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indusconmg365.sharepoint.com/sites/cbic/Documentos Compartilhados/BD CBIC 3 (Novo Site)/A - Atualização Site/00 Arquivos CBIC_ COVID 2020 e 2025/DIARIOS BDCBIC/cimento prod e cons/"/>
    </mc:Choice>
  </mc:AlternateContent>
  <xr:revisionPtr revIDLastSave="35" documentId="13_ncr:1_{27DFF846-5E1A-4EE0-ACE0-4D79A7495D49}" xr6:coauthVersionLast="47" xr6:coauthVersionMax="47" xr10:uidLastSave="{0A719BC5-F92B-4C53-B740-A979730AA6EF}"/>
  <bookViews>
    <workbookView xWindow="-108" yWindow="-108" windowWidth="23256" windowHeight="12456" tabRatio="618" firstSheet="11" activeTab="22" xr2:uid="{00000000-000D-0000-FFFF-FFFF00000000}"/>
  </bookViews>
  <sheets>
    <sheet name="2003" sheetId="1" r:id="rId1"/>
    <sheet name="2004" sheetId="2" r:id="rId2"/>
    <sheet name="2005" sheetId="3" r:id="rId3"/>
    <sheet name="2006" sheetId="4" r:id="rId4"/>
    <sheet name="2007" sheetId="5" r:id="rId5"/>
    <sheet name="2008" sheetId="6" r:id="rId6"/>
    <sheet name="2009" sheetId="7" r:id="rId7"/>
    <sheet name="2010" sheetId="8" r:id="rId8"/>
    <sheet name="2011" sheetId="9" r:id="rId9"/>
    <sheet name="2012" sheetId="10" r:id="rId10"/>
    <sheet name="2013" sheetId="11" r:id="rId11"/>
    <sheet name="2014" sheetId="12" r:id="rId12"/>
    <sheet name="2015" sheetId="13" r:id="rId13"/>
    <sheet name="2016" sheetId="15" r:id="rId14"/>
    <sheet name="2017" sheetId="16" r:id="rId15"/>
    <sheet name="2018" sheetId="17" r:id="rId16"/>
    <sheet name="2019" sheetId="18" r:id="rId17"/>
    <sheet name="2020" sheetId="19" r:id="rId18"/>
    <sheet name="2021" sheetId="20" r:id="rId19"/>
    <sheet name="2022" sheetId="21" r:id="rId20"/>
    <sheet name="2023" sheetId="22" r:id="rId21"/>
    <sheet name="2024" sheetId="23" r:id="rId22"/>
    <sheet name="2025" sheetId="24" r:id="rId23"/>
  </sheets>
  <definedNames>
    <definedName name="_xlnm.Print_Area" localSheetId="0">'2003'!#REF!</definedName>
    <definedName name="_xlnm.Print_Area" localSheetId="1">'2004'!$A$1:$N$42</definedName>
    <definedName name="_xlnm.Print_Area" localSheetId="2">'2005'!$A$1:$N$38</definedName>
    <definedName name="_xlnm.Print_Area" localSheetId="3">'2006'!$A$1:$N$46</definedName>
    <definedName name="_xlnm.Print_Area" localSheetId="4">'2007'!#REF!</definedName>
    <definedName name="_xlnm.Print_Area" localSheetId="5">'2008'!#REF!</definedName>
    <definedName name="_xlnm.Print_Area" localSheetId="6">'2009'!#REF!</definedName>
    <definedName name="_xlnm.Print_Area" localSheetId="7">'2010'!#REF!</definedName>
    <definedName name="_xlnm.Print_Area" localSheetId="8">'2011'!#REF!</definedName>
    <definedName name="_xlnm.Print_Area" localSheetId="9">'2012'!#REF!</definedName>
    <definedName name="_xlnm.Print_Area" localSheetId="10">'2013'!#REF!</definedName>
    <definedName name="_xlnm.Print_Area" localSheetId="11">'2014'!#REF!</definedName>
    <definedName name="_xlnm.Print_Area" localSheetId="12">'2015'!#REF!</definedName>
    <definedName name="_xlnm.Print_Area" localSheetId="13">'2016'!#REF!</definedName>
    <definedName name="_xlnm.Print_Area" localSheetId="14">'2017'!#REF!</definedName>
    <definedName name="_xlnm.Print_Area" localSheetId="15">'2018'!#REF!</definedName>
    <definedName name="_xlnm.Print_Area" localSheetId="16">'2019'!#REF!</definedName>
    <definedName name="_xlnm.Print_Area" localSheetId="17">'2020'!#REF!</definedName>
    <definedName name="_xlnm.Print_Area" localSheetId="18">'2021'!#REF!</definedName>
    <definedName name="_xlnm.Print_Area" localSheetId="19">'2022'!#REF!</definedName>
    <definedName name="_xlnm.Print_Area" localSheetId="20">'2023'!#REF!</definedName>
    <definedName name="_xlnm.Print_Area" localSheetId="21">'2024'!#REF!</definedName>
    <definedName name="_xlnm.Print_Area" localSheetId="22">'2025'!#REF!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1" i="24" l="1"/>
  <c r="L41" i="24"/>
  <c r="K41" i="24"/>
  <c r="J41" i="24"/>
  <c r="I41" i="24"/>
  <c r="H41" i="24"/>
  <c r="G41" i="24"/>
  <c r="F41" i="24"/>
  <c r="E41" i="24"/>
  <c r="D41" i="24"/>
  <c r="C41" i="24"/>
  <c r="B41" i="24"/>
  <c r="N41" i="24" s="1"/>
  <c r="N40" i="24"/>
  <c r="N39" i="24"/>
  <c r="N38" i="24"/>
  <c r="N37" i="24"/>
  <c r="M36" i="24"/>
  <c r="L36" i="24"/>
  <c r="K36" i="24"/>
  <c r="J36" i="24"/>
  <c r="I36" i="24"/>
  <c r="H36" i="24"/>
  <c r="G36" i="24"/>
  <c r="F36" i="24"/>
  <c r="E36" i="24"/>
  <c r="D36" i="24"/>
  <c r="C36" i="24"/>
  <c r="B36" i="24"/>
  <c r="N35" i="24"/>
  <c r="N34" i="24"/>
  <c r="N33" i="24"/>
  <c r="N32" i="24"/>
  <c r="M31" i="24"/>
  <c r="L31" i="24"/>
  <c r="K31" i="24"/>
  <c r="J31" i="24"/>
  <c r="I31" i="24"/>
  <c r="H31" i="24"/>
  <c r="G31" i="24"/>
  <c r="F31" i="24"/>
  <c r="E31" i="24"/>
  <c r="D31" i="24"/>
  <c r="C31" i="24"/>
  <c r="B31" i="24"/>
  <c r="N30" i="24"/>
  <c r="N29" i="24"/>
  <c r="N28" i="24"/>
  <c r="N27" i="24"/>
  <c r="N26" i="24"/>
  <c r="M25" i="24"/>
  <c r="L25" i="24"/>
  <c r="K25" i="24"/>
  <c r="J25" i="24"/>
  <c r="I25" i="24"/>
  <c r="H25" i="24"/>
  <c r="G25" i="24"/>
  <c r="F25" i="24"/>
  <c r="E25" i="24"/>
  <c r="D25" i="24"/>
  <c r="C25" i="24"/>
  <c r="B25" i="24"/>
  <c r="N24" i="24"/>
  <c r="N23" i="24"/>
  <c r="N22" i="24"/>
  <c r="N21" i="24"/>
  <c r="N20" i="24"/>
  <c r="N19" i="24"/>
  <c r="N18" i="24"/>
  <c r="N17" i="24"/>
  <c r="N15" i="24"/>
  <c r="M14" i="24"/>
  <c r="M42" i="24" s="1"/>
  <c r="L14" i="24"/>
  <c r="K14" i="24"/>
  <c r="J14" i="24"/>
  <c r="I14" i="24"/>
  <c r="H14" i="24"/>
  <c r="G14" i="24"/>
  <c r="F14" i="24"/>
  <c r="E14" i="24"/>
  <c r="D14" i="24"/>
  <c r="C14" i="24"/>
  <c r="B14" i="24"/>
  <c r="N13" i="24"/>
  <c r="N12" i="24"/>
  <c r="N10" i="24"/>
  <c r="N8" i="24"/>
  <c r="N6" i="24"/>
  <c r="M41" i="23"/>
  <c r="L41" i="23"/>
  <c r="K41" i="23"/>
  <c r="J41" i="23"/>
  <c r="I41" i="23"/>
  <c r="H41" i="23"/>
  <c r="G41" i="23"/>
  <c r="F41" i="23"/>
  <c r="E41" i="23"/>
  <c r="D41" i="23"/>
  <c r="C41" i="23"/>
  <c r="B41" i="23"/>
  <c r="N40" i="23"/>
  <c r="N39" i="23"/>
  <c r="N38" i="23"/>
  <c r="N37" i="23"/>
  <c r="M36" i="23"/>
  <c r="L36" i="23"/>
  <c r="K36" i="23"/>
  <c r="J36" i="23"/>
  <c r="I36" i="23"/>
  <c r="H36" i="23"/>
  <c r="G36" i="23"/>
  <c r="F36" i="23"/>
  <c r="E36" i="23"/>
  <c r="D36" i="23"/>
  <c r="C36" i="23"/>
  <c r="B36" i="23"/>
  <c r="N35" i="23"/>
  <c r="N34" i="23"/>
  <c r="N33" i="23"/>
  <c r="N32" i="23"/>
  <c r="M31" i="23"/>
  <c r="L31" i="23"/>
  <c r="K31" i="23"/>
  <c r="J31" i="23"/>
  <c r="I31" i="23"/>
  <c r="H31" i="23"/>
  <c r="G31" i="23"/>
  <c r="F31" i="23"/>
  <c r="E31" i="23"/>
  <c r="D31" i="23"/>
  <c r="C31" i="23"/>
  <c r="B31" i="23"/>
  <c r="N30" i="23"/>
  <c r="N29" i="23"/>
  <c r="N28" i="23"/>
  <c r="N27" i="23"/>
  <c r="N26" i="23"/>
  <c r="M25" i="23"/>
  <c r="L25" i="23"/>
  <c r="K25" i="23"/>
  <c r="J25" i="23"/>
  <c r="I25" i="23"/>
  <c r="H25" i="23"/>
  <c r="G25" i="23"/>
  <c r="F25" i="23"/>
  <c r="E25" i="23"/>
  <c r="D25" i="23"/>
  <c r="C25" i="23"/>
  <c r="B25" i="23"/>
  <c r="N24" i="23"/>
  <c r="N23" i="23"/>
  <c r="N22" i="23"/>
  <c r="N21" i="23"/>
  <c r="N20" i="23"/>
  <c r="N19" i="23"/>
  <c r="N18" i="23"/>
  <c r="N17" i="23"/>
  <c r="N15" i="23"/>
  <c r="M14" i="23"/>
  <c r="L14" i="23"/>
  <c r="K14" i="23"/>
  <c r="J14" i="23"/>
  <c r="I14" i="23"/>
  <c r="H14" i="23"/>
  <c r="G14" i="23"/>
  <c r="F14" i="23"/>
  <c r="E14" i="23"/>
  <c r="D14" i="23"/>
  <c r="C14" i="23"/>
  <c r="B14" i="23"/>
  <c r="N13" i="23"/>
  <c r="N12" i="23"/>
  <c r="N10" i="23"/>
  <c r="N8" i="23"/>
  <c r="N6" i="23"/>
  <c r="M41" i="22"/>
  <c r="L41" i="22"/>
  <c r="K41" i="22"/>
  <c r="J41" i="22"/>
  <c r="I41" i="22"/>
  <c r="H41" i="22"/>
  <c r="G41" i="22"/>
  <c r="F41" i="22"/>
  <c r="E41" i="22"/>
  <c r="D41" i="22"/>
  <c r="C41" i="22"/>
  <c r="B41" i="22"/>
  <c r="N40" i="22"/>
  <c r="N39" i="22"/>
  <c r="N38" i="22"/>
  <c r="N37" i="22"/>
  <c r="M36" i="22"/>
  <c r="L36" i="22"/>
  <c r="K36" i="22"/>
  <c r="J36" i="22"/>
  <c r="I36" i="22"/>
  <c r="H36" i="22"/>
  <c r="G36" i="22"/>
  <c r="F36" i="22"/>
  <c r="E36" i="22"/>
  <c r="D36" i="22"/>
  <c r="C36" i="22"/>
  <c r="B36" i="22"/>
  <c r="N35" i="22"/>
  <c r="N34" i="22"/>
  <c r="N33" i="22"/>
  <c r="N32" i="22"/>
  <c r="M31" i="22"/>
  <c r="L31" i="22"/>
  <c r="K31" i="22"/>
  <c r="J31" i="22"/>
  <c r="I31" i="22"/>
  <c r="H31" i="22"/>
  <c r="G31" i="22"/>
  <c r="F31" i="22"/>
  <c r="E31" i="22"/>
  <c r="D31" i="22"/>
  <c r="C31" i="22"/>
  <c r="B31" i="22"/>
  <c r="N30" i="22"/>
  <c r="N29" i="22"/>
  <c r="N28" i="22"/>
  <c r="N27" i="22"/>
  <c r="N26" i="22"/>
  <c r="M25" i="22"/>
  <c r="L25" i="22"/>
  <c r="K25" i="22"/>
  <c r="J25" i="22"/>
  <c r="I25" i="22"/>
  <c r="H25" i="22"/>
  <c r="G25" i="22"/>
  <c r="F25" i="22"/>
  <c r="E25" i="22"/>
  <c r="D25" i="22"/>
  <c r="C25" i="22"/>
  <c r="B25" i="22"/>
  <c r="N24" i="22"/>
  <c r="N23" i="22"/>
  <c r="N22" i="22"/>
  <c r="N21" i="22"/>
  <c r="N20" i="22"/>
  <c r="N19" i="22"/>
  <c r="N18" i="22"/>
  <c r="N17" i="22"/>
  <c r="N15" i="22"/>
  <c r="M14" i="22"/>
  <c r="L14" i="22"/>
  <c r="K14" i="22"/>
  <c r="J14" i="22"/>
  <c r="I14" i="22"/>
  <c r="H14" i="22"/>
  <c r="G14" i="22"/>
  <c r="F14" i="22"/>
  <c r="E14" i="22"/>
  <c r="D14" i="22"/>
  <c r="C14" i="22"/>
  <c r="B14" i="22"/>
  <c r="N13" i="22"/>
  <c r="N12" i="22"/>
  <c r="N10" i="22"/>
  <c r="N8" i="22"/>
  <c r="N6" i="22"/>
  <c r="N40" i="21"/>
  <c r="N39" i="21"/>
  <c r="N38" i="21"/>
  <c r="N37" i="21"/>
  <c r="N35" i="21"/>
  <c r="N34" i="21"/>
  <c r="N33" i="21"/>
  <c r="N32" i="21"/>
  <c r="N30" i="21"/>
  <c r="N29" i="21"/>
  <c r="N28" i="21"/>
  <c r="N27" i="21"/>
  <c r="N26" i="21"/>
  <c r="N24" i="21"/>
  <c r="N23" i="21"/>
  <c r="N22" i="21"/>
  <c r="N21" i="21"/>
  <c r="N20" i="21"/>
  <c r="N19" i="21"/>
  <c r="N18" i="21"/>
  <c r="N17" i="21"/>
  <c r="N15" i="21"/>
  <c r="N13" i="21"/>
  <c r="N12" i="21"/>
  <c r="N10" i="21"/>
  <c r="N8" i="21"/>
  <c r="N6" i="21"/>
  <c r="C42" i="24" l="1"/>
  <c r="N36" i="24"/>
  <c r="N31" i="24"/>
  <c r="D42" i="24"/>
  <c r="E42" i="24"/>
  <c r="F42" i="24"/>
  <c r="G42" i="24"/>
  <c r="H42" i="24"/>
  <c r="I42" i="24"/>
  <c r="J42" i="24"/>
  <c r="K42" i="24"/>
  <c r="N25" i="24"/>
  <c r="L42" i="24"/>
  <c r="B42" i="24"/>
  <c r="N14" i="24"/>
  <c r="N41" i="23"/>
  <c r="N36" i="23"/>
  <c r="N31" i="23"/>
  <c r="N41" i="22"/>
  <c r="M42" i="22"/>
  <c r="E42" i="22"/>
  <c r="I42" i="22"/>
  <c r="B42" i="23"/>
  <c r="J42" i="23"/>
  <c r="F42" i="23"/>
  <c r="E42" i="23"/>
  <c r="I42" i="23"/>
  <c r="M42" i="23"/>
  <c r="C42" i="23"/>
  <c r="G42" i="23"/>
  <c r="K42" i="23"/>
  <c r="N25" i="23"/>
  <c r="D42" i="23"/>
  <c r="H42" i="23"/>
  <c r="L42" i="23"/>
  <c r="N14" i="23"/>
  <c r="N36" i="22"/>
  <c r="F42" i="22"/>
  <c r="B42" i="22"/>
  <c r="N31" i="22"/>
  <c r="J42" i="22"/>
  <c r="C42" i="22"/>
  <c r="G42" i="22"/>
  <c r="K42" i="22"/>
  <c r="N25" i="22"/>
  <c r="D42" i="22"/>
  <c r="H42" i="22"/>
  <c r="L42" i="22"/>
  <c r="N14" i="22"/>
  <c r="M41" i="21"/>
  <c r="L41" i="21"/>
  <c r="K41" i="21"/>
  <c r="J41" i="21"/>
  <c r="I41" i="21"/>
  <c r="H41" i="21"/>
  <c r="G41" i="21"/>
  <c r="F41" i="21"/>
  <c r="E41" i="21"/>
  <c r="D41" i="21"/>
  <c r="C41" i="21"/>
  <c r="B41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M31" i="21"/>
  <c r="L31" i="21"/>
  <c r="K31" i="21"/>
  <c r="J31" i="21"/>
  <c r="I31" i="21"/>
  <c r="H31" i="21"/>
  <c r="G31" i="21"/>
  <c r="F31" i="21"/>
  <c r="E31" i="21"/>
  <c r="D31" i="21"/>
  <c r="C31" i="21"/>
  <c r="B31" i="21"/>
  <c r="M25" i="21"/>
  <c r="L25" i="21"/>
  <c r="K25" i="21"/>
  <c r="J25" i="21"/>
  <c r="I25" i="21"/>
  <c r="H25" i="21"/>
  <c r="G25" i="21"/>
  <c r="F25" i="21"/>
  <c r="E25" i="21"/>
  <c r="D25" i="21"/>
  <c r="C25" i="21"/>
  <c r="B25" i="21"/>
  <c r="M14" i="21"/>
  <c r="M42" i="21" s="1"/>
  <c r="L14" i="21"/>
  <c r="L42" i="21" s="1"/>
  <c r="K14" i="21"/>
  <c r="K42" i="21" s="1"/>
  <c r="J14" i="21"/>
  <c r="I14" i="21"/>
  <c r="I42" i="21" s="1"/>
  <c r="H14" i="21"/>
  <c r="H42" i="21" s="1"/>
  <c r="G14" i="21"/>
  <c r="G42" i="21" s="1"/>
  <c r="F14" i="21"/>
  <c r="E14" i="21"/>
  <c r="E42" i="21" s="1"/>
  <c r="D14" i="21"/>
  <c r="D42" i="21" s="1"/>
  <c r="C14" i="21"/>
  <c r="C42" i="21" s="1"/>
  <c r="B14" i="21"/>
  <c r="N42" i="24" l="1"/>
  <c r="N42" i="23"/>
  <c r="N42" i="22"/>
  <c r="F42" i="21"/>
  <c r="N31" i="21"/>
  <c r="N41" i="21"/>
  <c r="N36" i="21"/>
  <c r="N25" i="21"/>
  <c r="N14" i="21"/>
  <c r="B42" i="21"/>
  <c r="J42" i="21"/>
  <c r="M41" i="20"/>
  <c r="L41" i="20"/>
  <c r="K41" i="20"/>
  <c r="J41" i="20"/>
  <c r="I41" i="20"/>
  <c r="H41" i="20"/>
  <c r="G41" i="20"/>
  <c r="F41" i="20"/>
  <c r="E41" i="20"/>
  <c r="D41" i="20"/>
  <c r="C41" i="20"/>
  <c r="B41" i="20"/>
  <c r="N40" i="20"/>
  <c r="N39" i="20"/>
  <c r="N38" i="20"/>
  <c r="N37" i="20"/>
  <c r="M36" i="20"/>
  <c r="L36" i="20"/>
  <c r="K36" i="20"/>
  <c r="J36" i="20"/>
  <c r="I36" i="20"/>
  <c r="H36" i="20"/>
  <c r="G36" i="20"/>
  <c r="F36" i="20"/>
  <c r="E36" i="20"/>
  <c r="D36" i="20"/>
  <c r="C36" i="20"/>
  <c r="B36" i="20"/>
  <c r="N35" i="20"/>
  <c r="N34" i="20"/>
  <c r="N33" i="20"/>
  <c r="N32" i="20"/>
  <c r="M31" i="20"/>
  <c r="L31" i="20"/>
  <c r="K31" i="20"/>
  <c r="J31" i="20"/>
  <c r="I31" i="20"/>
  <c r="H31" i="20"/>
  <c r="G31" i="20"/>
  <c r="F31" i="20"/>
  <c r="E31" i="20"/>
  <c r="D31" i="20"/>
  <c r="C31" i="20"/>
  <c r="B31" i="20"/>
  <c r="N30" i="20"/>
  <c r="N29" i="20"/>
  <c r="N28" i="20"/>
  <c r="N27" i="20"/>
  <c r="N26" i="20"/>
  <c r="M25" i="20"/>
  <c r="L25" i="20"/>
  <c r="K25" i="20"/>
  <c r="J25" i="20"/>
  <c r="I25" i="20"/>
  <c r="H25" i="20"/>
  <c r="G25" i="20"/>
  <c r="F25" i="20"/>
  <c r="E25" i="20"/>
  <c r="D25" i="20"/>
  <c r="C25" i="20"/>
  <c r="B25" i="20"/>
  <c r="N24" i="20"/>
  <c r="N23" i="20"/>
  <c r="N22" i="20"/>
  <c r="N21" i="20"/>
  <c r="N20" i="20"/>
  <c r="N19" i="20"/>
  <c r="N18" i="20"/>
  <c r="N17" i="20"/>
  <c r="N15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N13" i="20"/>
  <c r="N12" i="20"/>
  <c r="N10" i="20"/>
  <c r="N8" i="20"/>
  <c r="N6" i="20"/>
  <c r="N42" i="21" l="1"/>
  <c r="N31" i="20"/>
  <c r="N41" i="20"/>
  <c r="C42" i="20"/>
  <c r="G42" i="20"/>
  <c r="K42" i="20"/>
  <c r="B42" i="20"/>
  <c r="N36" i="20"/>
  <c r="D42" i="20"/>
  <c r="H42" i="20"/>
  <c r="L42" i="20"/>
  <c r="E42" i="20"/>
  <c r="I42" i="20"/>
  <c r="M42" i="20"/>
  <c r="F42" i="20"/>
  <c r="J42" i="20"/>
  <c r="N14" i="20"/>
  <c r="N25" i="20"/>
  <c r="M41" i="19"/>
  <c r="K41" i="19"/>
  <c r="J41" i="19"/>
  <c r="I41" i="19"/>
  <c r="H41" i="19"/>
  <c r="G41" i="19"/>
  <c r="F41" i="19"/>
  <c r="D41" i="19"/>
  <c r="C41" i="19"/>
  <c r="B41" i="19"/>
  <c r="M36" i="19"/>
  <c r="L36" i="19"/>
  <c r="K36" i="19"/>
  <c r="J36" i="19"/>
  <c r="I36" i="19"/>
  <c r="H36" i="19"/>
  <c r="G36" i="19"/>
  <c r="F36" i="19"/>
  <c r="E36" i="19"/>
  <c r="D36" i="19"/>
  <c r="C36" i="19"/>
  <c r="B36" i="19"/>
  <c r="N36" i="19" s="1"/>
  <c r="M31" i="19"/>
  <c r="L31" i="19"/>
  <c r="K31" i="19"/>
  <c r="J31" i="19"/>
  <c r="I31" i="19"/>
  <c r="H31" i="19"/>
  <c r="G31" i="19"/>
  <c r="F31" i="19"/>
  <c r="E31" i="19"/>
  <c r="D31" i="19"/>
  <c r="C31" i="19"/>
  <c r="B31" i="19"/>
  <c r="M25" i="19"/>
  <c r="L25" i="19"/>
  <c r="K25" i="19"/>
  <c r="J25" i="19"/>
  <c r="I25" i="19"/>
  <c r="H25" i="19"/>
  <c r="G25" i="19"/>
  <c r="F25" i="19"/>
  <c r="E25" i="19"/>
  <c r="D25" i="19"/>
  <c r="C25" i="19"/>
  <c r="B25" i="19"/>
  <c r="M14" i="19"/>
  <c r="L14" i="19"/>
  <c r="K14" i="19"/>
  <c r="J14" i="19"/>
  <c r="I14" i="19"/>
  <c r="H14" i="19"/>
  <c r="G14" i="19"/>
  <c r="F14" i="19"/>
  <c r="E14" i="19"/>
  <c r="D14" i="19"/>
  <c r="C14" i="19"/>
  <c r="B14" i="19"/>
  <c r="N25" i="19" l="1"/>
  <c r="N14" i="19"/>
  <c r="B42" i="19"/>
  <c r="C42" i="19"/>
  <c r="K42" i="19"/>
  <c r="D42" i="19"/>
  <c r="H42" i="19"/>
  <c r="I42" i="19"/>
  <c r="J42" i="19"/>
  <c r="F42" i="19"/>
  <c r="M42" i="19"/>
  <c r="N31" i="19"/>
  <c r="N42" i="20"/>
  <c r="N40" i="19"/>
  <c r="N39" i="19"/>
  <c r="N38" i="19"/>
  <c r="N37" i="19"/>
  <c r="N35" i="19"/>
  <c r="N34" i="19"/>
  <c r="N33" i="19"/>
  <c r="N32" i="19"/>
  <c r="N30" i="19"/>
  <c r="N29" i="19"/>
  <c r="N28" i="19"/>
  <c r="N27" i="19"/>
  <c r="N26" i="19"/>
  <c r="N24" i="19"/>
  <c r="N23" i="19"/>
  <c r="N22" i="19"/>
  <c r="N21" i="19"/>
  <c r="N20" i="19"/>
  <c r="N19" i="19"/>
  <c r="N18" i="19"/>
  <c r="N17" i="19"/>
  <c r="N15" i="19"/>
  <c r="N13" i="19"/>
  <c r="N12" i="19"/>
  <c r="N10" i="19"/>
  <c r="N8" i="19"/>
  <c r="N6" i="19"/>
  <c r="L41" i="19" l="1"/>
  <c r="L42" i="19" s="1"/>
  <c r="E41" i="19"/>
  <c r="E42" i="19" l="1"/>
  <c r="N41" i="19"/>
  <c r="G42" i="19"/>
  <c r="N40" i="18"/>
  <c r="N39" i="18"/>
  <c r="N38" i="18"/>
  <c r="N37" i="18"/>
  <c r="M41" i="18"/>
  <c r="L41" i="18"/>
  <c r="K41" i="18"/>
  <c r="J41" i="18"/>
  <c r="I41" i="18"/>
  <c r="H41" i="18"/>
  <c r="G41" i="18"/>
  <c r="F41" i="18"/>
  <c r="E41" i="18"/>
  <c r="D41" i="18"/>
  <c r="C41" i="18"/>
  <c r="B41" i="18"/>
  <c r="N35" i="18"/>
  <c r="N34" i="18"/>
  <c r="N33" i="18"/>
  <c r="N32" i="18"/>
  <c r="M36" i="18"/>
  <c r="L36" i="18"/>
  <c r="K36" i="18"/>
  <c r="J36" i="18"/>
  <c r="I36" i="18"/>
  <c r="H36" i="18"/>
  <c r="G36" i="18"/>
  <c r="F36" i="18"/>
  <c r="E36" i="18"/>
  <c r="D36" i="18"/>
  <c r="C36" i="18"/>
  <c r="B36" i="18"/>
  <c r="M31" i="18"/>
  <c r="L31" i="18"/>
  <c r="K31" i="18"/>
  <c r="J31" i="18"/>
  <c r="I31" i="18"/>
  <c r="G31" i="18"/>
  <c r="F31" i="18"/>
  <c r="E31" i="18"/>
  <c r="D31" i="18"/>
  <c r="C31" i="18"/>
  <c r="B31" i="18"/>
  <c r="N30" i="18"/>
  <c r="N29" i="18"/>
  <c r="N28" i="18"/>
  <c r="N27" i="18"/>
  <c r="N26" i="18"/>
  <c r="M25" i="18"/>
  <c r="L25" i="18"/>
  <c r="K25" i="18"/>
  <c r="J25" i="18"/>
  <c r="I25" i="18"/>
  <c r="H25" i="18"/>
  <c r="G25" i="18"/>
  <c r="F25" i="18"/>
  <c r="E25" i="18"/>
  <c r="D25" i="18"/>
  <c r="C25" i="18"/>
  <c r="B25" i="18"/>
  <c r="N24" i="18"/>
  <c r="N23" i="18"/>
  <c r="N22" i="18"/>
  <c r="N21" i="18"/>
  <c r="N20" i="18"/>
  <c r="N19" i="18"/>
  <c r="N18" i="18"/>
  <c r="N17" i="18"/>
  <c r="N15" i="18"/>
  <c r="M14" i="18"/>
  <c r="L14" i="18"/>
  <c r="K14" i="18"/>
  <c r="J14" i="18"/>
  <c r="I14" i="18"/>
  <c r="H14" i="18"/>
  <c r="G14" i="18"/>
  <c r="F14" i="18"/>
  <c r="E14" i="18"/>
  <c r="D14" i="18"/>
  <c r="C14" i="18"/>
  <c r="B14" i="18"/>
  <c r="N13" i="18"/>
  <c r="N12" i="18"/>
  <c r="N10" i="18"/>
  <c r="N8" i="18"/>
  <c r="N6" i="18"/>
  <c r="N41" i="18" l="1"/>
  <c r="N25" i="18"/>
  <c r="N36" i="18"/>
  <c r="N14" i="18"/>
  <c r="N42" i="19"/>
  <c r="H31" i="18"/>
  <c r="N31" i="18" s="1"/>
  <c r="M42" i="18"/>
  <c r="L42" i="18"/>
  <c r="K42" i="18" l="1"/>
  <c r="J42" i="18"/>
  <c r="D42" i="18"/>
  <c r="I42" i="18"/>
  <c r="G42" i="18"/>
  <c r="H42" i="18"/>
  <c r="E42" i="18"/>
  <c r="F42" i="18"/>
  <c r="C42" i="18"/>
  <c r="B42" i="18"/>
  <c r="N21" i="17"/>
  <c r="N42" i="18" l="1"/>
  <c r="I41" i="17"/>
  <c r="H41" i="17"/>
  <c r="G41" i="17"/>
  <c r="F41" i="17"/>
  <c r="E41" i="17"/>
  <c r="D41" i="17"/>
  <c r="C41" i="17"/>
  <c r="B41" i="17"/>
  <c r="I36" i="17"/>
  <c r="H36" i="17"/>
  <c r="G36" i="17"/>
  <c r="F36" i="17"/>
  <c r="E36" i="17"/>
  <c r="D36" i="17"/>
  <c r="C36" i="17"/>
  <c r="B36" i="17"/>
  <c r="I31" i="17"/>
  <c r="H31" i="17"/>
  <c r="G31" i="17"/>
  <c r="F31" i="17"/>
  <c r="E31" i="17"/>
  <c r="D31" i="17"/>
  <c r="C31" i="17"/>
  <c r="B31" i="17"/>
  <c r="I25" i="17"/>
  <c r="H25" i="17"/>
  <c r="G25" i="17"/>
  <c r="F25" i="17"/>
  <c r="E25" i="17"/>
  <c r="D25" i="17"/>
  <c r="C25" i="17"/>
  <c r="B25" i="17"/>
  <c r="I14" i="17"/>
  <c r="H14" i="17"/>
  <c r="H42" i="17" s="1"/>
  <c r="G14" i="17"/>
  <c r="F14" i="17"/>
  <c r="E14" i="17"/>
  <c r="E42" i="17" s="1"/>
  <c r="D14" i="17"/>
  <c r="D42" i="17" s="1"/>
  <c r="C14" i="17"/>
  <c r="B14" i="17"/>
  <c r="N40" i="17"/>
  <c r="N39" i="17"/>
  <c r="N38" i="17"/>
  <c r="N37" i="17"/>
  <c r="N35" i="17"/>
  <c r="N34" i="17"/>
  <c r="N33" i="17"/>
  <c r="N32" i="17"/>
  <c r="N30" i="17"/>
  <c r="N29" i="17"/>
  <c r="N28" i="17"/>
  <c r="N27" i="17"/>
  <c r="N26" i="17"/>
  <c r="N24" i="17"/>
  <c r="N23" i="17"/>
  <c r="N22" i="17"/>
  <c r="N20" i="17"/>
  <c r="N19" i="17"/>
  <c r="N18" i="17"/>
  <c r="N17" i="17"/>
  <c r="N15" i="17"/>
  <c r="N13" i="17"/>
  <c r="N12" i="17"/>
  <c r="N10" i="17"/>
  <c r="N8" i="17"/>
  <c r="N6" i="17"/>
  <c r="C42" i="17" l="1"/>
  <c r="F42" i="17"/>
  <c r="I42" i="17"/>
  <c r="B42" i="17"/>
  <c r="G42" i="17"/>
  <c r="J14" i="17" l="1"/>
  <c r="K14" i="17"/>
  <c r="L14" i="17"/>
  <c r="M14" i="17"/>
  <c r="M41" i="17"/>
  <c r="L41" i="17"/>
  <c r="K41" i="17"/>
  <c r="J41" i="17"/>
  <c r="M36" i="17"/>
  <c r="L36" i="17"/>
  <c r="K36" i="17"/>
  <c r="J36" i="17"/>
  <c r="M31" i="17"/>
  <c r="L31" i="17"/>
  <c r="K31" i="17"/>
  <c r="J31" i="17"/>
  <c r="M25" i="17"/>
  <c r="L25" i="17"/>
  <c r="K25" i="17"/>
  <c r="J25" i="17"/>
  <c r="L42" i="17" l="1"/>
  <c r="M42" i="17"/>
  <c r="N36" i="17"/>
  <c r="N31" i="17"/>
  <c r="N25" i="17"/>
  <c r="K42" i="17"/>
  <c r="N14" i="17"/>
  <c r="J42" i="17"/>
  <c r="N41" i="17"/>
  <c r="M40" i="16"/>
  <c r="M35" i="16"/>
  <c r="M30" i="16"/>
  <c r="M24" i="16"/>
  <c r="M13" i="16"/>
  <c r="N42" i="17" l="1"/>
  <c r="M41" i="16"/>
  <c r="N14" i="16"/>
  <c r="L40" i="16"/>
  <c r="L35" i="16"/>
  <c r="L30" i="16"/>
  <c r="L24" i="16"/>
  <c r="L13" i="16"/>
  <c r="N6" i="16"/>
  <c r="L41" i="16" l="1"/>
  <c r="K40" i="16"/>
  <c r="K35" i="16"/>
  <c r="K13" i="16"/>
  <c r="K41" i="16" s="1"/>
  <c r="K24" i="16"/>
  <c r="K30" i="16"/>
  <c r="N10" i="16"/>
  <c r="I30" i="16" l="1"/>
  <c r="I13" i="16"/>
  <c r="J40" i="16" l="1"/>
  <c r="J35" i="16"/>
  <c r="J30" i="16"/>
  <c r="J24" i="16"/>
  <c r="J13" i="16"/>
  <c r="J41" i="16" l="1"/>
  <c r="I40" i="16"/>
  <c r="I35" i="16"/>
  <c r="I24" i="16"/>
  <c r="I41" i="16" l="1"/>
  <c r="H40" i="16"/>
  <c r="H35" i="16"/>
  <c r="H30" i="16"/>
  <c r="H24" i="16"/>
  <c r="H13" i="16"/>
  <c r="H41" i="16" l="1"/>
  <c r="N39" i="16"/>
  <c r="N38" i="16"/>
  <c r="N37" i="16"/>
  <c r="N36" i="16"/>
  <c r="N34" i="16"/>
  <c r="N33" i="16"/>
  <c r="N32" i="16"/>
  <c r="N31" i="16"/>
  <c r="N29" i="16"/>
  <c r="N28" i="16"/>
  <c r="N27" i="16"/>
  <c r="N26" i="16"/>
  <c r="N25" i="16"/>
  <c r="N23" i="16"/>
  <c r="N22" i="16"/>
  <c r="N21" i="16"/>
  <c r="N20" i="16"/>
  <c r="N19" i="16"/>
  <c r="N18" i="16"/>
  <c r="N17" i="16"/>
  <c r="N16" i="16"/>
  <c r="N15" i="16"/>
  <c r="N12" i="16"/>
  <c r="N8" i="16"/>
  <c r="G40" i="16" l="1"/>
  <c r="F40" i="16"/>
  <c r="E40" i="16"/>
  <c r="D40" i="16"/>
  <c r="C40" i="16"/>
  <c r="G35" i="16"/>
  <c r="F35" i="16"/>
  <c r="E35" i="16"/>
  <c r="D35" i="16"/>
  <c r="C35" i="16"/>
  <c r="G30" i="16"/>
  <c r="F30" i="16"/>
  <c r="E30" i="16"/>
  <c r="D30" i="16"/>
  <c r="C30" i="16"/>
  <c r="G24" i="16"/>
  <c r="F24" i="16"/>
  <c r="E24" i="16"/>
  <c r="D24" i="16"/>
  <c r="C24" i="16"/>
  <c r="G13" i="16"/>
  <c r="F13" i="16"/>
  <c r="E13" i="16"/>
  <c r="D13" i="16"/>
  <c r="C13" i="16"/>
  <c r="C41" i="16" l="1"/>
  <c r="E41" i="16"/>
  <c r="F41" i="16"/>
  <c r="G41" i="16"/>
  <c r="D41" i="16"/>
  <c r="M41" i="15"/>
  <c r="L41" i="15"/>
  <c r="K41" i="15"/>
  <c r="J41" i="15"/>
  <c r="I41" i="15"/>
  <c r="H41" i="15"/>
  <c r="G41" i="15"/>
  <c r="F41" i="15"/>
  <c r="E41" i="15"/>
  <c r="D41" i="15"/>
  <c r="C41" i="15"/>
  <c r="B41" i="15"/>
  <c r="M41" i="12"/>
  <c r="L41" i="12"/>
  <c r="K41" i="12"/>
  <c r="J41" i="12"/>
  <c r="I41" i="12"/>
  <c r="H41" i="12"/>
  <c r="G41" i="12"/>
  <c r="F41" i="12"/>
  <c r="E41" i="12"/>
  <c r="D41" i="12"/>
  <c r="M41" i="13"/>
  <c r="L41" i="13"/>
  <c r="K41" i="13"/>
  <c r="J41" i="13"/>
  <c r="I41" i="13"/>
  <c r="H41" i="13"/>
  <c r="G41" i="13"/>
  <c r="F41" i="13"/>
  <c r="E41" i="13"/>
  <c r="D41" i="13"/>
  <c r="C41" i="13"/>
  <c r="B41" i="13"/>
  <c r="N40" i="13"/>
  <c r="N35" i="13"/>
  <c r="N30" i="13"/>
  <c r="N24" i="13"/>
  <c r="N13" i="13"/>
  <c r="C13" i="12"/>
  <c r="B13" i="12"/>
  <c r="N41" i="13" l="1"/>
  <c r="N13" i="12"/>
  <c r="N41" i="15"/>
  <c r="B40" i="16" l="1"/>
  <c r="N40" i="16" s="1"/>
  <c r="B35" i="16"/>
  <c r="N35" i="16" s="1"/>
  <c r="B30" i="16"/>
  <c r="N30" i="16" s="1"/>
  <c r="B24" i="16"/>
  <c r="N24" i="16" s="1"/>
  <c r="B13" i="16"/>
  <c r="N13" i="16" s="1"/>
  <c r="B41" i="16" l="1"/>
  <c r="N41" i="16" s="1"/>
  <c r="N40" i="15"/>
  <c r="N35" i="15"/>
  <c r="N13" i="15"/>
  <c r="N24" i="15"/>
  <c r="N30" i="15"/>
  <c r="C40" i="12" l="1"/>
  <c r="B40" i="12"/>
  <c r="N40" i="12" s="1"/>
  <c r="C35" i="12"/>
  <c r="B35" i="12"/>
  <c r="C30" i="12"/>
  <c r="B30" i="12"/>
  <c r="N30" i="12" s="1"/>
  <c r="C24" i="12"/>
  <c r="C41" i="12" s="1"/>
  <c r="B24" i="12"/>
  <c r="N35" i="12" l="1"/>
  <c r="N24" i="12"/>
  <c r="B41" i="12"/>
  <c r="N41" i="12" s="1"/>
  <c r="M40" i="11"/>
  <c r="L40" i="11"/>
  <c r="K40" i="11"/>
  <c r="J40" i="11"/>
  <c r="I40" i="11"/>
  <c r="H40" i="11"/>
  <c r="G40" i="11"/>
  <c r="F40" i="11"/>
  <c r="E40" i="11"/>
  <c r="D40" i="11"/>
  <c r="C40" i="11"/>
  <c r="B40" i="11"/>
  <c r="N39" i="11"/>
  <c r="N38" i="11"/>
  <c r="N37" i="11"/>
  <c r="N36" i="11"/>
  <c r="M35" i="11"/>
  <c r="L35" i="11"/>
  <c r="K35" i="11"/>
  <c r="J35" i="11"/>
  <c r="I35" i="11"/>
  <c r="H35" i="11"/>
  <c r="G35" i="11"/>
  <c r="F35" i="11"/>
  <c r="E35" i="11"/>
  <c r="D35" i="11"/>
  <c r="C35" i="11"/>
  <c r="B35" i="11"/>
  <c r="N34" i="11"/>
  <c r="N33" i="11"/>
  <c r="N32" i="11"/>
  <c r="N31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N29" i="11"/>
  <c r="N28" i="11"/>
  <c r="N27" i="11"/>
  <c r="N26" i="11"/>
  <c r="N25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N23" i="11"/>
  <c r="N22" i="11"/>
  <c r="N21" i="11"/>
  <c r="N20" i="11"/>
  <c r="N19" i="11"/>
  <c r="N18" i="11"/>
  <c r="N17" i="11"/>
  <c r="N16" i="11"/>
  <c r="N15" i="11"/>
  <c r="N14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N12" i="11"/>
  <c r="N10" i="11"/>
  <c r="N8" i="11"/>
  <c r="N6" i="11"/>
  <c r="J41" i="11" l="1"/>
  <c r="F41" i="11"/>
  <c r="B41" i="11"/>
  <c r="N40" i="11"/>
  <c r="N35" i="11"/>
  <c r="E41" i="11"/>
  <c r="I41" i="11"/>
  <c r="M41" i="11"/>
  <c r="N30" i="11"/>
  <c r="C41" i="11"/>
  <c r="G41" i="11"/>
  <c r="K41" i="11"/>
  <c r="D41" i="11"/>
  <c r="H41" i="11"/>
  <c r="L41" i="11"/>
  <c r="N24" i="11"/>
  <c r="N13" i="11"/>
  <c r="M40" i="10"/>
  <c r="M35" i="10"/>
  <c r="M30" i="10"/>
  <c r="M24" i="10"/>
  <c r="M13" i="10"/>
  <c r="N41" i="11" l="1"/>
  <c r="M41" i="10"/>
  <c r="K40" i="10"/>
  <c r="L40" i="10"/>
  <c r="K35" i="10"/>
  <c r="L35" i="10"/>
  <c r="K30" i="10"/>
  <c r="L30" i="10"/>
  <c r="K24" i="10"/>
  <c r="L24" i="10"/>
  <c r="K13" i="10"/>
  <c r="L13" i="10"/>
  <c r="K41" i="10" l="1"/>
  <c r="L41" i="10"/>
  <c r="I40" i="10"/>
  <c r="J40" i="10"/>
  <c r="I35" i="10"/>
  <c r="J35" i="10"/>
  <c r="I30" i="10"/>
  <c r="J30" i="10"/>
  <c r="I24" i="10"/>
  <c r="J24" i="10"/>
  <c r="I13" i="10"/>
  <c r="J13" i="10"/>
  <c r="J41" i="10" l="1"/>
  <c r="I41" i="10"/>
  <c r="H40" i="10"/>
  <c r="H35" i="10"/>
  <c r="H30" i="10"/>
  <c r="H24" i="10"/>
  <c r="H13" i="10"/>
  <c r="H41" i="10" l="1"/>
  <c r="G40" i="10"/>
  <c r="G35" i="10"/>
  <c r="G30" i="10"/>
  <c r="G24" i="10"/>
  <c r="G13" i="10"/>
  <c r="G41" i="10" l="1"/>
  <c r="E40" i="10"/>
  <c r="F40" i="10"/>
  <c r="E35" i="10"/>
  <c r="F35" i="10"/>
  <c r="E30" i="10"/>
  <c r="F30" i="10"/>
  <c r="E24" i="10"/>
  <c r="F24" i="10"/>
  <c r="E13" i="10"/>
  <c r="F13" i="10"/>
  <c r="D40" i="10"/>
  <c r="D35" i="10"/>
  <c r="D30" i="10"/>
  <c r="D24" i="10"/>
  <c r="D13" i="10"/>
  <c r="N6" i="10"/>
  <c r="N8" i="10"/>
  <c r="N10" i="10"/>
  <c r="N12" i="10"/>
  <c r="B13" i="10"/>
  <c r="C13" i="10"/>
  <c r="N14" i="10"/>
  <c r="N15" i="10"/>
  <c r="N16" i="10"/>
  <c r="N17" i="10"/>
  <c r="N18" i="10"/>
  <c r="N19" i="10"/>
  <c r="N20" i="10"/>
  <c r="N21" i="10"/>
  <c r="N22" i="10"/>
  <c r="N23" i="10"/>
  <c r="B24" i="10"/>
  <c r="C24" i="10"/>
  <c r="N25" i="10"/>
  <c r="N26" i="10"/>
  <c r="N27" i="10"/>
  <c r="N28" i="10"/>
  <c r="N29" i="10"/>
  <c r="B30" i="10"/>
  <c r="C30" i="10"/>
  <c r="N31" i="10"/>
  <c r="N32" i="10"/>
  <c r="N33" i="10"/>
  <c r="N34" i="10"/>
  <c r="B35" i="10"/>
  <c r="C35" i="10"/>
  <c r="N36" i="10"/>
  <c r="N37" i="10"/>
  <c r="N38" i="10"/>
  <c r="N39" i="10"/>
  <c r="B40" i="10"/>
  <c r="C40" i="10"/>
  <c r="M40" i="9"/>
  <c r="M13" i="9"/>
  <c r="M24" i="9"/>
  <c r="M30" i="9"/>
  <c r="M35" i="9"/>
  <c r="L13" i="9"/>
  <c r="L24" i="9"/>
  <c r="L30" i="9"/>
  <c r="L35" i="9"/>
  <c r="L40" i="9"/>
  <c r="N37" i="9"/>
  <c r="K40" i="9"/>
  <c r="K13" i="9"/>
  <c r="K24" i="9"/>
  <c r="K30" i="9"/>
  <c r="K35" i="9"/>
  <c r="J40" i="9"/>
  <c r="J13" i="9"/>
  <c r="J24" i="9"/>
  <c r="J30" i="9"/>
  <c r="J35" i="9"/>
  <c r="I40" i="9"/>
  <c r="I30" i="9"/>
  <c r="I13" i="9"/>
  <c r="I24" i="9"/>
  <c r="I35" i="9"/>
  <c r="H40" i="9"/>
  <c r="H30" i="9"/>
  <c r="H13" i="9"/>
  <c r="H24" i="9"/>
  <c r="H35" i="9"/>
  <c r="G30" i="9"/>
  <c r="G40" i="9"/>
  <c r="G13" i="9"/>
  <c r="G24" i="9"/>
  <c r="G35" i="9"/>
  <c r="B24" i="9"/>
  <c r="C24" i="9"/>
  <c r="D24" i="9"/>
  <c r="E24" i="9"/>
  <c r="F24" i="9"/>
  <c r="N23" i="9"/>
  <c r="F30" i="9"/>
  <c r="F40" i="9"/>
  <c r="F13" i="9"/>
  <c r="F35" i="9"/>
  <c r="E30" i="9"/>
  <c r="E40" i="9"/>
  <c r="E13" i="9"/>
  <c r="E35" i="9"/>
  <c r="D40" i="9"/>
  <c r="D30" i="9"/>
  <c r="D13" i="9"/>
  <c r="D35" i="9"/>
  <c r="C40" i="9"/>
  <c r="C30" i="9"/>
  <c r="C13" i="9"/>
  <c r="C35" i="9"/>
  <c r="N6" i="9"/>
  <c r="N8" i="9"/>
  <c r="N10" i="9"/>
  <c r="N12" i="9"/>
  <c r="B13" i="9"/>
  <c r="N14" i="9"/>
  <c r="N15" i="9"/>
  <c r="N16" i="9"/>
  <c r="N17" i="9"/>
  <c r="N18" i="9"/>
  <c r="N19" i="9"/>
  <c r="N20" i="9"/>
  <c r="N21" i="9"/>
  <c r="N22" i="9"/>
  <c r="N25" i="9"/>
  <c r="N26" i="9"/>
  <c r="N27" i="9"/>
  <c r="N28" i="9"/>
  <c r="N29" i="9"/>
  <c r="B30" i="9"/>
  <c r="N31" i="9"/>
  <c r="N32" i="9"/>
  <c r="N33" i="9"/>
  <c r="N34" i="9"/>
  <c r="B35" i="9"/>
  <c r="N36" i="9"/>
  <c r="N38" i="9"/>
  <c r="N39" i="9"/>
  <c r="B40" i="9"/>
  <c r="M30" i="8"/>
  <c r="M13" i="8"/>
  <c r="M24" i="8"/>
  <c r="M35" i="8"/>
  <c r="M40" i="8"/>
  <c r="L30" i="8"/>
  <c r="L35" i="8"/>
  <c r="L13" i="8"/>
  <c r="L24" i="8"/>
  <c r="L40" i="8"/>
  <c r="J40" i="8"/>
  <c r="K40" i="8"/>
  <c r="J30" i="8"/>
  <c r="J35" i="8"/>
  <c r="J13" i="8"/>
  <c r="J24" i="8"/>
  <c r="K30" i="8"/>
  <c r="K35" i="8"/>
  <c r="K13" i="8"/>
  <c r="K24" i="8"/>
  <c r="I40" i="8"/>
  <c r="I30" i="8"/>
  <c r="I13" i="8"/>
  <c r="I24" i="8"/>
  <c r="I35" i="8"/>
  <c r="N34" i="7"/>
  <c r="G40" i="8"/>
  <c r="G30" i="8"/>
  <c r="G13" i="8"/>
  <c r="G24" i="8"/>
  <c r="G35" i="8"/>
  <c r="H40" i="8"/>
  <c r="H30" i="8"/>
  <c r="H13" i="8"/>
  <c r="H24" i="8"/>
  <c r="H35" i="8"/>
  <c r="F30" i="8"/>
  <c r="F40" i="8"/>
  <c r="F13" i="8"/>
  <c r="F24" i="8"/>
  <c r="F35" i="8"/>
  <c r="E30" i="8"/>
  <c r="E24" i="8"/>
  <c r="E13" i="8"/>
  <c r="E35" i="8"/>
  <c r="E40" i="8"/>
  <c r="D13" i="8"/>
  <c r="D24" i="8"/>
  <c r="D30" i="8"/>
  <c r="D35" i="8"/>
  <c r="D40" i="8"/>
  <c r="C35" i="8"/>
  <c r="C30" i="8"/>
  <c r="C24" i="8"/>
  <c r="C13" i="8"/>
  <c r="C40" i="8"/>
  <c r="B30" i="8"/>
  <c r="B13" i="8"/>
  <c r="B24" i="8"/>
  <c r="B35" i="8"/>
  <c r="B40" i="8"/>
  <c r="N6" i="8"/>
  <c r="N8" i="8"/>
  <c r="N10" i="8"/>
  <c r="N12" i="8"/>
  <c r="N14" i="8"/>
  <c r="N15" i="8"/>
  <c r="N16" i="8"/>
  <c r="N17" i="8"/>
  <c r="N18" i="8"/>
  <c r="N19" i="8"/>
  <c r="N20" i="8"/>
  <c r="N21" i="8"/>
  <c r="N22" i="8"/>
  <c r="N25" i="8"/>
  <c r="N26" i="8"/>
  <c r="N27" i="8"/>
  <c r="N28" i="8"/>
  <c r="N29" i="8"/>
  <c r="N31" i="8"/>
  <c r="N32" i="8"/>
  <c r="N33" i="8"/>
  <c r="N34" i="8"/>
  <c r="N36" i="8"/>
  <c r="N37" i="8"/>
  <c r="N38" i="8"/>
  <c r="N39" i="8"/>
  <c r="M24" i="7"/>
  <c r="M30" i="7"/>
  <c r="M35" i="7"/>
  <c r="M13" i="7"/>
  <c r="M40" i="7"/>
  <c r="K13" i="7"/>
  <c r="K30" i="7"/>
  <c r="K35" i="7"/>
  <c r="K24" i="7"/>
  <c r="K40" i="7"/>
  <c r="L40" i="7"/>
  <c r="L13" i="7"/>
  <c r="L30" i="7"/>
  <c r="L35" i="7"/>
  <c r="L24" i="7"/>
  <c r="I13" i="6"/>
  <c r="I24" i="6"/>
  <c r="I30" i="6"/>
  <c r="I35" i="6"/>
  <c r="I40" i="6"/>
  <c r="H13" i="6"/>
  <c r="H24" i="6"/>
  <c r="H30" i="6"/>
  <c r="H35" i="6"/>
  <c r="H40" i="6"/>
  <c r="G13" i="6"/>
  <c r="G24" i="6"/>
  <c r="G30" i="6"/>
  <c r="G35" i="6"/>
  <c r="G40" i="6"/>
  <c r="F13" i="6"/>
  <c r="F24" i="6"/>
  <c r="F30" i="6"/>
  <c r="F35" i="6"/>
  <c r="F40" i="6"/>
  <c r="E13" i="6"/>
  <c r="E24" i="6"/>
  <c r="E30" i="6"/>
  <c r="E35" i="6"/>
  <c r="E40" i="6"/>
  <c r="D13" i="6"/>
  <c r="D24" i="6"/>
  <c r="D30" i="6"/>
  <c r="D35" i="6"/>
  <c r="D40" i="6"/>
  <c r="C13" i="6"/>
  <c r="C24" i="6"/>
  <c r="C30" i="6"/>
  <c r="C35" i="6"/>
  <c r="C40" i="6"/>
  <c r="B13" i="6"/>
  <c r="B24" i="6"/>
  <c r="B30" i="6"/>
  <c r="B35" i="6"/>
  <c r="B40" i="6"/>
  <c r="J13" i="6"/>
  <c r="J24" i="6"/>
  <c r="J30" i="6"/>
  <c r="J35" i="6"/>
  <c r="J40" i="6"/>
  <c r="K13" i="6"/>
  <c r="K24" i="6"/>
  <c r="K30" i="6"/>
  <c r="K35" i="6"/>
  <c r="K40" i="6"/>
  <c r="L13" i="6"/>
  <c r="L24" i="6"/>
  <c r="L30" i="6"/>
  <c r="L35" i="6"/>
  <c r="L40" i="6"/>
  <c r="M13" i="6"/>
  <c r="M24" i="6"/>
  <c r="M30" i="6"/>
  <c r="M35" i="6"/>
  <c r="M40" i="6"/>
  <c r="N39" i="6"/>
  <c r="N38" i="6"/>
  <c r="N37" i="6"/>
  <c r="N36" i="6"/>
  <c r="N34" i="6"/>
  <c r="N33" i="6"/>
  <c r="N32" i="6"/>
  <c r="N31" i="6"/>
  <c r="N28" i="6"/>
  <c r="N27" i="6"/>
  <c r="N26" i="6"/>
  <c r="N25" i="6"/>
  <c r="N22" i="6"/>
  <c r="N21" i="6"/>
  <c r="N20" i="6"/>
  <c r="N19" i="6"/>
  <c r="N18" i="6"/>
  <c r="N17" i="6"/>
  <c r="N16" i="6"/>
  <c r="N15" i="6"/>
  <c r="N14" i="6"/>
  <c r="N10" i="6"/>
  <c r="N8" i="6"/>
  <c r="I13" i="7"/>
  <c r="I24" i="7"/>
  <c r="I30" i="7"/>
  <c r="I35" i="7"/>
  <c r="I40" i="7"/>
  <c r="H13" i="7"/>
  <c r="H24" i="7"/>
  <c r="H30" i="7"/>
  <c r="H35" i="7"/>
  <c r="H40" i="7"/>
  <c r="G13" i="7"/>
  <c r="G24" i="7"/>
  <c r="G30" i="7"/>
  <c r="G35" i="7"/>
  <c r="G40" i="7"/>
  <c r="F13" i="7"/>
  <c r="F24" i="7"/>
  <c r="F30" i="7"/>
  <c r="F35" i="7"/>
  <c r="F40" i="7"/>
  <c r="E13" i="7"/>
  <c r="E24" i="7"/>
  <c r="E30" i="7"/>
  <c r="E35" i="7"/>
  <c r="E40" i="7"/>
  <c r="D13" i="7"/>
  <c r="D24" i="7"/>
  <c r="D30" i="7"/>
  <c r="D35" i="7"/>
  <c r="D40" i="7"/>
  <c r="C13" i="7"/>
  <c r="C24" i="7"/>
  <c r="C30" i="7"/>
  <c r="C35" i="7"/>
  <c r="C40" i="7"/>
  <c r="B13" i="7"/>
  <c r="B24" i="7"/>
  <c r="B30" i="7"/>
  <c r="B35" i="7"/>
  <c r="B40" i="7"/>
  <c r="J13" i="7"/>
  <c r="J24" i="7"/>
  <c r="J30" i="7"/>
  <c r="J35" i="7"/>
  <c r="J40" i="7"/>
  <c r="N39" i="7"/>
  <c r="N38" i="7"/>
  <c r="N37" i="7"/>
  <c r="N36" i="7"/>
  <c r="N33" i="7"/>
  <c r="N32" i="7"/>
  <c r="N31" i="7"/>
  <c r="N28" i="7"/>
  <c r="N27" i="7"/>
  <c r="N26" i="7"/>
  <c r="N25" i="7"/>
  <c r="N22" i="7"/>
  <c r="N21" i="7"/>
  <c r="N20" i="7"/>
  <c r="N19" i="7"/>
  <c r="N18" i="7"/>
  <c r="N17" i="7"/>
  <c r="N16" i="7"/>
  <c r="N15" i="7"/>
  <c r="N14" i="7"/>
  <c r="N12" i="7"/>
  <c r="N10" i="7"/>
  <c r="N8" i="7"/>
  <c r="N6" i="7"/>
  <c r="N35" i="9" l="1"/>
  <c r="N13" i="9"/>
  <c r="G41" i="7"/>
  <c r="M41" i="6"/>
  <c r="B41" i="6"/>
  <c r="F41" i="6"/>
  <c r="N35" i="6"/>
  <c r="B41" i="7"/>
  <c r="C41" i="7"/>
  <c r="H41" i="7"/>
  <c r="N24" i="7"/>
  <c r="B41" i="8"/>
  <c r="K41" i="8"/>
  <c r="F41" i="10"/>
  <c r="E41" i="10"/>
  <c r="C41" i="10"/>
  <c r="N40" i="9"/>
  <c r="G41" i="9"/>
  <c r="K41" i="9"/>
  <c r="I41" i="9"/>
  <c r="F41" i="9"/>
  <c r="N30" i="10"/>
  <c r="N24" i="10"/>
  <c r="N13" i="10"/>
  <c r="N30" i="7"/>
  <c r="F41" i="7"/>
  <c r="L41" i="6"/>
  <c r="N24" i="6"/>
  <c r="E41" i="8"/>
  <c r="I41" i="8"/>
  <c r="J41" i="7"/>
  <c r="K41" i="6"/>
  <c r="D41" i="6"/>
  <c r="N40" i="6"/>
  <c r="H41" i="6"/>
  <c r="K41" i="7"/>
  <c r="M41" i="7"/>
  <c r="N30" i="8"/>
  <c r="H41" i="8"/>
  <c r="G41" i="8"/>
  <c r="L41" i="8"/>
  <c r="C41" i="9"/>
  <c r="D41" i="9"/>
  <c r="N24" i="9"/>
  <c r="H41" i="9"/>
  <c r="M41" i="9"/>
  <c r="N13" i="8"/>
  <c r="N35" i="7"/>
  <c r="I41" i="7"/>
  <c r="N30" i="6"/>
  <c r="N24" i="8"/>
  <c r="N30" i="9"/>
  <c r="J41" i="9"/>
  <c r="N35" i="10"/>
  <c r="D41" i="7"/>
  <c r="E41" i="7"/>
  <c r="J41" i="6"/>
  <c r="C41" i="6"/>
  <c r="E41" i="6"/>
  <c r="G41" i="6"/>
  <c r="L41" i="7"/>
  <c r="N35" i="8"/>
  <c r="N40" i="8"/>
  <c r="C41" i="8"/>
  <c r="J41" i="8"/>
  <c r="E41" i="9"/>
  <c r="L41" i="9"/>
  <c r="N40" i="10"/>
  <c r="N40" i="7"/>
  <c r="D41" i="8"/>
  <c r="N13" i="6"/>
  <c r="M41" i="8"/>
  <c r="D41" i="10"/>
  <c r="I41" i="6"/>
  <c r="F41" i="8"/>
  <c r="B41" i="10"/>
  <c r="B41" i="9"/>
  <c r="N13" i="7"/>
  <c r="N41" i="8" l="1"/>
  <c r="N41" i="7"/>
  <c r="N41" i="6"/>
  <c r="N41" i="10"/>
  <c r="N41" i="9"/>
</calcChain>
</file>

<file path=xl/sharedStrings.xml><?xml version="1.0" encoding="utf-8"?>
<sst xmlns="http://schemas.openxmlformats.org/spreadsheetml/2006/main" count="3553" uniqueCount="83">
  <si>
    <t>(Em toneladas)</t>
  </si>
  <si>
    <t>ESTADOS</t>
  </si>
  <si>
    <t>e REGIÕES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</si>
  <si>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</si>
  <si>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</si>
  <si>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</si>
  <si>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</si>
  <si>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</si>
  <si>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</si>
  <si>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</si>
  <si>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</si>
  <si>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</si>
  <si>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</si>
  <si>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</si>
  <si>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</si>
  <si>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</si>
  <si>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RONDÔNIA</t>
  </si>
  <si>
    <t>ACRE</t>
  </si>
  <si>
    <t>AMAZONAS</t>
  </si>
  <si>
    <t>RORAIMA</t>
  </si>
  <si>
    <t>PARÁ</t>
  </si>
  <si>
    <t>AMAPÁ</t>
  </si>
  <si>
    <t>TOCANTINS</t>
  </si>
  <si>
    <t>REGIÃO NORTE</t>
  </si>
  <si>
    <t>MARANHÃO</t>
  </si>
  <si>
    <t>PIAUÍ</t>
  </si>
  <si>
    <t>RIO GRANDE DO NORTE</t>
  </si>
  <si>
    <t>PARAÍBA</t>
  </si>
  <si>
    <t>PERNAMBUCO</t>
  </si>
  <si>
    <t>ALAGOAS</t>
  </si>
  <si>
    <t>SERGIPE</t>
  </si>
  <si>
    <t>BAHIA</t>
  </si>
  <si>
    <t>REGIÃO  NORDESTE</t>
  </si>
  <si>
    <t>MINAS GERAIS</t>
  </si>
  <si>
    <t>ESPÍRITO SANTO</t>
  </si>
  <si>
    <t>RIO DE JANEIRO</t>
  </si>
  <si>
    <t>SÃO PAULO</t>
  </si>
  <si>
    <t>REGIÃO SUDESTE</t>
  </si>
  <si>
    <t>PARANÁ</t>
  </si>
  <si>
    <t>SANTA CATARINA</t>
  </si>
  <si>
    <t>RIO GRANDE DO SUL</t>
  </si>
  <si>
    <t>REGIÃO  SUL</t>
  </si>
  <si>
    <t>MATO GROSSO</t>
  </si>
  <si>
    <t>MATO GROSSO DO SUL</t>
  </si>
  <si>
    <t>GOIÁS</t>
  </si>
  <si>
    <t>DISTRITO FEDERAL</t>
  </si>
  <si>
    <t>CENTRO-OESTE</t>
  </si>
  <si>
    <t>TOTAL  BRASIL</t>
  </si>
  <si>
    <t>PRODUÇÃO</t>
  </si>
  <si>
    <t>...</t>
  </si>
  <si>
    <t>....</t>
  </si>
  <si>
    <t>CEARÁ</t>
  </si>
  <si>
    <t>(...) Dado não disponível.</t>
  </si>
  <si>
    <t>PRODUÇÃO MENSAL DE CIMENTO</t>
  </si>
  <si>
    <t>Ajustes</t>
  </si>
  <si>
    <t>(*) Dados preliminares sujeitos à revisão.</t>
  </si>
  <si>
    <t>Fonte: Sindicato Nacional da Indústria do Cimento-SNIC.</t>
  </si>
  <si>
    <t>Elaboração: Banco de Dados-CBIC</t>
  </si>
  <si>
    <t>em toneladas</t>
  </si>
  <si>
    <t>LOCALIDADE</t>
  </si>
  <si>
    <t>2011* (Inclui ajustes)</t>
  </si>
  <si>
    <t>2012* (Inclui ajustes)</t>
  </si>
  <si>
    <t>2010 (Inclui ajustes)</t>
  </si>
  <si>
    <t>2009 (Inclui ajustes)</t>
  </si>
  <si>
    <t>2008 (Inclui ajustes)</t>
  </si>
  <si>
    <t>2007 (Inclui ajustes)</t>
  </si>
  <si>
    <t>2006 (Inclui ajustes)</t>
  </si>
  <si>
    <t>2005 (Inclui ajustes)</t>
  </si>
  <si>
    <t>2004 (Inclui ajustes)</t>
  </si>
  <si>
    <t>2013* (Inclui ajustes)</t>
  </si>
  <si>
    <t>2014* (Inclui ajustes)</t>
  </si>
  <si>
    <t>2015* (Inclui ajustes)</t>
  </si>
  <si>
    <t xml:space="preserve"> </t>
  </si>
  <si>
    <t>2016* (Inclui ajustes)</t>
  </si>
  <si>
    <t>2017* (Inclui ajustes)</t>
  </si>
  <si>
    <t>2018* (Inclui ajustes)</t>
  </si>
  <si>
    <t>2019* (Inclui ajustes)</t>
  </si>
  <si>
    <t>2020* (Inclui ajustes)</t>
  </si>
  <si>
    <t>2021* (Inclui ajustes)</t>
  </si>
  <si>
    <t>2022* (Inclui ajustes)</t>
  </si>
  <si>
    <t>2023* (Inclui ajustes)</t>
  </si>
  <si>
    <t>2024* (Inclui ajustes)</t>
  </si>
  <si>
    <t>2025* (Inclui ajustes)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</si>
</sst>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2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7"/>
      <color indexed="10"/>
      <name val="Arial"/>
      <family val="2"/>
    </font>
    <font>
      <b/>
      <sz val="8"/>
      <color indexed="10"/>
      <name val="Arial"/>
      <family val="2"/>
    </font>
    <font>
      <b/>
      <sz val="6"/>
      <name val="Arial"/>
      <family val="2"/>
    </font>
    <font>
      <sz val="9"/>
      <color indexed="48"/>
      <name val="Arial"/>
      <family val="2"/>
    </font>
    <font>
      <sz val="10"/>
      <color indexed="48"/>
      <name val="Arial"/>
      <family val="2"/>
    </font>
    <font>
      <sz val="7"/>
      <color indexed="48"/>
      <name val="Arial"/>
      <family val="2"/>
    </font>
    <font>
      <b/>
      <sz val="8"/>
      <color indexed="9"/>
      <name val="Arial"/>
      <family val="2"/>
    </font>
    <font>
      <b/>
      <sz val="7"/>
      <color indexed="9"/>
      <name val="Arial"/>
      <family val="2"/>
    </font>
    <font>
      <sz val="7"/>
      <color indexed="9"/>
      <name val="Arial"/>
      <family val="2"/>
    </font>
    <font>
      <b/>
      <sz val="7"/>
      <color indexed="48"/>
      <name val="Arial"/>
      <family val="2"/>
    </font>
    <font>
      <b/>
      <sz val="11"/>
      <color indexed="48"/>
      <name val="Arial"/>
      <family val="2"/>
    </font>
    <font>
      <b/>
      <sz val="8"/>
      <color rgb="FFFF0000"/>
      <name val="Arial"/>
      <family val="2"/>
    </font>
    <font>
      <b/>
      <sz val="9"/>
      <color indexed="4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4" fillId="0" borderId="0" xfId="0" applyFont="1"/>
    <xf numFmtId="3" fontId="9" fillId="0" borderId="1" xfId="0" applyNumberFormat="1" applyFont="1" applyBorder="1" applyAlignment="1">
      <alignment horizontal="center"/>
    </xf>
    <xf numFmtId="3" fontId="9" fillId="0" borderId="2" xfId="0" applyNumberFormat="1" applyFont="1" applyBorder="1" applyAlignment="1">
      <alignment horizontal="center"/>
    </xf>
    <xf numFmtId="3" fontId="9" fillId="0" borderId="1" xfId="2" applyNumberFormat="1" applyFont="1" applyBorder="1" applyAlignment="1" applyProtection="1">
      <alignment horizontal="center"/>
    </xf>
    <xf numFmtId="3" fontId="9" fillId="0" borderId="1" xfId="2" applyNumberFormat="1" applyFont="1" applyFill="1" applyBorder="1" applyAlignment="1" applyProtection="1">
      <alignment horizontal="center"/>
    </xf>
    <xf numFmtId="3" fontId="9" fillId="0" borderId="1" xfId="1" applyNumberFormat="1" applyFont="1" applyBorder="1" applyAlignment="1" applyProtection="1">
      <alignment horizontal="center"/>
    </xf>
    <xf numFmtId="0" fontId="5" fillId="0" borderId="0" xfId="0" applyFont="1"/>
    <xf numFmtId="38" fontId="5" fillId="0" borderId="0" xfId="0" applyNumberFormat="1" applyFont="1"/>
    <xf numFmtId="0" fontId="5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  <xf numFmtId="3" fontId="11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right"/>
    </xf>
    <xf numFmtId="0" fontId="16" fillId="2" borderId="3" xfId="0" applyFont="1" applyFill="1" applyBorder="1" applyAlignment="1">
      <alignment horizontal="centerContinuous"/>
    </xf>
    <xf numFmtId="0" fontId="17" fillId="2" borderId="4" xfId="0" applyFont="1" applyFill="1" applyBorder="1" applyAlignment="1">
      <alignment horizontal="centerContinuous"/>
    </xf>
    <xf numFmtId="0" fontId="18" fillId="2" borderId="4" xfId="0" applyFont="1" applyFill="1" applyBorder="1" applyAlignment="1">
      <alignment horizontal="centerContinuous"/>
    </xf>
    <xf numFmtId="0" fontId="18" fillId="2" borderId="5" xfId="0" applyFont="1" applyFill="1" applyBorder="1" applyAlignment="1">
      <alignment horizontal="centerContinuous"/>
    </xf>
    <xf numFmtId="0" fontId="16" fillId="2" borderId="6" xfId="0" applyFont="1" applyFill="1" applyBorder="1" applyAlignment="1">
      <alignment horizontal="center"/>
    </xf>
    <xf numFmtId="0" fontId="16" fillId="2" borderId="7" xfId="0" applyFont="1" applyFill="1" applyBorder="1" applyAlignment="1">
      <alignment horizontal="center"/>
    </xf>
    <xf numFmtId="3" fontId="19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1" fontId="15" fillId="0" borderId="0" xfId="0" applyNumberFormat="1" applyFont="1" applyAlignment="1">
      <alignment vertical="center"/>
    </xf>
    <xf numFmtId="3" fontId="15" fillId="0" borderId="0" xfId="0" applyNumberFormat="1" applyFont="1" applyAlignment="1">
      <alignment vertical="center"/>
    </xf>
    <xf numFmtId="3" fontId="7" fillId="3" borderId="1" xfId="0" applyNumberFormat="1" applyFont="1" applyFill="1" applyBorder="1" applyAlignment="1">
      <alignment horizontal="center"/>
    </xf>
    <xf numFmtId="3" fontId="7" fillId="3" borderId="1" xfId="2" applyNumberFormat="1" applyFont="1" applyFill="1" applyBorder="1" applyAlignment="1" applyProtection="1">
      <alignment horizontal="center"/>
    </xf>
    <xf numFmtId="0" fontId="16" fillId="2" borderId="8" xfId="0" applyFont="1" applyFill="1" applyBorder="1" applyAlignment="1">
      <alignment horizontal="centerContinuous"/>
    </xf>
    <xf numFmtId="0" fontId="16" fillId="2" borderId="9" xfId="0" applyFont="1" applyFill="1" applyBorder="1" applyAlignment="1">
      <alignment horizontal="centerContinuous"/>
    </xf>
    <xf numFmtId="0" fontId="8" fillId="0" borderId="1" xfId="0" applyFont="1" applyBorder="1" applyAlignment="1">
      <alignment horizontal="left"/>
    </xf>
    <xf numFmtId="3" fontId="9" fillId="0" borderId="0" xfId="2" applyNumberFormat="1" applyFont="1" applyBorder="1" applyAlignment="1" applyProtection="1">
      <alignment horizontal="center"/>
    </xf>
    <xf numFmtId="0" fontId="6" fillId="3" borderId="1" xfId="0" applyFont="1" applyFill="1" applyBorder="1" applyAlignment="1">
      <alignment horizontal="left"/>
    </xf>
    <xf numFmtId="3" fontId="7" fillId="3" borderId="0" xfId="0" applyNumberFormat="1" applyFont="1" applyFill="1" applyAlignment="1">
      <alignment horizontal="center"/>
    </xf>
    <xf numFmtId="0" fontId="10" fillId="0" borderId="1" xfId="0" applyFont="1" applyBorder="1" applyAlignment="1">
      <alignment horizontal="left" vertical="center"/>
    </xf>
    <xf numFmtId="3" fontId="11" fillId="0" borderId="10" xfId="2" applyNumberFormat="1" applyFont="1" applyBorder="1" applyAlignment="1" applyProtection="1">
      <alignment horizontal="center" vertical="center"/>
    </xf>
    <xf numFmtId="0" fontId="6" fillId="3" borderId="1" xfId="0" applyFont="1" applyFill="1" applyBorder="1"/>
    <xf numFmtId="3" fontId="7" fillId="3" borderId="0" xfId="2" applyNumberFormat="1" applyFont="1" applyFill="1" applyBorder="1" applyAlignment="1" applyProtection="1">
      <alignment horizontal="center"/>
    </xf>
    <xf numFmtId="0" fontId="16" fillId="2" borderId="5" xfId="0" quotePrefix="1" applyFont="1" applyFill="1" applyBorder="1" applyAlignment="1">
      <alignment horizontal="left"/>
    </xf>
    <xf numFmtId="3" fontId="16" fillId="2" borderId="11" xfId="0" applyNumberFormat="1" applyFont="1" applyFill="1" applyBorder="1" applyAlignment="1">
      <alignment horizontal="center"/>
    </xf>
    <xf numFmtId="3" fontId="16" fillId="2" borderId="3" xfId="0" applyNumberFormat="1" applyFont="1" applyFill="1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12" fillId="0" borderId="0" xfId="0" applyFont="1"/>
    <xf numFmtId="3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3" fontId="6" fillId="0" borderId="0" xfId="0" applyNumberFormat="1" applyFont="1" applyAlignment="1">
      <alignment horizontal="center"/>
    </xf>
    <xf numFmtId="38" fontId="4" fillId="0" borderId="0" xfId="0" applyNumberFormat="1" applyFont="1"/>
    <xf numFmtId="3" fontId="9" fillId="0" borderId="0" xfId="0" applyNumberFormat="1" applyFont="1" applyAlignment="1">
      <alignment horizontal="center"/>
    </xf>
    <xf numFmtId="3" fontId="11" fillId="0" borderId="10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/>
    </xf>
    <xf numFmtId="3" fontId="2" fillId="0" borderId="1" xfId="0" quotePrefix="1" applyNumberFormat="1" applyFont="1" applyBorder="1" applyAlignment="1">
      <alignment horizontal="center"/>
    </xf>
    <xf numFmtId="3" fontId="2" fillId="0" borderId="0" xfId="2" applyNumberFormat="1" applyFont="1" applyBorder="1" applyAlignment="1" applyProtection="1">
      <alignment horizontal="center"/>
    </xf>
    <xf numFmtId="3" fontId="21" fillId="0" borderId="1" xfId="0" applyNumberFormat="1" applyFont="1" applyBorder="1" applyAlignment="1">
      <alignment horizontal="center"/>
    </xf>
    <xf numFmtId="3" fontId="7" fillId="3" borderId="10" xfId="0" applyNumberFormat="1" applyFont="1" applyFill="1" applyBorder="1" applyAlignment="1">
      <alignment horizontal="center"/>
    </xf>
    <xf numFmtId="3" fontId="2" fillId="0" borderId="1" xfId="2" applyNumberFormat="1" applyFont="1" applyFill="1" applyBorder="1" applyAlignment="1" applyProtection="1">
      <alignment horizontal="center"/>
    </xf>
    <xf numFmtId="0" fontId="2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6" fillId="2" borderId="12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</cellXfs>
  <cellStyles count="3">
    <cellStyle name="Normal" xfId="0" builtinId="0"/>
    <cellStyle name="Separador de milhares [0]" xfId="2" builtinId="6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R55"/>
  <sheetViews>
    <sheetView showGridLines="0" workbookViewId="0">
      <selection sqref="A1:N1"/>
    </sheetView>
  </sheetViews>
  <sheetFormatPr defaultColWidth="11.44140625" defaultRowHeight="13.2" x14ac:dyDescent="0.25"/>
  <cols>
    <col min="1" max="1" width="17.33203125" style="1" customWidth="1"/>
    <col min="2" max="3" width="8.33203125" style="2" customWidth="1"/>
    <col min="4" max="4" width="10" style="2" bestFit="1" customWidth="1"/>
    <col min="5" max="5" width="8.33203125" style="2" customWidth="1"/>
    <col min="6" max="6" width="9.44140625" style="2" customWidth="1"/>
    <col min="7" max="8" width="8.33203125" style="2" customWidth="1"/>
    <col min="9" max="9" width="10.33203125" style="2" customWidth="1"/>
    <col min="10" max="13" width="8.33203125" style="2" customWidth="1"/>
    <col min="14" max="14" width="10.88671875" style="2" customWidth="1"/>
    <col min="15" max="15" width="9.88671875" style="3" customWidth="1"/>
    <col min="16" max="16" width="9.44140625" style="3" customWidth="1"/>
    <col min="17" max="17" width="7" style="4" customWidth="1"/>
    <col min="18" max="18" width="6.6640625" style="4" customWidth="1"/>
    <col min="19" max="16384" width="11.44140625" style="4"/>
  </cols>
  <sheetData>
    <row r="1" spans="1:18" ht="13.8" x14ac:dyDescent="0.25">
      <c r="A1" s="58" t="s">
        <v>53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8" x14ac:dyDescent="0.25">
      <c r="A2" s="59">
        <v>2003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8" s="1" customForma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  <c r="N3" s="18" t="s">
        <v>58</v>
      </c>
      <c r="O3" s="3"/>
      <c r="P3" s="3"/>
      <c r="Q3" s="4"/>
      <c r="R3" s="4"/>
    </row>
    <row r="4" spans="1:18" x14ac:dyDescent="0.25">
      <c r="A4" s="60" t="s">
        <v>59</v>
      </c>
      <c r="B4" s="19" t="s">
        <v>48</v>
      </c>
      <c r="C4" s="20"/>
      <c r="D4" s="20"/>
      <c r="E4" s="20"/>
      <c r="F4" s="21"/>
      <c r="G4" s="21"/>
      <c r="H4" s="21"/>
      <c r="I4" s="21"/>
      <c r="J4" s="21"/>
      <c r="K4" s="21"/>
      <c r="L4" s="21"/>
      <c r="M4" s="22"/>
      <c r="N4" s="31" t="s">
        <v>48</v>
      </c>
    </row>
    <row r="5" spans="1:18" x14ac:dyDescent="0.25">
      <c r="A5" s="61"/>
      <c r="B5" s="23" t="s">
        <v>3</v>
      </c>
      <c r="C5" s="24" t="s">
        <v>4</v>
      </c>
      <c r="D5" s="24" t="s">
        <v>5</v>
      </c>
      <c r="E5" s="24" t="s">
        <v>6</v>
      </c>
      <c r="F5" s="24" t="s">
        <v>7</v>
      </c>
      <c r="G5" s="24" t="s">
        <v>8</v>
      </c>
      <c r="H5" s="24" t="s">
        <v>9</v>
      </c>
      <c r="I5" s="24" t="s">
        <v>10</v>
      </c>
      <c r="J5" s="24" t="s">
        <v>11</v>
      </c>
      <c r="K5" s="24" t="s">
        <v>12</v>
      </c>
      <c r="L5" s="24" t="s">
        <v>13</v>
      </c>
      <c r="M5" s="24" t="s">
        <v>14</v>
      </c>
      <c r="N5" s="32" t="s">
        <v>15</v>
      </c>
    </row>
    <row r="6" spans="1:18" x14ac:dyDescent="0.25">
      <c r="A6" s="33" t="s">
        <v>16</v>
      </c>
      <c r="B6" s="5" t="s">
        <v>49</v>
      </c>
      <c r="C6" s="5" t="s">
        <v>49</v>
      </c>
      <c r="D6" s="6" t="s">
        <v>49</v>
      </c>
      <c r="E6" s="6" t="s">
        <v>49</v>
      </c>
      <c r="F6" s="6" t="s">
        <v>49</v>
      </c>
      <c r="G6" s="6" t="s">
        <v>49</v>
      </c>
      <c r="H6" s="5" t="s">
        <v>49</v>
      </c>
      <c r="I6" s="5" t="s">
        <v>49</v>
      </c>
      <c r="J6" s="5" t="s">
        <v>49</v>
      </c>
      <c r="K6" s="5" t="s">
        <v>50</v>
      </c>
      <c r="L6" s="5" t="s">
        <v>50</v>
      </c>
      <c r="M6" s="5" t="s">
        <v>50</v>
      </c>
      <c r="N6" s="50" t="s">
        <v>49</v>
      </c>
      <c r="Q6" s="44"/>
      <c r="R6" s="15"/>
    </row>
    <row r="7" spans="1:18" x14ac:dyDescent="0.25">
      <c r="A7" s="33" t="s">
        <v>17</v>
      </c>
      <c r="B7" s="5" t="s">
        <v>49</v>
      </c>
      <c r="C7" s="5" t="s">
        <v>49</v>
      </c>
      <c r="D7" s="6" t="s">
        <v>49</v>
      </c>
      <c r="E7" s="6" t="s">
        <v>49</v>
      </c>
      <c r="F7" s="6" t="s">
        <v>49</v>
      </c>
      <c r="G7" s="6" t="s">
        <v>49</v>
      </c>
      <c r="H7" s="5" t="s">
        <v>49</v>
      </c>
      <c r="I7" s="5" t="s">
        <v>49</v>
      </c>
      <c r="J7" s="5" t="s">
        <v>49</v>
      </c>
      <c r="K7" s="5" t="s">
        <v>50</v>
      </c>
      <c r="L7" s="5" t="s">
        <v>50</v>
      </c>
      <c r="M7" s="5" t="s">
        <v>50</v>
      </c>
      <c r="N7" s="50" t="s">
        <v>49</v>
      </c>
      <c r="Q7" s="44"/>
      <c r="R7" s="15"/>
    </row>
    <row r="8" spans="1:18" x14ac:dyDescent="0.25">
      <c r="A8" s="33" t="s">
        <v>18</v>
      </c>
      <c r="B8" s="7">
        <v>43382</v>
      </c>
      <c r="C8" s="7">
        <v>42997</v>
      </c>
      <c r="D8" s="5">
        <v>51061</v>
      </c>
      <c r="E8" s="5">
        <v>47683</v>
      </c>
      <c r="F8" s="7">
        <v>48669</v>
      </c>
      <c r="G8" s="7">
        <v>44218</v>
      </c>
      <c r="H8" s="7">
        <v>53944</v>
      </c>
      <c r="I8" s="7">
        <v>55278</v>
      </c>
      <c r="J8" s="7">
        <v>55352</v>
      </c>
      <c r="K8" s="7">
        <v>54512</v>
      </c>
      <c r="L8" s="7">
        <v>50384</v>
      </c>
      <c r="M8" s="7">
        <v>55610</v>
      </c>
      <c r="N8" s="34">
        <v>603090</v>
      </c>
      <c r="Q8" s="44"/>
      <c r="R8" s="15"/>
    </row>
    <row r="9" spans="1:18" x14ac:dyDescent="0.25">
      <c r="A9" s="33" t="s">
        <v>19</v>
      </c>
      <c r="B9" s="5" t="s">
        <v>49</v>
      </c>
      <c r="C9" s="5" t="s">
        <v>49</v>
      </c>
      <c r="D9" s="5" t="s">
        <v>49</v>
      </c>
      <c r="E9" s="5" t="s">
        <v>49</v>
      </c>
      <c r="F9" s="7" t="s">
        <v>50</v>
      </c>
      <c r="G9" s="5" t="s">
        <v>49</v>
      </c>
      <c r="H9" s="5" t="s">
        <v>49</v>
      </c>
      <c r="I9" s="5" t="s">
        <v>49</v>
      </c>
      <c r="J9" s="5" t="s">
        <v>49</v>
      </c>
      <c r="K9" s="5" t="s">
        <v>49</v>
      </c>
      <c r="L9" s="5" t="s">
        <v>49</v>
      </c>
      <c r="M9" s="5" t="s">
        <v>49</v>
      </c>
      <c r="N9" s="34" t="s">
        <v>49</v>
      </c>
      <c r="Q9" s="44"/>
      <c r="R9" s="15"/>
    </row>
    <row r="10" spans="1:18" x14ac:dyDescent="0.25">
      <c r="A10" s="33" t="s">
        <v>20</v>
      </c>
      <c r="B10" s="7">
        <v>48623</v>
      </c>
      <c r="C10" s="7">
        <v>46078</v>
      </c>
      <c r="D10" s="5">
        <v>49168</v>
      </c>
      <c r="E10" s="5">
        <v>43070</v>
      </c>
      <c r="F10" s="7">
        <v>46143</v>
      </c>
      <c r="G10" s="7">
        <v>42575</v>
      </c>
      <c r="H10" s="7">
        <v>43894</v>
      </c>
      <c r="I10" s="7">
        <v>47873</v>
      </c>
      <c r="J10" s="7">
        <v>45910</v>
      </c>
      <c r="K10" s="7">
        <v>44543</v>
      </c>
      <c r="L10" s="7">
        <v>53624</v>
      </c>
      <c r="M10" s="7">
        <v>49011</v>
      </c>
      <c r="N10" s="34">
        <v>560512</v>
      </c>
      <c r="Q10" s="44"/>
      <c r="R10" s="15"/>
    </row>
    <row r="11" spans="1:18" x14ac:dyDescent="0.25">
      <c r="A11" s="33" t="s">
        <v>21</v>
      </c>
      <c r="B11" s="5" t="s">
        <v>49</v>
      </c>
      <c r="C11" s="5" t="s">
        <v>49</v>
      </c>
      <c r="D11" s="5" t="s">
        <v>49</v>
      </c>
      <c r="E11" s="5" t="s">
        <v>49</v>
      </c>
      <c r="F11" s="5" t="s">
        <v>49</v>
      </c>
      <c r="G11" s="5" t="s">
        <v>49</v>
      </c>
      <c r="H11" s="5" t="s">
        <v>49</v>
      </c>
      <c r="I11" s="5" t="s">
        <v>49</v>
      </c>
      <c r="J11" s="5" t="s">
        <v>49</v>
      </c>
      <c r="K11" s="5" t="s">
        <v>50</v>
      </c>
      <c r="L11" s="5" t="s">
        <v>50</v>
      </c>
      <c r="M11" s="5" t="s">
        <v>50</v>
      </c>
      <c r="N11" s="34" t="s">
        <v>49</v>
      </c>
      <c r="Q11" s="44"/>
      <c r="R11" s="15"/>
    </row>
    <row r="12" spans="1:18" x14ac:dyDescent="0.25">
      <c r="A12" s="33" t="s">
        <v>22</v>
      </c>
      <c r="B12" s="5" t="s">
        <v>49</v>
      </c>
      <c r="C12" s="5" t="s">
        <v>49</v>
      </c>
      <c r="D12" s="5" t="s">
        <v>49</v>
      </c>
      <c r="E12" s="5" t="s">
        <v>49</v>
      </c>
      <c r="F12" s="5" t="s">
        <v>49</v>
      </c>
      <c r="G12" s="5" t="s">
        <v>49</v>
      </c>
      <c r="H12" s="5" t="s">
        <v>49</v>
      </c>
      <c r="I12" s="5" t="s">
        <v>50</v>
      </c>
      <c r="J12" s="5" t="s">
        <v>50</v>
      </c>
      <c r="K12" s="5" t="s">
        <v>49</v>
      </c>
      <c r="L12" s="5" t="s">
        <v>50</v>
      </c>
      <c r="M12" s="5" t="s">
        <v>50</v>
      </c>
      <c r="N12" s="34" t="s">
        <v>49</v>
      </c>
      <c r="Q12" s="44"/>
      <c r="R12" s="15"/>
    </row>
    <row r="13" spans="1:18" x14ac:dyDescent="0.25">
      <c r="A13" s="35" t="s">
        <v>23</v>
      </c>
      <c r="B13" s="29">
        <v>92005</v>
      </c>
      <c r="C13" s="29">
        <v>89075</v>
      </c>
      <c r="D13" s="29">
        <v>100229</v>
      </c>
      <c r="E13" s="29">
        <v>90753</v>
      </c>
      <c r="F13" s="29">
        <v>94812</v>
      </c>
      <c r="G13" s="29">
        <v>86793</v>
      </c>
      <c r="H13" s="29">
        <v>97838</v>
      </c>
      <c r="I13" s="29">
        <v>103151</v>
      </c>
      <c r="J13" s="29">
        <v>101262</v>
      </c>
      <c r="K13" s="29">
        <v>99055</v>
      </c>
      <c r="L13" s="29">
        <v>104008</v>
      </c>
      <c r="M13" s="29">
        <v>104621</v>
      </c>
      <c r="N13" s="36">
        <v>1163602</v>
      </c>
      <c r="Q13" s="15"/>
      <c r="R13" s="15"/>
    </row>
    <row r="14" spans="1:18" x14ac:dyDescent="0.25">
      <c r="A14" s="33" t="s">
        <v>24</v>
      </c>
      <c r="B14" s="7">
        <v>28018</v>
      </c>
      <c r="C14" s="7">
        <v>14332</v>
      </c>
      <c r="D14" s="5">
        <v>14467</v>
      </c>
      <c r="E14" s="5">
        <v>14994</v>
      </c>
      <c r="F14" s="7">
        <v>19965</v>
      </c>
      <c r="G14" s="7">
        <v>19559</v>
      </c>
      <c r="H14" s="7">
        <v>21393</v>
      </c>
      <c r="I14" s="7">
        <v>22299</v>
      </c>
      <c r="J14" s="7">
        <v>22109</v>
      </c>
      <c r="K14" s="7">
        <v>26037</v>
      </c>
      <c r="L14" s="7">
        <v>23311</v>
      </c>
      <c r="M14" s="7">
        <v>27948</v>
      </c>
      <c r="N14" s="34">
        <v>254432</v>
      </c>
      <c r="Q14" s="44"/>
      <c r="R14" s="15"/>
    </row>
    <row r="15" spans="1:18" x14ac:dyDescent="0.25">
      <c r="A15" s="33" t="s">
        <v>25</v>
      </c>
      <c r="B15" s="5">
        <v>24654</v>
      </c>
      <c r="C15" s="5">
        <v>18925</v>
      </c>
      <c r="D15" s="5">
        <v>20817</v>
      </c>
      <c r="E15" s="5">
        <v>27865</v>
      </c>
      <c r="F15" s="5">
        <v>26858</v>
      </c>
      <c r="G15" s="5">
        <v>26690</v>
      </c>
      <c r="H15" s="7">
        <v>26125</v>
      </c>
      <c r="I15" s="7">
        <v>20357</v>
      </c>
      <c r="J15" s="7">
        <v>28324</v>
      </c>
      <c r="K15" s="5">
        <v>30555</v>
      </c>
      <c r="L15" s="5">
        <v>30566</v>
      </c>
      <c r="M15" s="5">
        <v>22541</v>
      </c>
      <c r="N15" s="34">
        <v>304277</v>
      </c>
      <c r="Q15" s="44"/>
      <c r="R15" s="15"/>
    </row>
    <row r="16" spans="1:18" x14ac:dyDescent="0.25">
      <c r="A16" s="33" t="s">
        <v>51</v>
      </c>
      <c r="B16" s="7">
        <v>115612</v>
      </c>
      <c r="C16" s="7">
        <v>87014</v>
      </c>
      <c r="D16" s="6">
        <v>83636</v>
      </c>
      <c r="E16" s="5">
        <v>60687</v>
      </c>
      <c r="F16" s="7">
        <v>101775</v>
      </c>
      <c r="G16" s="7">
        <v>94627</v>
      </c>
      <c r="H16" s="7">
        <v>122799</v>
      </c>
      <c r="I16" s="5">
        <v>114467</v>
      </c>
      <c r="J16" s="5">
        <v>108359</v>
      </c>
      <c r="K16" s="7">
        <v>112577</v>
      </c>
      <c r="L16" s="7">
        <v>120530</v>
      </c>
      <c r="M16" s="7">
        <v>107469</v>
      </c>
      <c r="N16" s="34">
        <v>1229552</v>
      </c>
      <c r="Q16" s="44"/>
      <c r="R16" s="15"/>
    </row>
    <row r="17" spans="1:18" x14ac:dyDescent="0.25">
      <c r="A17" s="33" t="s">
        <v>26</v>
      </c>
      <c r="B17" s="7">
        <v>29969</v>
      </c>
      <c r="C17" s="7">
        <v>27337</v>
      </c>
      <c r="D17" s="6">
        <v>23220</v>
      </c>
      <c r="E17" s="5">
        <v>17967</v>
      </c>
      <c r="F17" s="7">
        <v>28850</v>
      </c>
      <c r="G17" s="7">
        <v>23158</v>
      </c>
      <c r="H17" s="7">
        <v>27584</v>
      </c>
      <c r="I17" s="7">
        <v>29686</v>
      </c>
      <c r="J17" s="7">
        <v>23138</v>
      </c>
      <c r="K17" s="7">
        <v>32751</v>
      </c>
      <c r="L17" s="7">
        <v>32993</v>
      </c>
      <c r="M17" s="7">
        <v>32997</v>
      </c>
      <c r="N17" s="34">
        <v>329650</v>
      </c>
      <c r="Q17" s="44"/>
      <c r="R17" s="15"/>
    </row>
    <row r="18" spans="1:18" x14ac:dyDescent="0.25">
      <c r="A18" s="33" t="s">
        <v>27</v>
      </c>
      <c r="B18" s="7">
        <v>121461</v>
      </c>
      <c r="C18" s="7">
        <v>101595</v>
      </c>
      <c r="D18" s="6">
        <v>97156</v>
      </c>
      <c r="E18" s="5">
        <v>58352</v>
      </c>
      <c r="F18" s="7">
        <v>104195</v>
      </c>
      <c r="G18" s="7">
        <v>90794</v>
      </c>
      <c r="H18" s="7">
        <v>114800</v>
      </c>
      <c r="I18" s="7">
        <v>114820</v>
      </c>
      <c r="J18" s="7">
        <v>115314</v>
      </c>
      <c r="K18" s="7">
        <v>143535</v>
      </c>
      <c r="L18" s="7">
        <v>148850</v>
      </c>
      <c r="M18" s="7">
        <v>153158</v>
      </c>
      <c r="N18" s="34">
        <v>1364030</v>
      </c>
      <c r="Q18" s="44"/>
      <c r="R18" s="15"/>
    </row>
    <row r="19" spans="1:18" x14ac:dyDescent="0.25">
      <c r="A19" s="33" t="s">
        <v>28</v>
      </c>
      <c r="B19" s="7">
        <v>39749</v>
      </c>
      <c r="C19" s="7">
        <v>33598</v>
      </c>
      <c r="D19" s="6">
        <v>34186</v>
      </c>
      <c r="E19" s="5">
        <v>28308</v>
      </c>
      <c r="F19" s="7">
        <v>34241</v>
      </c>
      <c r="G19" s="7">
        <v>27149</v>
      </c>
      <c r="H19" s="7">
        <v>33663</v>
      </c>
      <c r="I19" s="7">
        <v>34628</v>
      </c>
      <c r="J19" s="7">
        <v>31820</v>
      </c>
      <c r="K19" s="7">
        <v>30166</v>
      </c>
      <c r="L19" s="7">
        <v>34159</v>
      </c>
      <c r="M19" s="7">
        <v>35905</v>
      </c>
      <c r="N19" s="34">
        <v>397572</v>
      </c>
      <c r="Q19" s="44"/>
      <c r="R19" s="15"/>
    </row>
    <row r="20" spans="1:18" x14ac:dyDescent="0.25">
      <c r="A20" s="33" t="s">
        <v>29</v>
      </c>
      <c r="B20" s="7">
        <v>33149</v>
      </c>
      <c r="C20" s="7">
        <v>32871</v>
      </c>
      <c r="D20" s="6">
        <v>38546</v>
      </c>
      <c r="E20" s="5">
        <v>29823</v>
      </c>
      <c r="F20" s="7">
        <v>33959</v>
      </c>
      <c r="G20" s="7">
        <v>20313</v>
      </c>
      <c r="H20" s="7">
        <v>26639</v>
      </c>
      <c r="I20" s="7">
        <v>27774</v>
      </c>
      <c r="J20" s="7">
        <v>27544</v>
      </c>
      <c r="K20" s="7">
        <v>28472</v>
      </c>
      <c r="L20" s="7">
        <v>31064</v>
      </c>
      <c r="M20" s="7">
        <v>27767</v>
      </c>
      <c r="N20" s="34">
        <v>357921</v>
      </c>
      <c r="Q20" s="44"/>
      <c r="R20" s="15"/>
    </row>
    <row r="21" spans="1:18" x14ac:dyDescent="0.25">
      <c r="A21" s="33" t="s">
        <v>30</v>
      </c>
      <c r="B21" s="7">
        <v>137945</v>
      </c>
      <c r="C21" s="7">
        <v>139887</v>
      </c>
      <c r="D21" s="6">
        <v>138609</v>
      </c>
      <c r="E21" s="5">
        <v>113469</v>
      </c>
      <c r="F21" s="7">
        <v>162186</v>
      </c>
      <c r="G21" s="7">
        <v>161288</v>
      </c>
      <c r="H21" s="7">
        <v>153855</v>
      </c>
      <c r="I21" s="7">
        <v>159272</v>
      </c>
      <c r="J21" s="7">
        <v>153312</v>
      </c>
      <c r="K21" s="7">
        <v>145807</v>
      </c>
      <c r="L21" s="7">
        <v>149748</v>
      </c>
      <c r="M21" s="7">
        <v>155445</v>
      </c>
      <c r="N21" s="34">
        <v>1770823</v>
      </c>
      <c r="Q21" s="44"/>
      <c r="R21" s="15"/>
    </row>
    <row r="22" spans="1:18" x14ac:dyDescent="0.25">
      <c r="A22" s="33" t="s">
        <v>31</v>
      </c>
      <c r="B22" s="7">
        <v>46575</v>
      </c>
      <c r="C22" s="7">
        <v>41998</v>
      </c>
      <c r="D22" s="6">
        <v>39181</v>
      </c>
      <c r="E22" s="5">
        <v>38102</v>
      </c>
      <c r="F22" s="7">
        <v>39371</v>
      </c>
      <c r="G22" s="7">
        <v>30695</v>
      </c>
      <c r="H22" s="7">
        <v>34655</v>
      </c>
      <c r="I22" s="7">
        <v>43412</v>
      </c>
      <c r="J22" s="7">
        <v>40381</v>
      </c>
      <c r="K22" s="7">
        <v>40887</v>
      </c>
      <c r="L22" s="7">
        <v>40182</v>
      </c>
      <c r="M22" s="7">
        <v>43594</v>
      </c>
      <c r="N22" s="34">
        <v>479033</v>
      </c>
      <c r="Q22" s="44"/>
      <c r="R22" s="15"/>
    </row>
    <row r="23" spans="1:18" s="10" customFormat="1" x14ac:dyDescent="0.25">
      <c r="A23" s="39" t="s">
        <v>32</v>
      </c>
      <c r="B23" s="29">
        <v>577132</v>
      </c>
      <c r="C23" s="29">
        <v>497557</v>
      </c>
      <c r="D23" s="29">
        <v>489818</v>
      </c>
      <c r="E23" s="29">
        <v>389567</v>
      </c>
      <c r="F23" s="29">
        <v>551400</v>
      </c>
      <c r="G23" s="29">
        <v>494273</v>
      </c>
      <c r="H23" s="29">
        <v>561513</v>
      </c>
      <c r="I23" s="29">
        <v>566715</v>
      </c>
      <c r="J23" s="29">
        <v>550301</v>
      </c>
      <c r="K23" s="29">
        <v>590787</v>
      </c>
      <c r="L23" s="29">
        <v>611403</v>
      </c>
      <c r="M23" s="29">
        <v>606824</v>
      </c>
      <c r="N23" s="36">
        <v>6487290</v>
      </c>
      <c r="O23" s="3"/>
      <c r="P23" s="3"/>
      <c r="Q23" s="45"/>
      <c r="R23" s="45"/>
    </row>
    <row r="24" spans="1:18" x14ac:dyDescent="0.25">
      <c r="A24" s="33" t="s">
        <v>33</v>
      </c>
      <c r="B24" s="7">
        <v>511998</v>
      </c>
      <c r="C24" s="7">
        <v>588822</v>
      </c>
      <c r="D24" s="5">
        <v>679435</v>
      </c>
      <c r="E24" s="5">
        <v>696419</v>
      </c>
      <c r="F24" s="7">
        <v>711255</v>
      </c>
      <c r="G24" s="7">
        <v>684734</v>
      </c>
      <c r="H24" s="7">
        <v>772468</v>
      </c>
      <c r="I24" s="7">
        <v>684811</v>
      </c>
      <c r="J24" s="7">
        <v>683486</v>
      </c>
      <c r="K24" s="7">
        <v>728134</v>
      </c>
      <c r="L24" s="7">
        <v>670590</v>
      </c>
      <c r="M24" s="7">
        <v>540400</v>
      </c>
      <c r="N24" s="34">
        <v>7952552</v>
      </c>
      <c r="Q24" s="44"/>
      <c r="R24" s="15"/>
    </row>
    <row r="25" spans="1:18" x14ac:dyDescent="0.25">
      <c r="A25" s="33" t="s">
        <v>34</v>
      </c>
      <c r="B25" s="7">
        <v>92683</v>
      </c>
      <c r="C25" s="7">
        <v>105642</v>
      </c>
      <c r="D25" s="5">
        <v>101219</v>
      </c>
      <c r="E25" s="5">
        <v>94729</v>
      </c>
      <c r="F25" s="7">
        <v>103394</v>
      </c>
      <c r="G25" s="7">
        <v>88915</v>
      </c>
      <c r="H25" s="7">
        <v>106506</v>
      </c>
      <c r="I25" s="7">
        <v>104691</v>
      </c>
      <c r="J25" s="7">
        <v>96066</v>
      </c>
      <c r="K25" s="7">
        <v>103947</v>
      </c>
      <c r="L25" s="7">
        <v>104306</v>
      </c>
      <c r="M25" s="7">
        <v>91326</v>
      </c>
      <c r="N25" s="34">
        <v>1193424</v>
      </c>
      <c r="Q25" s="44"/>
      <c r="R25" s="15"/>
    </row>
    <row r="26" spans="1:18" x14ac:dyDescent="0.25">
      <c r="A26" s="33" t="s">
        <v>35</v>
      </c>
      <c r="B26" s="7">
        <v>187848</v>
      </c>
      <c r="C26" s="7">
        <v>195615</v>
      </c>
      <c r="D26" s="5">
        <v>190508</v>
      </c>
      <c r="E26" s="5">
        <v>194587</v>
      </c>
      <c r="F26" s="7">
        <v>224502</v>
      </c>
      <c r="G26" s="7">
        <v>182157</v>
      </c>
      <c r="H26" s="7">
        <v>200930</v>
      </c>
      <c r="I26" s="7">
        <v>207152</v>
      </c>
      <c r="J26" s="7">
        <v>196165</v>
      </c>
      <c r="K26" s="7">
        <v>207741</v>
      </c>
      <c r="L26" s="7">
        <v>212768</v>
      </c>
      <c r="M26" s="7">
        <v>202298</v>
      </c>
      <c r="N26" s="34">
        <v>2402271</v>
      </c>
      <c r="Q26" s="44"/>
      <c r="R26" s="15"/>
    </row>
    <row r="27" spans="1:18" x14ac:dyDescent="0.25">
      <c r="A27" s="33" t="s">
        <v>36</v>
      </c>
      <c r="B27" s="7">
        <v>477117</v>
      </c>
      <c r="C27" s="7">
        <v>453300</v>
      </c>
      <c r="D27" s="5">
        <v>473540</v>
      </c>
      <c r="E27" s="5">
        <v>392761</v>
      </c>
      <c r="F27" s="7">
        <v>443012</v>
      </c>
      <c r="G27" s="7">
        <v>424130</v>
      </c>
      <c r="H27" s="7">
        <v>455463</v>
      </c>
      <c r="I27" s="7">
        <v>483193</v>
      </c>
      <c r="J27" s="7">
        <v>441806</v>
      </c>
      <c r="K27" s="7">
        <v>469070</v>
      </c>
      <c r="L27" s="7">
        <v>473650</v>
      </c>
      <c r="M27" s="7">
        <v>398634</v>
      </c>
      <c r="N27" s="34">
        <v>5385676</v>
      </c>
      <c r="Q27" s="44"/>
      <c r="R27" s="15"/>
    </row>
    <row r="28" spans="1:18" x14ac:dyDescent="0.25">
      <c r="A28" s="39" t="s">
        <v>37</v>
      </c>
      <c r="B28" s="29">
        <v>1269646</v>
      </c>
      <c r="C28" s="29">
        <v>1343379</v>
      </c>
      <c r="D28" s="29">
        <v>1444702</v>
      </c>
      <c r="E28" s="29">
        <v>1378496</v>
      </c>
      <c r="F28" s="29">
        <v>1482163</v>
      </c>
      <c r="G28" s="29">
        <v>1379936</v>
      </c>
      <c r="H28" s="29">
        <v>1535367</v>
      </c>
      <c r="I28" s="29">
        <v>1479847</v>
      </c>
      <c r="J28" s="29">
        <v>1417523</v>
      </c>
      <c r="K28" s="29">
        <v>1508892</v>
      </c>
      <c r="L28" s="29">
        <v>1461314</v>
      </c>
      <c r="M28" s="29">
        <v>1232658</v>
      </c>
      <c r="N28" s="40">
        <v>16933923</v>
      </c>
      <c r="Q28" s="1"/>
      <c r="R28" s="1"/>
    </row>
    <row r="29" spans="1:18" x14ac:dyDescent="0.25">
      <c r="A29" s="33" t="s">
        <v>38</v>
      </c>
      <c r="B29" s="7">
        <v>303601</v>
      </c>
      <c r="C29" s="7">
        <v>311711</v>
      </c>
      <c r="D29" s="5">
        <v>342078</v>
      </c>
      <c r="E29" s="5">
        <v>323295</v>
      </c>
      <c r="F29" s="7">
        <v>349634</v>
      </c>
      <c r="G29" s="7">
        <v>305708</v>
      </c>
      <c r="H29" s="7">
        <v>345698</v>
      </c>
      <c r="I29" s="7">
        <v>339089</v>
      </c>
      <c r="J29" s="7">
        <v>333148</v>
      </c>
      <c r="K29" s="7">
        <v>342806</v>
      </c>
      <c r="L29" s="7">
        <v>340753</v>
      </c>
      <c r="M29" s="7">
        <v>306477</v>
      </c>
      <c r="N29" s="34">
        <v>3943998</v>
      </c>
      <c r="Q29" s="44"/>
      <c r="R29" s="15"/>
    </row>
    <row r="30" spans="1:18" x14ac:dyDescent="0.25">
      <c r="A30" s="33" t="s">
        <v>39</v>
      </c>
      <c r="B30" s="7">
        <v>27924</v>
      </c>
      <c r="C30" s="7">
        <v>22293</v>
      </c>
      <c r="D30" s="5">
        <v>24535</v>
      </c>
      <c r="E30" s="5">
        <v>22897</v>
      </c>
      <c r="F30" s="7">
        <v>27046</v>
      </c>
      <c r="G30" s="7">
        <v>16802</v>
      </c>
      <c r="H30" s="7">
        <v>23766</v>
      </c>
      <c r="I30" s="7">
        <v>19604</v>
      </c>
      <c r="J30" s="7">
        <v>20773</v>
      </c>
      <c r="K30" s="7">
        <v>22337</v>
      </c>
      <c r="L30" s="7">
        <v>19440</v>
      </c>
      <c r="M30" s="7">
        <v>15410</v>
      </c>
      <c r="N30" s="34">
        <v>262827</v>
      </c>
      <c r="Q30" s="44"/>
      <c r="R30" s="15"/>
    </row>
    <row r="31" spans="1:18" x14ac:dyDescent="0.25">
      <c r="A31" s="33" t="s">
        <v>40</v>
      </c>
      <c r="B31" s="7">
        <v>145214</v>
      </c>
      <c r="C31" s="7">
        <v>137995</v>
      </c>
      <c r="D31" s="5">
        <v>145249</v>
      </c>
      <c r="E31" s="5">
        <v>148079</v>
      </c>
      <c r="F31" s="7">
        <v>144405</v>
      </c>
      <c r="G31" s="7">
        <v>132972</v>
      </c>
      <c r="H31" s="7">
        <v>140515</v>
      </c>
      <c r="I31" s="7">
        <v>145977</v>
      </c>
      <c r="J31" s="7">
        <v>139947</v>
      </c>
      <c r="K31" s="7">
        <v>144497</v>
      </c>
      <c r="L31" s="7">
        <v>135002</v>
      </c>
      <c r="M31" s="7">
        <v>123195</v>
      </c>
      <c r="N31" s="34">
        <v>1683047</v>
      </c>
      <c r="Q31" s="44"/>
      <c r="R31" s="15"/>
    </row>
    <row r="32" spans="1:18" x14ac:dyDescent="0.25">
      <c r="A32" s="35" t="s">
        <v>41</v>
      </c>
      <c r="B32" s="30">
        <v>476739</v>
      </c>
      <c r="C32" s="30">
        <v>471999</v>
      </c>
      <c r="D32" s="30">
        <v>511862</v>
      </c>
      <c r="E32" s="30">
        <v>494271</v>
      </c>
      <c r="F32" s="30">
        <v>521085</v>
      </c>
      <c r="G32" s="30">
        <v>455482</v>
      </c>
      <c r="H32" s="30">
        <v>509979</v>
      </c>
      <c r="I32" s="30">
        <v>504670</v>
      </c>
      <c r="J32" s="30">
        <v>493868</v>
      </c>
      <c r="K32" s="30">
        <v>509640</v>
      </c>
      <c r="L32" s="30">
        <v>495195</v>
      </c>
      <c r="M32" s="30">
        <v>445082</v>
      </c>
      <c r="N32" s="40">
        <v>5889872</v>
      </c>
      <c r="Q32" s="44"/>
      <c r="R32" s="15"/>
    </row>
    <row r="33" spans="1:18" x14ac:dyDescent="0.25">
      <c r="A33" s="33" t="s">
        <v>42</v>
      </c>
      <c r="B33" s="7">
        <v>42565</v>
      </c>
      <c r="C33" s="7">
        <v>40029</v>
      </c>
      <c r="D33" s="5">
        <v>41516</v>
      </c>
      <c r="E33" s="5">
        <v>39776</v>
      </c>
      <c r="F33" s="7">
        <v>48527</v>
      </c>
      <c r="G33" s="7">
        <v>47020</v>
      </c>
      <c r="H33" s="7">
        <v>60170</v>
      </c>
      <c r="I33" s="7">
        <v>58361</v>
      </c>
      <c r="J33" s="7">
        <v>66722</v>
      </c>
      <c r="K33" s="7">
        <v>67499</v>
      </c>
      <c r="L33" s="7">
        <v>59720</v>
      </c>
      <c r="M33" s="7">
        <v>52518</v>
      </c>
      <c r="N33" s="34">
        <v>624423</v>
      </c>
      <c r="Q33" s="44"/>
      <c r="R33" s="15"/>
    </row>
    <row r="34" spans="1:18" x14ac:dyDescent="0.25">
      <c r="A34" s="33" t="s">
        <v>43</v>
      </c>
      <c r="B34" s="7">
        <v>47337</v>
      </c>
      <c r="C34" s="7">
        <v>51606</v>
      </c>
      <c r="D34" s="5">
        <v>53027</v>
      </c>
      <c r="E34" s="5">
        <v>45130</v>
      </c>
      <c r="F34" s="7">
        <v>47487</v>
      </c>
      <c r="G34" s="7">
        <v>53448</v>
      </c>
      <c r="H34" s="7">
        <v>64600</v>
      </c>
      <c r="I34" s="7">
        <v>65106</v>
      </c>
      <c r="J34" s="7">
        <v>46458</v>
      </c>
      <c r="K34" s="7">
        <v>57176</v>
      </c>
      <c r="L34" s="7">
        <v>45673</v>
      </c>
      <c r="M34" s="7">
        <v>40561</v>
      </c>
      <c r="N34" s="34">
        <v>617609</v>
      </c>
      <c r="Q34" s="44"/>
      <c r="R34" s="15"/>
    </row>
    <row r="35" spans="1:18" s="10" customFormat="1" x14ac:dyDescent="0.25">
      <c r="A35" s="33" t="s">
        <v>44</v>
      </c>
      <c r="B35" s="7">
        <v>42953</v>
      </c>
      <c r="C35" s="7">
        <v>44601</v>
      </c>
      <c r="D35" s="5">
        <v>49219</v>
      </c>
      <c r="E35" s="5">
        <v>47291</v>
      </c>
      <c r="F35" s="7">
        <v>46127</v>
      </c>
      <c r="G35" s="7">
        <v>52764</v>
      </c>
      <c r="H35" s="7">
        <v>54649</v>
      </c>
      <c r="I35" s="7">
        <v>67400</v>
      </c>
      <c r="J35" s="7">
        <v>66252</v>
      </c>
      <c r="K35" s="7">
        <v>67985</v>
      </c>
      <c r="L35" s="7">
        <v>52461</v>
      </c>
      <c r="M35" s="7">
        <v>55045</v>
      </c>
      <c r="N35" s="34">
        <v>646747</v>
      </c>
      <c r="O35" s="3"/>
      <c r="P35" s="3"/>
      <c r="Q35" s="44"/>
      <c r="R35" s="15"/>
    </row>
    <row r="36" spans="1:18" x14ac:dyDescent="0.25">
      <c r="A36" s="33" t="s">
        <v>45</v>
      </c>
      <c r="B36" s="7">
        <v>126390</v>
      </c>
      <c r="C36" s="7">
        <v>123096</v>
      </c>
      <c r="D36" s="9">
        <v>131225</v>
      </c>
      <c r="E36" s="9">
        <v>110056</v>
      </c>
      <c r="F36" s="7">
        <v>136397</v>
      </c>
      <c r="G36" s="7">
        <v>128187</v>
      </c>
      <c r="H36" s="7">
        <v>147437</v>
      </c>
      <c r="I36" s="7">
        <v>129339</v>
      </c>
      <c r="J36" s="7">
        <v>137203</v>
      </c>
      <c r="K36" s="7">
        <v>172597</v>
      </c>
      <c r="L36" s="7">
        <v>151995</v>
      </c>
      <c r="M36" s="7">
        <v>152727</v>
      </c>
      <c r="N36" s="34">
        <v>1646649</v>
      </c>
      <c r="Q36" s="44"/>
      <c r="R36" s="15"/>
    </row>
    <row r="37" spans="1:18" s="10" customFormat="1" x14ac:dyDescent="0.25">
      <c r="A37" s="35" t="s">
        <v>46</v>
      </c>
      <c r="B37" s="30">
        <v>259245</v>
      </c>
      <c r="C37" s="30">
        <v>259332</v>
      </c>
      <c r="D37" s="30">
        <v>274987</v>
      </c>
      <c r="E37" s="30">
        <v>242253</v>
      </c>
      <c r="F37" s="30">
        <v>278538</v>
      </c>
      <c r="G37" s="30">
        <v>281419</v>
      </c>
      <c r="H37" s="30">
        <v>326856</v>
      </c>
      <c r="I37" s="30">
        <v>320206</v>
      </c>
      <c r="J37" s="30">
        <v>316635</v>
      </c>
      <c r="K37" s="30">
        <v>365257</v>
      </c>
      <c r="L37" s="30">
        <v>309849</v>
      </c>
      <c r="M37" s="30">
        <v>300851</v>
      </c>
      <c r="N37" s="40">
        <v>3535428</v>
      </c>
      <c r="O37" s="3"/>
      <c r="P37" s="3"/>
      <c r="Q37" s="46"/>
      <c r="R37" s="47"/>
    </row>
    <row r="38" spans="1:18" s="10" customFormat="1" x14ac:dyDescent="0.25">
      <c r="A38" s="41" t="s">
        <v>47</v>
      </c>
      <c r="B38" s="42">
        <v>2674767</v>
      </c>
      <c r="C38" s="42">
        <v>2661342</v>
      </c>
      <c r="D38" s="42">
        <v>2821598</v>
      </c>
      <c r="E38" s="42">
        <v>2595340</v>
      </c>
      <c r="F38" s="42">
        <v>2927998</v>
      </c>
      <c r="G38" s="42">
        <v>2697903</v>
      </c>
      <c r="H38" s="42">
        <v>3031553</v>
      </c>
      <c r="I38" s="42">
        <v>2974589</v>
      </c>
      <c r="J38" s="42">
        <v>2879589</v>
      </c>
      <c r="K38" s="42">
        <v>3073631</v>
      </c>
      <c r="L38" s="42">
        <v>2981769</v>
      </c>
      <c r="M38" s="42">
        <v>2690036</v>
      </c>
      <c r="N38" s="43">
        <v>34010115</v>
      </c>
      <c r="O38" s="3"/>
      <c r="P38" s="3"/>
      <c r="Q38" s="46"/>
      <c r="R38" s="47"/>
    </row>
    <row r="39" spans="1:18" s="10" customFormat="1" x14ac:dyDescent="0.25">
      <c r="A39" s="25" t="s">
        <v>56</v>
      </c>
      <c r="B39" s="48"/>
      <c r="C39" s="48"/>
      <c r="D39" s="48"/>
      <c r="E39" s="48"/>
      <c r="F39" s="48"/>
      <c r="G39" s="48"/>
      <c r="H39" s="48"/>
      <c r="I39" s="4"/>
      <c r="J39" s="4"/>
      <c r="K39" s="4"/>
      <c r="L39" s="4"/>
      <c r="M39" s="4"/>
      <c r="N39" s="4"/>
      <c r="O39" s="3"/>
      <c r="P39" s="13"/>
      <c r="Q39" s="46"/>
      <c r="R39" s="47"/>
    </row>
    <row r="40" spans="1:18" x14ac:dyDescent="0.25">
      <c r="A40" s="26" t="s">
        <v>57</v>
      </c>
      <c r="B40" s="4"/>
      <c r="C40" s="4"/>
      <c r="D40" s="4"/>
      <c r="E40" s="4"/>
      <c r="F40" s="4"/>
      <c r="G40" s="49"/>
      <c r="H40" s="4"/>
      <c r="I40" s="4"/>
      <c r="J40" s="4"/>
      <c r="K40" s="4"/>
      <c r="L40" s="4"/>
      <c r="N40" s="3"/>
    </row>
    <row r="41" spans="1:18" x14ac:dyDescent="0.25">
      <c r="A41" s="28" t="s">
        <v>52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N41" s="3"/>
    </row>
    <row r="42" spans="1:18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8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8" s="1" customForma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2"/>
      <c r="N44" s="2"/>
      <c r="O44" s="3"/>
      <c r="P44" s="3"/>
      <c r="Q44" s="4"/>
      <c r="R44" s="4"/>
    </row>
    <row r="45" spans="1: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8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8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</sheetData>
  <mergeCells count="3">
    <mergeCell ref="A1:N1"/>
    <mergeCell ref="A2:N2"/>
    <mergeCell ref="A4:A5"/>
  </mergeCells>
  <phoneticPr fontId="0" type="noConversion"/>
  <printOptions horizontalCentered="1"/>
  <pageMargins left="0" right="0" top="0.19685039370078741" bottom="0.19685039370078741" header="0.23622047244094491" footer="0.19685039370078741"/>
  <pageSetup paperSize="9" orientation="landscape" r:id="rId1"/>
  <headerFooter alignWithMargins="0">
    <oddFooter>&amp;R&amp;8Tabela 71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2"/>
    <pageSetUpPr fitToPage="1"/>
  </sheetPr>
  <dimension ref="A1:R45"/>
  <sheetViews>
    <sheetView showGridLines="0" workbookViewId="0">
      <selection sqref="A1:N1"/>
    </sheetView>
  </sheetViews>
  <sheetFormatPr defaultColWidth="11.44140625" defaultRowHeight="13.2" x14ac:dyDescent="0.25"/>
  <cols>
    <col min="1" max="1" width="17.33203125" style="1" customWidth="1"/>
    <col min="2" max="13" width="8.6640625" style="2" customWidth="1"/>
    <col min="14" max="14" width="10.88671875" style="2" customWidth="1"/>
    <col min="15" max="15" width="9.88671875" style="3" customWidth="1"/>
    <col min="16" max="16" width="9.44140625" style="3" customWidth="1"/>
    <col min="17" max="17" width="7" style="4" customWidth="1"/>
    <col min="18" max="18" width="6.6640625" style="4" customWidth="1"/>
    <col min="19" max="16384" width="11.44140625" style="4"/>
  </cols>
  <sheetData>
    <row r="1" spans="1:18" ht="13.8" x14ac:dyDescent="0.25">
      <c r="A1" s="58" t="s">
        <v>53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8" x14ac:dyDescent="0.25">
      <c r="A2" s="59" t="s">
        <v>61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8" s="1" customForma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  <c r="N3" s="18" t="s">
        <v>0</v>
      </c>
      <c r="O3" s="3"/>
      <c r="P3" s="3"/>
      <c r="Q3" s="4"/>
      <c r="R3" s="4"/>
    </row>
    <row r="4" spans="1:18" x14ac:dyDescent="0.25">
      <c r="A4" s="60" t="s">
        <v>1</v>
      </c>
      <c r="B4" s="19" t="s">
        <v>48</v>
      </c>
      <c r="C4" s="20"/>
      <c r="D4" s="20"/>
      <c r="E4" s="20"/>
      <c r="F4" s="21"/>
      <c r="G4" s="21"/>
      <c r="H4" s="21"/>
      <c r="I4" s="21"/>
      <c r="J4" s="21"/>
      <c r="K4" s="21"/>
      <c r="L4" s="21"/>
      <c r="M4" s="22"/>
      <c r="N4" s="31" t="s">
        <v>48</v>
      </c>
    </row>
    <row r="5" spans="1:18" x14ac:dyDescent="0.25">
      <c r="A5" s="61" t="s">
        <v>2</v>
      </c>
      <c r="B5" s="23" t="s">
        <v>3</v>
      </c>
      <c r="C5" s="24" t="s">
        <v>4</v>
      </c>
      <c r="D5" s="24" t="s">
        <v>5</v>
      </c>
      <c r="E5" s="24" t="s">
        <v>6</v>
      </c>
      <c r="F5" s="24" t="s">
        <v>7</v>
      </c>
      <c r="G5" s="24" t="s">
        <v>8</v>
      </c>
      <c r="H5" s="24" t="s">
        <v>9</v>
      </c>
      <c r="I5" s="24" t="s">
        <v>10</v>
      </c>
      <c r="J5" s="24" t="s">
        <v>11</v>
      </c>
      <c r="K5" s="24" t="s">
        <v>12</v>
      </c>
      <c r="L5" s="24" t="s">
        <v>13</v>
      </c>
      <c r="M5" s="24" t="s">
        <v>14</v>
      </c>
      <c r="N5" s="32" t="s">
        <v>15</v>
      </c>
    </row>
    <row r="6" spans="1:18" x14ac:dyDescent="0.25">
      <c r="A6" s="33" t="s">
        <v>16</v>
      </c>
      <c r="B6" s="5">
        <v>52380</v>
      </c>
      <c r="C6" s="5">
        <v>50862</v>
      </c>
      <c r="D6" s="5">
        <v>40043</v>
      </c>
      <c r="E6" s="5">
        <v>46054</v>
      </c>
      <c r="F6" s="5">
        <v>61397</v>
      </c>
      <c r="G6" s="5">
        <v>64783</v>
      </c>
      <c r="H6" s="5">
        <v>67040</v>
      </c>
      <c r="I6" s="5">
        <v>75530</v>
      </c>
      <c r="J6" s="5">
        <v>64197</v>
      </c>
      <c r="K6" s="5">
        <v>62657</v>
      </c>
      <c r="L6" s="5">
        <v>67455</v>
      </c>
      <c r="M6" s="5">
        <v>60456</v>
      </c>
      <c r="N6" s="34">
        <f>SUM(B6:M6)</f>
        <v>712854</v>
      </c>
    </row>
    <row r="7" spans="1:18" x14ac:dyDescent="0.25">
      <c r="A7" s="33" t="s">
        <v>17</v>
      </c>
      <c r="B7" s="5" t="s">
        <v>49</v>
      </c>
      <c r="C7" s="5" t="s">
        <v>49</v>
      </c>
      <c r="D7" s="5" t="s">
        <v>49</v>
      </c>
      <c r="E7" s="5" t="s">
        <v>49</v>
      </c>
      <c r="F7" s="5" t="s">
        <v>49</v>
      </c>
      <c r="G7" s="5" t="s">
        <v>49</v>
      </c>
      <c r="H7" s="5" t="s">
        <v>49</v>
      </c>
      <c r="I7" s="5" t="s">
        <v>49</v>
      </c>
      <c r="J7" s="5" t="s">
        <v>49</v>
      </c>
      <c r="K7" s="5" t="s">
        <v>49</v>
      </c>
      <c r="L7" s="5" t="s">
        <v>49</v>
      </c>
      <c r="M7" s="5" t="s">
        <v>49</v>
      </c>
      <c r="N7" s="34" t="s">
        <v>49</v>
      </c>
    </row>
    <row r="8" spans="1:18" s="1" customFormat="1" x14ac:dyDescent="0.25">
      <c r="A8" s="33" t="s">
        <v>18</v>
      </c>
      <c r="B8" s="7">
        <v>66807</v>
      </c>
      <c r="C8" s="5">
        <v>65768</v>
      </c>
      <c r="D8" s="5">
        <v>67473</v>
      </c>
      <c r="E8" s="5">
        <v>44055</v>
      </c>
      <c r="F8" s="5">
        <v>72903</v>
      </c>
      <c r="G8" s="5">
        <v>57259</v>
      </c>
      <c r="H8" s="5">
        <v>73368</v>
      </c>
      <c r="I8" s="5">
        <v>66788</v>
      </c>
      <c r="J8" s="5">
        <v>67931</v>
      </c>
      <c r="K8" s="5">
        <v>66006</v>
      </c>
      <c r="L8" s="5">
        <v>61133</v>
      </c>
      <c r="M8" s="5">
        <v>75763</v>
      </c>
      <c r="N8" s="34">
        <f>SUM(B8:M8)</f>
        <v>785254</v>
      </c>
      <c r="O8" s="3"/>
      <c r="P8" s="3"/>
      <c r="Q8" s="4"/>
      <c r="R8" s="4"/>
    </row>
    <row r="9" spans="1:18" x14ac:dyDescent="0.25">
      <c r="A9" s="33" t="s">
        <v>19</v>
      </c>
      <c r="B9" s="5" t="s">
        <v>49</v>
      </c>
      <c r="C9" s="5" t="s">
        <v>49</v>
      </c>
      <c r="D9" s="5" t="s">
        <v>49</v>
      </c>
      <c r="E9" s="5" t="s">
        <v>49</v>
      </c>
      <c r="F9" s="5" t="s">
        <v>49</v>
      </c>
      <c r="G9" s="5" t="s">
        <v>49</v>
      </c>
      <c r="H9" s="5" t="s">
        <v>49</v>
      </c>
      <c r="I9" s="5" t="s">
        <v>49</v>
      </c>
      <c r="J9" s="5" t="s">
        <v>49</v>
      </c>
      <c r="K9" s="5" t="s">
        <v>49</v>
      </c>
      <c r="L9" s="5" t="s">
        <v>49</v>
      </c>
      <c r="M9" s="5" t="s">
        <v>49</v>
      </c>
      <c r="N9" s="34" t="s">
        <v>49</v>
      </c>
    </row>
    <row r="10" spans="1:18" x14ac:dyDescent="0.25">
      <c r="A10" s="33" t="s">
        <v>20</v>
      </c>
      <c r="B10" s="7">
        <v>147306</v>
      </c>
      <c r="C10" s="5">
        <v>128081</v>
      </c>
      <c r="D10" s="5">
        <v>133491</v>
      </c>
      <c r="E10" s="5">
        <v>122665</v>
      </c>
      <c r="F10" s="5">
        <v>128903</v>
      </c>
      <c r="G10" s="5">
        <v>126482</v>
      </c>
      <c r="H10" s="5">
        <v>142243</v>
      </c>
      <c r="I10" s="5">
        <v>147605</v>
      </c>
      <c r="J10" s="5">
        <v>132795</v>
      </c>
      <c r="K10" s="5">
        <v>147455</v>
      </c>
      <c r="L10" s="5">
        <v>136989</v>
      </c>
      <c r="M10" s="5">
        <v>142028</v>
      </c>
      <c r="N10" s="34">
        <f>SUM(B10:M10)</f>
        <v>1636043</v>
      </c>
    </row>
    <row r="11" spans="1:18" x14ac:dyDescent="0.25">
      <c r="A11" s="33" t="s">
        <v>21</v>
      </c>
      <c r="B11" s="5" t="s">
        <v>49</v>
      </c>
      <c r="C11" s="5" t="s">
        <v>49</v>
      </c>
      <c r="D11" s="5" t="s">
        <v>49</v>
      </c>
      <c r="E11" s="5" t="s">
        <v>49</v>
      </c>
      <c r="F11" s="5" t="s">
        <v>49</v>
      </c>
      <c r="G11" s="5" t="s">
        <v>49</v>
      </c>
      <c r="H11" s="5" t="s">
        <v>49</v>
      </c>
      <c r="I11" s="5" t="s">
        <v>49</v>
      </c>
      <c r="J11" s="5" t="s">
        <v>49</v>
      </c>
      <c r="K11" s="5" t="s">
        <v>49</v>
      </c>
      <c r="L11" s="5" t="s">
        <v>49</v>
      </c>
      <c r="M11" s="5" t="s">
        <v>49</v>
      </c>
      <c r="N11" s="34" t="s">
        <v>49</v>
      </c>
    </row>
    <row r="12" spans="1:18" x14ac:dyDescent="0.25">
      <c r="A12" s="33" t="s">
        <v>22</v>
      </c>
      <c r="B12" s="5">
        <v>47244</v>
      </c>
      <c r="C12" s="5">
        <v>46215</v>
      </c>
      <c r="D12" s="5">
        <v>49115</v>
      </c>
      <c r="E12" s="5">
        <v>53357</v>
      </c>
      <c r="F12" s="5">
        <v>54122</v>
      </c>
      <c r="G12" s="5">
        <v>47485</v>
      </c>
      <c r="H12" s="5">
        <v>36088</v>
      </c>
      <c r="I12" s="5">
        <v>37455</v>
      </c>
      <c r="J12" s="5">
        <v>48285</v>
      </c>
      <c r="K12" s="5">
        <v>49763</v>
      </c>
      <c r="L12" s="5">
        <v>44048</v>
      </c>
      <c r="M12" s="5">
        <v>50306</v>
      </c>
      <c r="N12" s="34">
        <f t="shared" ref="N12:N41" si="0">SUM(B12:M12)</f>
        <v>563483</v>
      </c>
    </row>
    <row r="13" spans="1:18" x14ac:dyDescent="0.25">
      <c r="A13" s="35" t="s">
        <v>23</v>
      </c>
      <c r="B13" s="29">
        <f>SUM(B6:B12)</f>
        <v>313737</v>
      </c>
      <c r="C13" s="29">
        <f>SUM(C6:C12)</f>
        <v>290926</v>
      </c>
      <c r="D13" s="29">
        <f>SUM(D6:D12)</f>
        <v>290122</v>
      </c>
      <c r="E13" s="29">
        <f t="shared" ref="E13:M13" si="1">SUM(E6:E12)</f>
        <v>266131</v>
      </c>
      <c r="F13" s="29">
        <f t="shared" si="1"/>
        <v>317325</v>
      </c>
      <c r="G13" s="29">
        <f t="shared" si="1"/>
        <v>296009</v>
      </c>
      <c r="H13" s="29">
        <f t="shared" si="1"/>
        <v>318739</v>
      </c>
      <c r="I13" s="29">
        <f t="shared" si="1"/>
        <v>327378</v>
      </c>
      <c r="J13" s="29">
        <f t="shared" si="1"/>
        <v>313208</v>
      </c>
      <c r="K13" s="29">
        <f t="shared" si="1"/>
        <v>325881</v>
      </c>
      <c r="L13" s="29">
        <f t="shared" si="1"/>
        <v>309625</v>
      </c>
      <c r="M13" s="29">
        <f t="shared" si="1"/>
        <v>328553</v>
      </c>
      <c r="N13" s="36">
        <f t="shared" si="0"/>
        <v>3697634</v>
      </c>
    </row>
    <row r="14" spans="1:18" x14ac:dyDescent="0.25">
      <c r="A14" s="33" t="s">
        <v>24</v>
      </c>
      <c r="B14" s="8">
        <v>56166</v>
      </c>
      <c r="C14" s="5">
        <v>55157</v>
      </c>
      <c r="D14" s="5">
        <v>50449</v>
      </c>
      <c r="E14" s="5">
        <v>53536</v>
      </c>
      <c r="F14" s="5">
        <v>58473</v>
      </c>
      <c r="G14" s="5">
        <v>61671</v>
      </c>
      <c r="H14" s="5">
        <v>62795</v>
      </c>
      <c r="I14" s="5">
        <v>79055</v>
      </c>
      <c r="J14" s="5">
        <v>77980</v>
      </c>
      <c r="K14" s="5">
        <v>77447</v>
      </c>
      <c r="L14" s="5">
        <v>76637</v>
      </c>
      <c r="M14" s="5">
        <v>76545</v>
      </c>
      <c r="N14" s="34">
        <f t="shared" si="0"/>
        <v>785911</v>
      </c>
    </row>
    <row r="15" spans="1:18" x14ac:dyDescent="0.25">
      <c r="A15" s="33" t="s">
        <v>25</v>
      </c>
      <c r="B15" s="5">
        <v>60850</v>
      </c>
      <c r="C15" s="5">
        <v>48867</v>
      </c>
      <c r="D15" s="5">
        <v>57169</v>
      </c>
      <c r="E15" s="5">
        <v>31010</v>
      </c>
      <c r="F15" s="5">
        <v>63070</v>
      </c>
      <c r="G15" s="5">
        <v>48742</v>
      </c>
      <c r="H15" s="5">
        <v>59345</v>
      </c>
      <c r="I15" s="5">
        <v>56388</v>
      </c>
      <c r="J15" s="5">
        <v>57884</v>
      </c>
      <c r="K15" s="5">
        <v>55373</v>
      </c>
      <c r="L15" s="5">
        <v>56952</v>
      </c>
      <c r="M15" s="5">
        <v>58982</v>
      </c>
      <c r="N15" s="34">
        <f t="shared" si="0"/>
        <v>654632</v>
      </c>
    </row>
    <row r="16" spans="1:18" x14ac:dyDescent="0.25">
      <c r="A16" s="33" t="s">
        <v>51</v>
      </c>
      <c r="B16" s="8">
        <v>84162</v>
      </c>
      <c r="C16" s="5">
        <v>141417</v>
      </c>
      <c r="D16" s="5">
        <v>157006</v>
      </c>
      <c r="E16" s="5">
        <v>123151</v>
      </c>
      <c r="F16" s="5">
        <v>147444</v>
      </c>
      <c r="G16" s="5">
        <v>147301</v>
      </c>
      <c r="H16" s="5">
        <v>162002</v>
      </c>
      <c r="I16" s="5">
        <v>160052</v>
      </c>
      <c r="J16" s="5">
        <v>155438</v>
      </c>
      <c r="K16" s="5">
        <v>171353</v>
      </c>
      <c r="L16" s="5">
        <v>159797</v>
      </c>
      <c r="M16" s="5">
        <v>164416</v>
      </c>
      <c r="N16" s="34">
        <f t="shared" si="0"/>
        <v>1773539</v>
      </c>
    </row>
    <row r="17" spans="1:14" x14ac:dyDescent="0.25">
      <c r="A17" s="33" t="s">
        <v>26</v>
      </c>
      <c r="B17" s="8">
        <v>84567</v>
      </c>
      <c r="C17" s="5">
        <v>81392</v>
      </c>
      <c r="D17" s="5">
        <v>94307</v>
      </c>
      <c r="E17" s="5">
        <v>88225</v>
      </c>
      <c r="F17" s="5">
        <v>96038</v>
      </c>
      <c r="G17" s="5">
        <v>101993</v>
      </c>
      <c r="H17" s="5">
        <v>105257</v>
      </c>
      <c r="I17" s="5">
        <v>114128</v>
      </c>
      <c r="J17" s="5">
        <v>146194</v>
      </c>
      <c r="K17" s="5">
        <v>127092</v>
      </c>
      <c r="L17" s="5">
        <v>136665</v>
      </c>
      <c r="M17" s="5">
        <v>116748</v>
      </c>
      <c r="N17" s="34">
        <f t="shared" si="0"/>
        <v>1292606</v>
      </c>
    </row>
    <row r="18" spans="1:14" x14ac:dyDescent="0.25">
      <c r="A18" s="33" t="s">
        <v>27</v>
      </c>
      <c r="B18" s="8">
        <v>224847</v>
      </c>
      <c r="C18" s="5">
        <v>193348</v>
      </c>
      <c r="D18" s="5">
        <v>219303</v>
      </c>
      <c r="E18" s="5">
        <v>186661</v>
      </c>
      <c r="F18" s="5">
        <v>198286</v>
      </c>
      <c r="G18" s="5">
        <v>154622</v>
      </c>
      <c r="H18" s="5">
        <v>201024</v>
      </c>
      <c r="I18" s="5">
        <v>214910</v>
      </c>
      <c r="J18" s="5">
        <v>210508</v>
      </c>
      <c r="K18" s="5">
        <v>208362</v>
      </c>
      <c r="L18" s="5">
        <v>228932</v>
      </c>
      <c r="M18" s="5">
        <v>221148</v>
      </c>
      <c r="N18" s="34">
        <f t="shared" si="0"/>
        <v>2461951</v>
      </c>
    </row>
    <row r="19" spans="1:14" x14ac:dyDescent="0.25">
      <c r="A19" s="33" t="s">
        <v>28</v>
      </c>
      <c r="B19" s="8">
        <v>105373</v>
      </c>
      <c r="C19" s="5">
        <v>100643</v>
      </c>
      <c r="D19" s="5">
        <v>127407</v>
      </c>
      <c r="E19" s="5">
        <v>125862</v>
      </c>
      <c r="F19" s="5">
        <v>115675</v>
      </c>
      <c r="G19" s="5">
        <v>87822</v>
      </c>
      <c r="H19" s="5">
        <v>93886</v>
      </c>
      <c r="I19" s="5">
        <v>98478</v>
      </c>
      <c r="J19" s="5">
        <v>108190</v>
      </c>
      <c r="K19" s="5">
        <v>103244</v>
      </c>
      <c r="L19" s="5">
        <v>97878</v>
      </c>
      <c r="M19" s="5">
        <v>92519</v>
      </c>
      <c r="N19" s="34">
        <f t="shared" si="0"/>
        <v>1256977</v>
      </c>
    </row>
    <row r="20" spans="1:14" x14ac:dyDescent="0.25">
      <c r="A20" s="33" t="s">
        <v>29</v>
      </c>
      <c r="B20" s="8">
        <v>59673</v>
      </c>
      <c r="C20" s="5">
        <v>55178</v>
      </c>
      <c r="D20" s="5">
        <v>69973</v>
      </c>
      <c r="E20" s="5">
        <v>56718</v>
      </c>
      <c r="F20" s="5">
        <v>62757</v>
      </c>
      <c r="G20" s="5">
        <v>61086</v>
      </c>
      <c r="H20" s="5">
        <v>63182</v>
      </c>
      <c r="I20" s="5">
        <v>53762</v>
      </c>
      <c r="J20" s="5">
        <v>52411</v>
      </c>
      <c r="K20" s="5">
        <v>53781</v>
      </c>
      <c r="L20" s="5">
        <v>58069</v>
      </c>
      <c r="M20" s="5">
        <v>56911</v>
      </c>
      <c r="N20" s="34">
        <f t="shared" si="0"/>
        <v>703501</v>
      </c>
    </row>
    <row r="21" spans="1:14" x14ac:dyDescent="0.25">
      <c r="A21" s="33" t="s">
        <v>30</v>
      </c>
      <c r="B21" s="8">
        <v>244590</v>
      </c>
      <c r="C21" s="5">
        <v>235831</v>
      </c>
      <c r="D21" s="5">
        <v>280925</v>
      </c>
      <c r="E21" s="5">
        <v>258515</v>
      </c>
      <c r="F21" s="5">
        <v>268899</v>
      </c>
      <c r="G21" s="5">
        <v>259786</v>
      </c>
      <c r="H21" s="5">
        <v>229799</v>
      </c>
      <c r="I21" s="5">
        <v>215706</v>
      </c>
      <c r="J21" s="5">
        <v>238614</v>
      </c>
      <c r="K21" s="5">
        <v>282767</v>
      </c>
      <c r="L21" s="5">
        <v>281663</v>
      </c>
      <c r="M21" s="5">
        <v>283065</v>
      </c>
      <c r="N21" s="34">
        <f t="shared" si="0"/>
        <v>3080160</v>
      </c>
    </row>
    <row r="22" spans="1:14" x14ac:dyDescent="0.25">
      <c r="A22" s="33" t="s">
        <v>31</v>
      </c>
      <c r="B22" s="8">
        <v>111368</v>
      </c>
      <c r="C22" s="5">
        <v>106248</v>
      </c>
      <c r="D22" s="5">
        <v>119668</v>
      </c>
      <c r="E22" s="5">
        <v>109019</v>
      </c>
      <c r="F22" s="5">
        <v>110376</v>
      </c>
      <c r="G22" s="5">
        <v>107479</v>
      </c>
      <c r="H22" s="5">
        <v>114803</v>
      </c>
      <c r="I22" s="5">
        <v>116151</v>
      </c>
      <c r="J22" s="5">
        <v>113597</v>
      </c>
      <c r="K22" s="5">
        <v>113229</v>
      </c>
      <c r="L22" s="5">
        <v>113640</v>
      </c>
      <c r="M22" s="5">
        <v>110716</v>
      </c>
      <c r="N22" s="34">
        <f t="shared" si="0"/>
        <v>1346294</v>
      </c>
    </row>
    <row r="23" spans="1:14" x14ac:dyDescent="0.25">
      <c r="A23" s="37" t="s">
        <v>54</v>
      </c>
      <c r="B23" s="14">
        <v>41000</v>
      </c>
      <c r="C23" s="14">
        <v>34000</v>
      </c>
      <c r="D23" s="14">
        <v>39000</v>
      </c>
      <c r="E23" s="14">
        <v>39000</v>
      </c>
      <c r="F23" s="14">
        <v>38000</v>
      </c>
      <c r="G23" s="14">
        <v>34000</v>
      </c>
      <c r="H23" s="14">
        <v>37000</v>
      </c>
      <c r="I23" s="14">
        <v>36000</v>
      </c>
      <c r="J23" s="14">
        <v>38000</v>
      </c>
      <c r="K23" s="14">
        <v>39000</v>
      </c>
      <c r="L23" s="14">
        <v>42000</v>
      </c>
      <c r="M23" s="14">
        <v>42000</v>
      </c>
      <c r="N23" s="38">
        <f t="shared" si="0"/>
        <v>459000</v>
      </c>
    </row>
    <row r="24" spans="1:14" x14ac:dyDescent="0.25">
      <c r="A24" s="39" t="s">
        <v>32</v>
      </c>
      <c r="B24" s="29">
        <f>SUM(B14:B23)</f>
        <v>1072596</v>
      </c>
      <c r="C24" s="29">
        <f>SUM(C14:C23)</f>
        <v>1052081</v>
      </c>
      <c r="D24" s="29">
        <f>SUM(D14:D23)</f>
        <v>1215207</v>
      </c>
      <c r="E24" s="29">
        <f t="shared" ref="E24:M24" si="2">SUM(E14:E23)</f>
        <v>1071697</v>
      </c>
      <c r="F24" s="29">
        <f t="shared" si="2"/>
        <v>1159018</v>
      </c>
      <c r="G24" s="29">
        <f t="shared" si="2"/>
        <v>1064502</v>
      </c>
      <c r="H24" s="29">
        <f t="shared" si="2"/>
        <v>1129093</v>
      </c>
      <c r="I24" s="29">
        <f t="shared" si="2"/>
        <v>1144630</v>
      </c>
      <c r="J24" s="29">
        <f t="shared" si="2"/>
        <v>1198816</v>
      </c>
      <c r="K24" s="29">
        <f t="shared" si="2"/>
        <v>1231648</v>
      </c>
      <c r="L24" s="29">
        <f t="shared" si="2"/>
        <v>1252233</v>
      </c>
      <c r="M24" s="29">
        <f t="shared" si="2"/>
        <v>1223050</v>
      </c>
      <c r="N24" s="36">
        <f t="shared" si="0"/>
        <v>13814571</v>
      </c>
    </row>
    <row r="25" spans="1:14" x14ac:dyDescent="0.25">
      <c r="A25" s="33" t="s">
        <v>33</v>
      </c>
      <c r="B25" s="7">
        <v>1086654</v>
      </c>
      <c r="C25" s="5">
        <v>1157530</v>
      </c>
      <c r="D25" s="5">
        <v>1330940</v>
      </c>
      <c r="E25" s="5">
        <v>1283812</v>
      </c>
      <c r="F25" s="5">
        <v>1336486</v>
      </c>
      <c r="G25" s="5">
        <v>1233329</v>
      </c>
      <c r="H25" s="5">
        <v>1364325</v>
      </c>
      <c r="I25" s="5">
        <v>1439824</v>
      </c>
      <c r="J25" s="5">
        <v>1317734</v>
      </c>
      <c r="K25" s="5">
        <v>1353859</v>
      </c>
      <c r="L25" s="5">
        <v>1254542</v>
      </c>
      <c r="M25" s="5">
        <v>1198132</v>
      </c>
      <c r="N25" s="34">
        <f t="shared" si="0"/>
        <v>15357167</v>
      </c>
    </row>
    <row r="26" spans="1:14" x14ac:dyDescent="0.25">
      <c r="A26" s="33" t="s">
        <v>34</v>
      </c>
      <c r="B26" s="7">
        <v>203451</v>
      </c>
      <c r="C26" s="5">
        <v>205543</v>
      </c>
      <c r="D26" s="5">
        <v>250606</v>
      </c>
      <c r="E26" s="5">
        <v>229722</v>
      </c>
      <c r="F26" s="5">
        <v>212565</v>
      </c>
      <c r="G26" s="5">
        <v>221181</v>
      </c>
      <c r="H26" s="5">
        <v>233097</v>
      </c>
      <c r="I26" s="5">
        <v>209525</v>
      </c>
      <c r="J26" s="5">
        <v>222038</v>
      </c>
      <c r="K26" s="5">
        <v>218015</v>
      </c>
      <c r="L26" s="5">
        <v>198823</v>
      </c>
      <c r="M26" s="5">
        <v>211832</v>
      </c>
      <c r="N26" s="34">
        <f t="shared" si="0"/>
        <v>2616398</v>
      </c>
    </row>
    <row r="27" spans="1:14" x14ac:dyDescent="0.25">
      <c r="A27" s="33" t="s">
        <v>35</v>
      </c>
      <c r="B27" s="5">
        <v>237103</v>
      </c>
      <c r="C27" s="5">
        <v>237549</v>
      </c>
      <c r="D27" s="5">
        <v>282144</v>
      </c>
      <c r="E27" s="5">
        <v>248417</v>
      </c>
      <c r="F27" s="5">
        <v>270629</v>
      </c>
      <c r="G27" s="5">
        <v>262875</v>
      </c>
      <c r="H27" s="5">
        <v>292447</v>
      </c>
      <c r="I27" s="5">
        <v>286432</v>
      </c>
      <c r="J27" s="5">
        <v>284437</v>
      </c>
      <c r="K27" s="5">
        <v>275886</v>
      </c>
      <c r="L27" s="5">
        <v>262109</v>
      </c>
      <c r="M27" s="5">
        <v>261916</v>
      </c>
      <c r="N27" s="34">
        <f t="shared" si="0"/>
        <v>3201944</v>
      </c>
    </row>
    <row r="28" spans="1:14" x14ac:dyDescent="0.25">
      <c r="A28" s="33" t="s">
        <v>36</v>
      </c>
      <c r="B28" s="7">
        <v>644776</v>
      </c>
      <c r="C28" s="5">
        <v>729432</v>
      </c>
      <c r="D28" s="5">
        <v>828553</v>
      </c>
      <c r="E28" s="5">
        <v>748290</v>
      </c>
      <c r="F28" s="5">
        <v>807205</v>
      </c>
      <c r="G28" s="5">
        <v>697427</v>
      </c>
      <c r="H28" s="5">
        <v>819189</v>
      </c>
      <c r="I28" s="5">
        <v>917183</v>
      </c>
      <c r="J28" s="5">
        <v>845242</v>
      </c>
      <c r="K28" s="5">
        <v>806838</v>
      </c>
      <c r="L28" s="5">
        <v>781123</v>
      </c>
      <c r="M28" s="5">
        <v>750704</v>
      </c>
      <c r="N28" s="34">
        <f t="shared" si="0"/>
        <v>9375962</v>
      </c>
    </row>
    <row r="29" spans="1:14" x14ac:dyDescent="0.25">
      <c r="A29" s="37" t="s">
        <v>54</v>
      </c>
      <c r="B29" s="14">
        <v>221000</v>
      </c>
      <c r="C29" s="14">
        <v>206000</v>
      </c>
      <c r="D29" s="14">
        <v>248000</v>
      </c>
      <c r="E29" s="14">
        <v>256000</v>
      </c>
      <c r="F29" s="14">
        <v>269000</v>
      </c>
      <c r="G29" s="14">
        <v>265000</v>
      </c>
      <c r="H29" s="14">
        <v>283000</v>
      </c>
      <c r="I29" s="14">
        <v>292000</v>
      </c>
      <c r="J29" s="14">
        <v>267000</v>
      </c>
      <c r="K29" s="14">
        <v>286000</v>
      </c>
      <c r="L29" s="14">
        <v>246000</v>
      </c>
      <c r="M29" s="14">
        <v>206000</v>
      </c>
      <c r="N29" s="38">
        <f t="shared" si="0"/>
        <v>3045000</v>
      </c>
    </row>
    <row r="30" spans="1:14" x14ac:dyDescent="0.25">
      <c r="A30" s="39" t="s">
        <v>37</v>
      </c>
      <c r="B30" s="29">
        <f>SUM(B25:B29)</f>
        <v>2392984</v>
      </c>
      <c r="C30" s="29">
        <f>SUM(C25:C29)</f>
        <v>2536054</v>
      </c>
      <c r="D30" s="29">
        <f>SUM(D25:D29)</f>
        <v>2940243</v>
      </c>
      <c r="E30" s="29">
        <f t="shared" ref="E30:M30" si="3">SUM(E25:E29)</f>
        <v>2766241</v>
      </c>
      <c r="F30" s="29">
        <f t="shared" si="3"/>
        <v>2895885</v>
      </c>
      <c r="G30" s="29">
        <f t="shared" si="3"/>
        <v>2679812</v>
      </c>
      <c r="H30" s="29">
        <f t="shared" si="3"/>
        <v>2992058</v>
      </c>
      <c r="I30" s="29">
        <f t="shared" si="3"/>
        <v>3144964</v>
      </c>
      <c r="J30" s="29">
        <f t="shared" si="3"/>
        <v>2936451</v>
      </c>
      <c r="K30" s="29">
        <f t="shared" si="3"/>
        <v>2940598</v>
      </c>
      <c r="L30" s="29">
        <f t="shared" si="3"/>
        <v>2742597</v>
      </c>
      <c r="M30" s="29">
        <f t="shared" si="3"/>
        <v>2628584</v>
      </c>
      <c r="N30" s="36">
        <f t="shared" si="0"/>
        <v>33596471</v>
      </c>
    </row>
    <row r="31" spans="1:14" x14ac:dyDescent="0.25">
      <c r="A31" s="33" t="s">
        <v>38</v>
      </c>
      <c r="B31" s="7">
        <v>426810</v>
      </c>
      <c r="C31" s="5">
        <v>467426</v>
      </c>
      <c r="D31" s="5">
        <v>476109</v>
      </c>
      <c r="E31" s="5">
        <v>441351</v>
      </c>
      <c r="F31" s="5">
        <v>484527</v>
      </c>
      <c r="G31" s="5">
        <v>448595</v>
      </c>
      <c r="H31" s="5">
        <v>484117</v>
      </c>
      <c r="I31" s="5">
        <v>485808</v>
      </c>
      <c r="J31" s="5">
        <v>475872</v>
      </c>
      <c r="K31" s="5">
        <v>472190</v>
      </c>
      <c r="L31" s="5">
        <v>469351</v>
      </c>
      <c r="M31" s="5">
        <v>457259</v>
      </c>
      <c r="N31" s="34">
        <f t="shared" si="0"/>
        <v>5589415</v>
      </c>
    </row>
    <row r="32" spans="1:14" x14ac:dyDescent="0.25">
      <c r="A32" s="33" t="s">
        <v>39</v>
      </c>
      <c r="B32" s="5">
        <v>127205</v>
      </c>
      <c r="C32" s="5">
        <v>149767</v>
      </c>
      <c r="D32" s="5">
        <v>161029</v>
      </c>
      <c r="E32" s="5">
        <v>153654</v>
      </c>
      <c r="F32" s="5">
        <v>182370</v>
      </c>
      <c r="G32" s="5">
        <v>167384</v>
      </c>
      <c r="H32" s="5">
        <v>159169</v>
      </c>
      <c r="I32" s="5">
        <v>186005</v>
      </c>
      <c r="J32" s="5">
        <v>183670</v>
      </c>
      <c r="K32" s="5">
        <v>177834</v>
      </c>
      <c r="L32" s="5">
        <v>182713</v>
      </c>
      <c r="M32" s="5">
        <v>148538</v>
      </c>
      <c r="N32" s="34">
        <f t="shared" si="0"/>
        <v>1979338</v>
      </c>
    </row>
    <row r="33" spans="1:14" x14ac:dyDescent="0.25">
      <c r="A33" s="33" t="s">
        <v>40</v>
      </c>
      <c r="B33" s="7">
        <v>167326</v>
      </c>
      <c r="C33" s="5">
        <v>169965</v>
      </c>
      <c r="D33" s="5">
        <v>188435</v>
      </c>
      <c r="E33" s="5">
        <v>178992</v>
      </c>
      <c r="F33" s="5">
        <v>203472</v>
      </c>
      <c r="G33" s="5">
        <v>196771</v>
      </c>
      <c r="H33" s="5">
        <v>189345</v>
      </c>
      <c r="I33" s="5">
        <v>199388</v>
      </c>
      <c r="J33" s="5">
        <v>176901</v>
      </c>
      <c r="K33" s="5">
        <v>170797</v>
      </c>
      <c r="L33" s="5">
        <v>199192</v>
      </c>
      <c r="M33" s="5">
        <v>183933</v>
      </c>
      <c r="N33" s="34">
        <f t="shared" si="0"/>
        <v>2224517</v>
      </c>
    </row>
    <row r="34" spans="1:14" x14ac:dyDescent="0.25">
      <c r="A34" s="37" t="s">
        <v>54</v>
      </c>
      <c r="B34" s="14">
        <v>22000</v>
      </c>
      <c r="C34" s="14">
        <v>20000</v>
      </c>
      <c r="D34" s="14">
        <v>21000</v>
      </c>
      <c r="E34" s="14">
        <v>22000</v>
      </c>
      <c r="F34" s="14">
        <v>24000</v>
      </c>
      <c r="G34" s="14">
        <v>23000</v>
      </c>
      <c r="H34" s="14">
        <v>24000</v>
      </c>
      <c r="I34" s="14">
        <v>24000</v>
      </c>
      <c r="J34" s="14">
        <v>24000</v>
      </c>
      <c r="K34" s="14">
        <v>24000</v>
      </c>
      <c r="L34" s="14">
        <v>24000</v>
      </c>
      <c r="M34" s="14">
        <v>20000</v>
      </c>
      <c r="N34" s="38">
        <f t="shared" si="0"/>
        <v>272000</v>
      </c>
    </row>
    <row r="35" spans="1:14" x14ac:dyDescent="0.25">
      <c r="A35" s="35" t="s">
        <v>41</v>
      </c>
      <c r="B35" s="30">
        <f>SUM(B31:B34)</f>
        <v>743341</v>
      </c>
      <c r="C35" s="30">
        <f>SUM(C31:C34)</f>
        <v>807158</v>
      </c>
      <c r="D35" s="30">
        <f>SUM(D31:D34)</f>
        <v>846573</v>
      </c>
      <c r="E35" s="30">
        <f t="shared" ref="E35:M35" si="4">SUM(E31:E34)</f>
        <v>795997</v>
      </c>
      <c r="F35" s="30">
        <f t="shared" si="4"/>
        <v>894369</v>
      </c>
      <c r="G35" s="30">
        <f t="shared" si="4"/>
        <v>835750</v>
      </c>
      <c r="H35" s="30">
        <f t="shared" si="4"/>
        <v>856631</v>
      </c>
      <c r="I35" s="30">
        <f t="shared" si="4"/>
        <v>895201</v>
      </c>
      <c r="J35" s="30">
        <f t="shared" si="4"/>
        <v>860443</v>
      </c>
      <c r="K35" s="30">
        <f t="shared" si="4"/>
        <v>844821</v>
      </c>
      <c r="L35" s="30">
        <f t="shared" si="4"/>
        <v>875256</v>
      </c>
      <c r="M35" s="30">
        <f t="shared" si="4"/>
        <v>809730</v>
      </c>
      <c r="N35" s="36">
        <f t="shared" si="0"/>
        <v>10065270</v>
      </c>
    </row>
    <row r="36" spans="1:14" x14ac:dyDescent="0.25">
      <c r="A36" s="33" t="s">
        <v>43</v>
      </c>
      <c r="B36" s="7">
        <v>66110</v>
      </c>
      <c r="C36" s="5">
        <v>84133</v>
      </c>
      <c r="D36" s="5">
        <v>92239</v>
      </c>
      <c r="E36" s="5">
        <v>86152</v>
      </c>
      <c r="F36" s="5">
        <v>94827</v>
      </c>
      <c r="G36" s="5">
        <v>76090</v>
      </c>
      <c r="H36" s="5">
        <v>89253</v>
      </c>
      <c r="I36" s="5">
        <v>94501</v>
      </c>
      <c r="J36" s="5">
        <v>89587</v>
      </c>
      <c r="K36" s="5">
        <v>87972</v>
      </c>
      <c r="L36" s="5">
        <v>85585</v>
      </c>
      <c r="M36" s="5">
        <v>85103</v>
      </c>
      <c r="N36" s="34">
        <f t="shared" si="0"/>
        <v>1031552</v>
      </c>
    </row>
    <row r="37" spans="1:14" x14ac:dyDescent="0.25">
      <c r="A37" s="33" t="s">
        <v>42</v>
      </c>
      <c r="B37" s="7">
        <v>86022</v>
      </c>
      <c r="C37" s="5">
        <v>84064</v>
      </c>
      <c r="D37" s="5">
        <v>97453</v>
      </c>
      <c r="E37" s="5">
        <v>91447</v>
      </c>
      <c r="F37" s="5">
        <v>93165</v>
      </c>
      <c r="G37" s="5">
        <v>93468</v>
      </c>
      <c r="H37" s="5">
        <v>100105</v>
      </c>
      <c r="I37" s="5">
        <v>106271</v>
      </c>
      <c r="J37" s="5">
        <v>84336</v>
      </c>
      <c r="K37" s="5">
        <v>95711</v>
      </c>
      <c r="L37" s="5">
        <v>96815</v>
      </c>
      <c r="M37" s="5">
        <v>94166</v>
      </c>
      <c r="N37" s="34">
        <f t="shared" si="0"/>
        <v>1123023</v>
      </c>
    </row>
    <row r="38" spans="1:14" x14ac:dyDescent="0.25">
      <c r="A38" s="33" t="s">
        <v>44</v>
      </c>
      <c r="B38" s="7">
        <v>107678</v>
      </c>
      <c r="C38" s="5">
        <v>114421</v>
      </c>
      <c r="D38" s="5">
        <v>139489</v>
      </c>
      <c r="E38" s="5">
        <v>130807</v>
      </c>
      <c r="F38" s="5">
        <v>141929</v>
      </c>
      <c r="G38" s="5">
        <v>121187</v>
      </c>
      <c r="H38" s="5">
        <v>151186</v>
      </c>
      <c r="I38" s="5">
        <v>154874</v>
      </c>
      <c r="J38" s="5">
        <v>147904</v>
      </c>
      <c r="K38" s="5">
        <v>150579</v>
      </c>
      <c r="L38" s="5">
        <v>117989</v>
      </c>
      <c r="M38" s="5">
        <v>120741</v>
      </c>
      <c r="N38" s="34">
        <f t="shared" si="0"/>
        <v>1598784</v>
      </c>
    </row>
    <row r="39" spans="1:14" x14ac:dyDescent="0.25">
      <c r="A39" s="33" t="s">
        <v>45</v>
      </c>
      <c r="B39" s="7">
        <v>241195</v>
      </c>
      <c r="C39" s="5">
        <v>245594</v>
      </c>
      <c r="D39" s="5">
        <v>304858</v>
      </c>
      <c r="E39" s="5">
        <v>304596</v>
      </c>
      <c r="F39" s="5">
        <v>326016</v>
      </c>
      <c r="G39" s="5">
        <v>340503</v>
      </c>
      <c r="H39" s="5">
        <v>356427</v>
      </c>
      <c r="I39" s="5">
        <v>389226</v>
      </c>
      <c r="J39" s="5">
        <v>367485</v>
      </c>
      <c r="K39" s="5">
        <v>388658</v>
      </c>
      <c r="L39" s="5">
        <v>301640</v>
      </c>
      <c r="M39" s="5">
        <v>315796</v>
      </c>
      <c r="N39" s="34">
        <f t="shared" si="0"/>
        <v>3881994</v>
      </c>
    </row>
    <row r="40" spans="1:14" x14ac:dyDescent="0.25">
      <c r="A40" s="35" t="s">
        <v>46</v>
      </c>
      <c r="B40" s="30">
        <f>SUM(B36:B39)</f>
        <v>501005</v>
      </c>
      <c r="C40" s="30">
        <f>SUM(C36:C39)</f>
        <v>528212</v>
      </c>
      <c r="D40" s="30">
        <f>SUM(D36:D39)</f>
        <v>634039</v>
      </c>
      <c r="E40" s="30">
        <f t="shared" ref="E40:F40" si="5">SUM(E36:E39)</f>
        <v>613002</v>
      </c>
      <c r="F40" s="30">
        <f t="shared" si="5"/>
        <v>655937</v>
      </c>
      <c r="G40" s="30">
        <f t="shared" ref="G40:J40" si="6">SUM(G36:G39)</f>
        <v>631248</v>
      </c>
      <c r="H40" s="30">
        <f t="shared" si="6"/>
        <v>696971</v>
      </c>
      <c r="I40" s="30">
        <f t="shared" si="6"/>
        <v>744872</v>
      </c>
      <c r="J40" s="30">
        <f t="shared" si="6"/>
        <v>689312</v>
      </c>
      <c r="K40" s="30">
        <f t="shared" ref="K40:L40" si="7">SUM(K36:K39)</f>
        <v>722920</v>
      </c>
      <c r="L40" s="30">
        <f t="shared" si="7"/>
        <v>602029</v>
      </c>
      <c r="M40" s="30">
        <f t="shared" ref="M40" si="8">SUM(M36:M39)</f>
        <v>615806</v>
      </c>
      <c r="N40" s="36">
        <f t="shared" si="0"/>
        <v>7635353</v>
      </c>
    </row>
    <row r="41" spans="1:14" x14ac:dyDescent="0.25">
      <c r="A41" s="41" t="s">
        <v>47</v>
      </c>
      <c r="B41" s="42">
        <f>B13+B24+B30+B35+B40</f>
        <v>5023663</v>
      </c>
      <c r="C41" s="42">
        <f>C13+C24+C30+C35+C40</f>
        <v>5214431</v>
      </c>
      <c r="D41" s="42">
        <f>D13+D24+D30+D35+D40</f>
        <v>5926184</v>
      </c>
      <c r="E41" s="42">
        <f t="shared" ref="E41:F41" si="9">E13+E24+E30+E35+E40</f>
        <v>5513068</v>
      </c>
      <c r="F41" s="42">
        <f t="shared" si="9"/>
        <v>5922534</v>
      </c>
      <c r="G41" s="42">
        <f t="shared" ref="G41:J41" si="10">G13+G24+G30+G35+G40</f>
        <v>5507321</v>
      </c>
      <c r="H41" s="42">
        <f t="shared" si="10"/>
        <v>5993492</v>
      </c>
      <c r="I41" s="42">
        <f t="shared" si="10"/>
        <v>6257045</v>
      </c>
      <c r="J41" s="42">
        <f t="shared" si="10"/>
        <v>5998230</v>
      </c>
      <c r="K41" s="42">
        <f t="shared" ref="K41:L41" si="11">K13+K24+K30+K35+K40</f>
        <v>6065868</v>
      </c>
      <c r="L41" s="42">
        <f t="shared" si="11"/>
        <v>5781740</v>
      </c>
      <c r="M41" s="42">
        <f t="shared" ref="M41" si="12">M13+M24+M30+M35+M40</f>
        <v>5605723</v>
      </c>
      <c r="N41" s="43">
        <f t="shared" si="0"/>
        <v>68809299</v>
      </c>
    </row>
    <row r="42" spans="1:14" x14ac:dyDescent="0.25">
      <c r="A42" s="25" t="s">
        <v>56</v>
      </c>
      <c r="B42" s="10"/>
      <c r="C42" s="10"/>
      <c r="D42" s="10"/>
      <c r="E42" s="10"/>
      <c r="F42" s="10"/>
      <c r="G42" s="11"/>
      <c r="H42" s="10"/>
      <c r="I42" s="10"/>
      <c r="J42" s="10"/>
      <c r="K42" s="10"/>
      <c r="L42" s="10"/>
      <c r="M42" s="12"/>
      <c r="N42" s="13"/>
    </row>
    <row r="43" spans="1:14" x14ac:dyDescent="0.25">
      <c r="A43" s="26" t="s">
        <v>57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2"/>
      <c r="N43" s="13"/>
    </row>
    <row r="44" spans="1:14" x14ac:dyDescent="0.25">
      <c r="A44" s="27" t="s">
        <v>55</v>
      </c>
      <c r="B44" s="4"/>
      <c r="C44" s="4"/>
      <c r="D44" s="4"/>
      <c r="E44" s="1"/>
      <c r="F44" s="4"/>
      <c r="G44" s="4"/>
      <c r="H44" s="4"/>
      <c r="I44" s="4"/>
      <c r="J44" s="4"/>
      <c r="K44" s="4"/>
      <c r="L44" s="4"/>
    </row>
    <row r="45" spans="1:14" x14ac:dyDescent="0.25">
      <c r="A45" s="28" t="s">
        <v>52</v>
      </c>
    </row>
  </sheetData>
  <mergeCells count="3">
    <mergeCell ref="A1:N1"/>
    <mergeCell ref="A2:N2"/>
    <mergeCell ref="A4:A5"/>
  </mergeCells>
  <phoneticPr fontId="2" type="noConversion"/>
  <printOptions horizontalCentered="1"/>
  <pageMargins left="0" right="0" top="0.19685039370078741" bottom="0.19685039370078741" header="0.23622047244094491" footer="0.19685039370078741"/>
  <pageSetup paperSize="9" orientation="landscape" r:id="rId1"/>
  <headerFooter alignWithMargins="0">
    <oddFooter>&amp;R&amp;8Tabela 71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 tint="0.39997558519241921"/>
    <pageSetUpPr fitToPage="1"/>
  </sheetPr>
  <dimension ref="A1:R45"/>
  <sheetViews>
    <sheetView showGridLines="0" workbookViewId="0">
      <selection sqref="A1:N1"/>
    </sheetView>
  </sheetViews>
  <sheetFormatPr defaultColWidth="11.44140625" defaultRowHeight="13.2" x14ac:dyDescent="0.25"/>
  <cols>
    <col min="1" max="1" width="17.33203125" style="1" customWidth="1"/>
    <col min="2" max="13" width="8.6640625" style="2" customWidth="1"/>
    <col min="14" max="14" width="10.88671875" style="2" customWidth="1"/>
    <col min="15" max="15" width="9.88671875" style="3" customWidth="1"/>
    <col min="16" max="16" width="9.44140625" style="3" customWidth="1"/>
    <col min="17" max="17" width="7" style="4" customWidth="1"/>
    <col min="18" max="18" width="6.6640625" style="4" customWidth="1"/>
    <col min="19" max="16384" width="11.44140625" style="4"/>
  </cols>
  <sheetData>
    <row r="1" spans="1:18" ht="13.8" x14ac:dyDescent="0.25">
      <c r="A1" s="58" t="s">
        <v>53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8" x14ac:dyDescent="0.25">
      <c r="A2" s="59" t="s">
        <v>69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8" s="1" customForma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  <c r="N3" s="18" t="s">
        <v>0</v>
      </c>
      <c r="O3" s="3"/>
      <c r="P3" s="3"/>
      <c r="Q3" s="4"/>
      <c r="R3" s="4"/>
    </row>
    <row r="4" spans="1:18" x14ac:dyDescent="0.25">
      <c r="A4" s="60" t="s">
        <v>1</v>
      </c>
      <c r="B4" s="19" t="s">
        <v>48</v>
      </c>
      <c r="C4" s="20"/>
      <c r="D4" s="20"/>
      <c r="E4" s="20"/>
      <c r="F4" s="21"/>
      <c r="G4" s="21"/>
      <c r="H4" s="21"/>
      <c r="I4" s="21"/>
      <c r="J4" s="21"/>
      <c r="K4" s="21"/>
      <c r="L4" s="21"/>
      <c r="M4" s="22"/>
      <c r="N4" s="31" t="s">
        <v>48</v>
      </c>
    </row>
    <row r="5" spans="1:18" x14ac:dyDescent="0.25">
      <c r="A5" s="61" t="s">
        <v>2</v>
      </c>
      <c r="B5" s="23" t="s">
        <v>3</v>
      </c>
      <c r="C5" s="24" t="s">
        <v>4</v>
      </c>
      <c r="D5" s="24" t="s">
        <v>5</v>
      </c>
      <c r="E5" s="24" t="s">
        <v>6</v>
      </c>
      <c r="F5" s="24" t="s">
        <v>7</v>
      </c>
      <c r="G5" s="24" t="s">
        <v>8</v>
      </c>
      <c r="H5" s="24" t="s">
        <v>9</v>
      </c>
      <c r="I5" s="24" t="s">
        <v>10</v>
      </c>
      <c r="J5" s="24" t="s">
        <v>11</v>
      </c>
      <c r="K5" s="24" t="s">
        <v>12</v>
      </c>
      <c r="L5" s="24" t="s">
        <v>13</v>
      </c>
      <c r="M5" s="24" t="s">
        <v>14</v>
      </c>
      <c r="N5" s="32" t="s">
        <v>15</v>
      </c>
    </row>
    <row r="6" spans="1:18" x14ac:dyDescent="0.25">
      <c r="A6" s="33" t="s">
        <v>16</v>
      </c>
      <c r="B6" s="5">
        <v>49842</v>
      </c>
      <c r="C6" s="5">
        <v>50397</v>
      </c>
      <c r="D6" s="5">
        <v>56674</v>
      </c>
      <c r="E6" s="5">
        <v>34810</v>
      </c>
      <c r="F6" s="5">
        <v>54706</v>
      </c>
      <c r="G6" s="5">
        <v>32619</v>
      </c>
      <c r="H6" s="5">
        <v>53205</v>
      </c>
      <c r="I6" s="5">
        <v>59448</v>
      </c>
      <c r="J6" s="5">
        <v>43058</v>
      </c>
      <c r="K6" s="5">
        <v>45333</v>
      </c>
      <c r="L6" s="5">
        <v>43138</v>
      </c>
      <c r="M6" s="5">
        <v>30055</v>
      </c>
      <c r="N6" s="34">
        <f>SUM(B6:M6)</f>
        <v>553285</v>
      </c>
    </row>
    <row r="7" spans="1:18" x14ac:dyDescent="0.25">
      <c r="A7" s="33" t="s">
        <v>17</v>
      </c>
      <c r="B7" s="52" t="s">
        <v>49</v>
      </c>
      <c r="C7" s="52" t="s">
        <v>49</v>
      </c>
      <c r="D7" s="52" t="s">
        <v>49</v>
      </c>
      <c r="E7" s="52" t="s">
        <v>49</v>
      </c>
      <c r="F7" s="52" t="s">
        <v>49</v>
      </c>
      <c r="G7" s="52" t="s">
        <v>49</v>
      </c>
      <c r="H7" s="52" t="s">
        <v>49</v>
      </c>
      <c r="I7" s="52" t="s">
        <v>49</v>
      </c>
      <c r="J7" s="52" t="s">
        <v>49</v>
      </c>
      <c r="K7" s="52" t="s">
        <v>49</v>
      </c>
      <c r="L7" s="52" t="s">
        <v>49</v>
      </c>
      <c r="M7" s="5" t="s">
        <v>49</v>
      </c>
      <c r="N7" s="34" t="s">
        <v>49</v>
      </c>
    </row>
    <row r="8" spans="1:18" s="1" customFormat="1" x14ac:dyDescent="0.25">
      <c r="A8" s="33" t="s">
        <v>18</v>
      </c>
      <c r="B8" s="7">
        <v>61557</v>
      </c>
      <c r="C8" s="5">
        <v>51382</v>
      </c>
      <c r="D8" s="5">
        <v>73987</v>
      </c>
      <c r="E8" s="5">
        <v>72378</v>
      </c>
      <c r="F8" s="5">
        <v>58287</v>
      </c>
      <c r="G8" s="5">
        <v>48780</v>
      </c>
      <c r="H8" s="5">
        <v>65302</v>
      </c>
      <c r="I8" s="5">
        <v>80418</v>
      </c>
      <c r="J8" s="5">
        <v>57885</v>
      </c>
      <c r="K8" s="5">
        <v>63863</v>
      </c>
      <c r="L8" s="5">
        <v>73437</v>
      </c>
      <c r="M8" s="5">
        <v>64672</v>
      </c>
      <c r="N8" s="34">
        <f>SUM(B8:M8)</f>
        <v>771948</v>
      </c>
      <c r="O8" s="3"/>
      <c r="P8" s="3"/>
      <c r="Q8" s="4"/>
      <c r="R8" s="4"/>
    </row>
    <row r="9" spans="1:18" x14ac:dyDescent="0.25">
      <c r="A9" s="33" t="s">
        <v>19</v>
      </c>
      <c r="B9" s="52" t="s">
        <v>49</v>
      </c>
      <c r="C9" s="53" t="s">
        <v>49</v>
      </c>
      <c r="D9" s="52" t="s">
        <v>49</v>
      </c>
      <c r="E9" s="52" t="s">
        <v>49</v>
      </c>
      <c r="F9" s="52" t="s">
        <v>49</v>
      </c>
      <c r="G9" s="52" t="s">
        <v>49</v>
      </c>
      <c r="H9" s="52" t="s">
        <v>49</v>
      </c>
      <c r="I9" s="52" t="s">
        <v>49</v>
      </c>
      <c r="J9" s="52" t="s">
        <v>49</v>
      </c>
      <c r="K9" s="52" t="s">
        <v>49</v>
      </c>
      <c r="L9" s="52" t="s">
        <v>49</v>
      </c>
      <c r="M9" s="5" t="s">
        <v>49</v>
      </c>
      <c r="N9" s="34" t="s">
        <v>49</v>
      </c>
    </row>
    <row r="10" spans="1:18" x14ac:dyDescent="0.25">
      <c r="A10" s="33" t="s">
        <v>20</v>
      </c>
      <c r="B10" s="7">
        <v>138833</v>
      </c>
      <c r="C10" s="5">
        <v>126369</v>
      </c>
      <c r="D10" s="5">
        <v>152127</v>
      </c>
      <c r="E10" s="5">
        <v>132299</v>
      </c>
      <c r="F10" s="5">
        <v>132813</v>
      </c>
      <c r="G10" s="5">
        <v>134616</v>
      </c>
      <c r="H10" s="5">
        <v>150179</v>
      </c>
      <c r="I10" s="5">
        <v>145965</v>
      </c>
      <c r="J10" s="5">
        <v>146912</v>
      </c>
      <c r="K10" s="5">
        <v>153333</v>
      </c>
      <c r="L10" s="5">
        <v>145676</v>
      </c>
      <c r="M10" s="5">
        <v>149400</v>
      </c>
      <c r="N10" s="34">
        <f>SUM(B10:M10)</f>
        <v>1708522</v>
      </c>
    </row>
    <row r="11" spans="1:18" x14ac:dyDescent="0.25">
      <c r="A11" s="33" t="s">
        <v>21</v>
      </c>
      <c r="B11" s="52" t="s">
        <v>49</v>
      </c>
      <c r="C11" s="52" t="s">
        <v>49</v>
      </c>
      <c r="D11" s="52" t="s">
        <v>49</v>
      </c>
      <c r="E11" s="52" t="s">
        <v>49</v>
      </c>
      <c r="F11" s="52" t="s">
        <v>49</v>
      </c>
      <c r="G11" s="52" t="s">
        <v>49</v>
      </c>
      <c r="H11" s="52" t="s">
        <v>49</v>
      </c>
      <c r="I11" s="52" t="s">
        <v>49</v>
      </c>
      <c r="J11" s="52" t="s">
        <v>49</v>
      </c>
      <c r="K11" s="52" t="s">
        <v>49</v>
      </c>
      <c r="L11" s="52" t="s">
        <v>49</v>
      </c>
      <c r="M11" s="5" t="s">
        <v>49</v>
      </c>
      <c r="N11" s="34" t="s">
        <v>49</v>
      </c>
    </row>
    <row r="12" spans="1:18" x14ac:dyDescent="0.25">
      <c r="A12" s="33" t="s">
        <v>22</v>
      </c>
      <c r="B12" s="5">
        <v>51617</v>
      </c>
      <c r="C12" s="5">
        <v>43072</v>
      </c>
      <c r="D12" s="5">
        <v>52416</v>
      </c>
      <c r="E12" s="5">
        <v>46428</v>
      </c>
      <c r="F12" s="5">
        <v>47497</v>
      </c>
      <c r="G12" s="5">
        <v>36151</v>
      </c>
      <c r="H12" s="5">
        <v>50671</v>
      </c>
      <c r="I12" s="5">
        <v>19050</v>
      </c>
      <c r="J12" s="5">
        <v>37994</v>
      </c>
      <c r="K12" s="5">
        <v>48508</v>
      </c>
      <c r="L12" s="5">
        <v>47843</v>
      </c>
      <c r="M12" s="5">
        <v>29164</v>
      </c>
      <c r="N12" s="34">
        <f t="shared" ref="N12:N41" si="0">SUM(B12:M12)</f>
        <v>510411</v>
      </c>
    </row>
    <row r="13" spans="1:18" x14ac:dyDescent="0.25">
      <c r="A13" s="35" t="s">
        <v>23</v>
      </c>
      <c r="B13" s="29">
        <f>SUM(B6:B12)</f>
        <v>301849</v>
      </c>
      <c r="C13" s="29">
        <f>SUM(C6:C12)</f>
        <v>271220</v>
      </c>
      <c r="D13" s="29">
        <f>SUM(D6:D12)</f>
        <v>335204</v>
      </c>
      <c r="E13" s="29">
        <f t="shared" ref="E13:M13" si="1">SUM(E6:E12)</f>
        <v>285915</v>
      </c>
      <c r="F13" s="29">
        <f t="shared" si="1"/>
        <v>293303</v>
      </c>
      <c r="G13" s="29">
        <f t="shared" si="1"/>
        <v>252166</v>
      </c>
      <c r="H13" s="29">
        <f t="shared" si="1"/>
        <v>319357</v>
      </c>
      <c r="I13" s="29">
        <f t="shared" si="1"/>
        <v>304881</v>
      </c>
      <c r="J13" s="29">
        <f t="shared" si="1"/>
        <v>285849</v>
      </c>
      <c r="K13" s="29">
        <f t="shared" si="1"/>
        <v>311037</v>
      </c>
      <c r="L13" s="29">
        <f t="shared" si="1"/>
        <v>310094</v>
      </c>
      <c r="M13" s="29">
        <f t="shared" si="1"/>
        <v>273291</v>
      </c>
      <c r="N13" s="36">
        <f t="shared" si="0"/>
        <v>3544166</v>
      </c>
    </row>
    <row r="14" spans="1:18" x14ac:dyDescent="0.25">
      <c r="A14" s="33" t="s">
        <v>24</v>
      </c>
      <c r="B14" s="8">
        <v>65953</v>
      </c>
      <c r="C14" s="5">
        <v>51135</v>
      </c>
      <c r="D14" s="5">
        <v>60287</v>
      </c>
      <c r="E14" s="5">
        <v>51626</v>
      </c>
      <c r="F14" s="5">
        <v>54324</v>
      </c>
      <c r="G14" s="5">
        <v>64317</v>
      </c>
      <c r="H14" s="5">
        <v>62296</v>
      </c>
      <c r="I14" s="5">
        <v>85407</v>
      </c>
      <c r="J14" s="5">
        <v>82014</v>
      </c>
      <c r="K14" s="5">
        <v>82643</v>
      </c>
      <c r="L14" s="5">
        <v>80123</v>
      </c>
      <c r="M14" s="5">
        <v>84617</v>
      </c>
      <c r="N14" s="34">
        <f t="shared" si="0"/>
        <v>824742</v>
      </c>
    </row>
    <row r="15" spans="1:18" x14ac:dyDescent="0.25">
      <c r="A15" s="33" t="s">
        <v>25</v>
      </c>
      <c r="B15" s="5">
        <v>37668</v>
      </c>
      <c r="C15" s="5">
        <v>37730</v>
      </c>
      <c r="D15" s="5">
        <v>47929</v>
      </c>
      <c r="E15" s="5">
        <v>48167</v>
      </c>
      <c r="F15" s="5">
        <v>49918</v>
      </c>
      <c r="G15" s="5">
        <v>52941</v>
      </c>
      <c r="H15" s="5">
        <v>62913</v>
      </c>
      <c r="I15" s="5">
        <v>61551</v>
      </c>
      <c r="J15" s="5">
        <v>59364</v>
      </c>
      <c r="K15" s="5">
        <v>56488</v>
      </c>
      <c r="L15" s="5">
        <v>59661</v>
      </c>
      <c r="M15" s="5">
        <v>72534</v>
      </c>
      <c r="N15" s="34">
        <f t="shared" si="0"/>
        <v>646864</v>
      </c>
    </row>
    <row r="16" spans="1:18" x14ac:dyDescent="0.25">
      <c r="A16" s="33" t="s">
        <v>51</v>
      </c>
      <c r="B16" s="8">
        <v>155606</v>
      </c>
      <c r="C16" s="5">
        <v>121355</v>
      </c>
      <c r="D16" s="5">
        <v>147116</v>
      </c>
      <c r="E16" s="5">
        <v>115711</v>
      </c>
      <c r="F16" s="5">
        <v>152010</v>
      </c>
      <c r="G16" s="5">
        <v>126490</v>
      </c>
      <c r="H16" s="5">
        <v>147644</v>
      </c>
      <c r="I16" s="5">
        <v>163066</v>
      </c>
      <c r="J16" s="5">
        <v>162527</v>
      </c>
      <c r="K16" s="5">
        <v>158011</v>
      </c>
      <c r="L16" s="5">
        <v>156151</v>
      </c>
      <c r="M16" s="5">
        <v>160553</v>
      </c>
      <c r="N16" s="34">
        <f t="shared" si="0"/>
        <v>1766240</v>
      </c>
    </row>
    <row r="17" spans="1:14" x14ac:dyDescent="0.25">
      <c r="A17" s="33" t="s">
        <v>26</v>
      </c>
      <c r="B17" s="8">
        <v>120832</v>
      </c>
      <c r="C17" s="5">
        <v>102762</v>
      </c>
      <c r="D17" s="5">
        <v>120266</v>
      </c>
      <c r="E17" s="5">
        <v>124326</v>
      </c>
      <c r="F17" s="5">
        <v>129464</v>
      </c>
      <c r="G17" s="5">
        <v>128779</v>
      </c>
      <c r="H17" s="5">
        <v>136655</v>
      </c>
      <c r="I17" s="5">
        <v>131838</v>
      </c>
      <c r="J17" s="5">
        <v>138719</v>
      </c>
      <c r="K17" s="5">
        <v>140674</v>
      </c>
      <c r="L17" s="5">
        <v>141326</v>
      </c>
      <c r="M17" s="5">
        <v>128676</v>
      </c>
      <c r="N17" s="34">
        <f t="shared" si="0"/>
        <v>1544317</v>
      </c>
    </row>
    <row r="18" spans="1:14" x14ac:dyDescent="0.25">
      <c r="A18" s="33" t="s">
        <v>27</v>
      </c>
      <c r="B18" s="8">
        <v>202171</v>
      </c>
      <c r="C18" s="5">
        <v>190701</v>
      </c>
      <c r="D18" s="5">
        <v>203131</v>
      </c>
      <c r="E18" s="5">
        <v>191798</v>
      </c>
      <c r="F18" s="5">
        <v>175383</v>
      </c>
      <c r="G18" s="5">
        <v>188676</v>
      </c>
      <c r="H18" s="5">
        <v>195889</v>
      </c>
      <c r="I18" s="5">
        <v>180851</v>
      </c>
      <c r="J18" s="5">
        <v>215638</v>
      </c>
      <c r="K18" s="5">
        <v>215830</v>
      </c>
      <c r="L18" s="5">
        <v>193053</v>
      </c>
      <c r="M18" s="5">
        <v>203140</v>
      </c>
      <c r="N18" s="34">
        <f t="shared" si="0"/>
        <v>2356261</v>
      </c>
    </row>
    <row r="19" spans="1:14" x14ac:dyDescent="0.25">
      <c r="A19" s="33" t="s">
        <v>28</v>
      </c>
      <c r="B19" s="8">
        <v>101680</v>
      </c>
      <c r="C19" s="5">
        <v>99197</v>
      </c>
      <c r="D19" s="5">
        <v>118099</v>
      </c>
      <c r="E19" s="5">
        <v>107549</v>
      </c>
      <c r="F19" s="5">
        <v>92269</v>
      </c>
      <c r="G19" s="5">
        <v>68053</v>
      </c>
      <c r="H19" s="5">
        <v>83057</v>
      </c>
      <c r="I19" s="5">
        <v>99111</v>
      </c>
      <c r="J19" s="5">
        <v>113413</v>
      </c>
      <c r="K19" s="5">
        <v>107040</v>
      </c>
      <c r="L19" s="5">
        <v>105903</v>
      </c>
      <c r="M19" s="5">
        <v>105015</v>
      </c>
      <c r="N19" s="34">
        <f t="shared" si="0"/>
        <v>1200386</v>
      </c>
    </row>
    <row r="20" spans="1:14" x14ac:dyDescent="0.25">
      <c r="A20" s="33" t="s">
        <v>29</v>
      </c>
      <c r="B20" s="8">
        <v>90200</v>
      </c>
      <c r="C20" s="5">
        <v>65246</v>
      </c>
      <c r="D20" s="5">
        <v>68206</v>
      </c>
      <c r="E20" s="5">
        <v>55044</v>
      </c>
      <c r="F20" s="5">
        <v>54867</v>
      </c>
      <c r="G20" s="5">
        <v>56182</v>
      </c>
      <c r="H20" s="5">
        <v>69917</v>
      </c>
      <c r="I20" s="5">
        <v>71979</v>
      </c>
      <c r="J20" s="5">
        <v>72073</v>
      </c>
      <c r="K20" s="5">
        <v>71954</v>
      </c>
      <c r="L20" s="5">
        <v>73260</v>
      </c>
      <c r="M20" s="5">
        <v>69129</v>
      </c>
      <c r="N20" s="34">
        <f t="shared" si="0"/>
        <v>818057</v>
      </c>
    </row>
    <row r="21" spans="1:14" x14ac:dyDescent="0.25">
      <c r="A21" s="33" t="s">
        <v>30</v>
      </c>
      <c r="B21" s="8">
        <v>256389</v>
      </c>
      <c r="C21" s="5">
        <v>256042</v>
      </c>
      <c r="D21" s="5">
        <v>305625</v>
      </c>
      <c r="E21" s="5">
        <v>262314</v>
      </c>
      <c r="F21" s="5">
        <v>268850</v>
      </c>
      <c r="G21" s="5">
        <v>190910</v>
      </c>
      <c r="H21" s="5">
        <v>267905</v>
      </c>
      <c r="I21" s="5">
        <v>312768</v>
      </c>
      <c r="J21" s="5">
        <v>303616</v>
      </c>
      <c r="K21" s="5">
        <v>300015</v>
      </c>
      <c r="L21" s="5">
        <v>302509</v>
      </c>
      <c r="M21" s="5">
        <v>282979</v>
      </c>
      <c r="N21" s="34">
        <f t="shared" si="0"/>
        <v>3309922</v>
      </c>
    </row>
    <row r="22" spans="1:14" x14ac:dyDescent="0.25">
      <c r="A22" s="33" t="s">
        <v>31</v>
      </c>
      <c r="B22" s="8">
        <v>151803</v>
      </c>
      <c r="C22" s="5">
        <v>127384</v>
      </c>
      <c r="D22" s="5">
        <v>110483</v>
      </c>
      <c r="E22" s="5">
        <v>113777</v>
      </c>
      <c r="F22" s="5">
        <v>116729</v>
      </c>
      <c r="G22" s="5">
        <v>114022</v>
      </c>
      <c r="H22" s="5">
        <v>112886</v>
      </c>
      <c r="I22" s="5">
        <v>138284</v>
      </c>
      <c r="J22" s="5">
        <v>133809</v>
      </c>
      <c r="K22" s="5">
        <v>141418</v>
      </c>
      <c r="L22" s="5">
        <v>134876</v>
      </c>
      <c r="M22" s="5">
        <v>114611</v>
      </c>
      <c r="N22" s="34">
        <f t="shared" si="0"/>
        <v>1510082</v>
      </c>
    </row>
    <row r="23" spans="1:14" x14ac:dyDescent="0.25">
      <c r="A23" s="37" t="s">
        <v>54</v>
      </c>
      <c r="B23" s="14">
        <v>41000</v>
      </c>
      <c r="C23" s="14">
        <v>36000</v>
      </c>
      <c r="D23" s="14">
        <v>36000</v>
      </c>
      <c r="E23" s="14">
        <v>41000</v>
      </c>
      <c r="F23" s="14">
        <v>46000</v>
      </c>
      <c r="G23" s="14">
        <v>33000</v>
      </c>
      <c r="H23" s="14">
        <v>33000</v>
      </c>
      <c r="I23" s="14">
        <v>42000</v>
      </c>
      <c r="J23" s="14">
        <v>42000</v>
      </c>
      <c r="K23" s="14">
        <v>43000</v>
      </c>
      <c r="L23" s="14">
        <v>44000</v>
      </c>
      <c r="M23" s="14">
        <v>45000</v>
      </c>
      <c r="N23" s="38">
        <f t="shared" si="0"/>
        <v>482000</v>
      </c>
    </row>
    <row r="24" spans="1:14" x14ac:dyDescent="0.25">
      <c r="A24" s="39" t="s">
        <v>32</v>
      </c>
      <c r="B24" s="29">
        <f>SUM(B14:B23)</f>
        <v>1223302</v>
      </c>
      <c r="C24" s="29">
        <f>SUM(C14:C23)</f>
        <v>1087552</v>
      </c>
      <c r="D24" s="29">
        <f>SUM(D14:D23)</f>
        <v>1217142</v>
      </c>
      <c r="E24" s="29">
        <f t="shared" ref="E24:M24" si="2">SUM(E14:E23)</f>
        <v>1111312</v>
      </c>
      <c r="F24" s="29">
        <f t="shared" si="2"/>
        <v>1139814</v>
      </c>
      <c r="G24" s="29">
        <f t="shared" si="2"/>
        <v>1023370</v>
      </c>
      <c r="H24" s="29">
        <f t="shared" si="2"/>
        <v>1172162</v>
      </c>
      <c r="I24" s="29">
        <f t="shared" si="2"/>
        <v>1286855</v>
      </c>
      <c r="J24" s="29">
        <f t="shared" si="2"/>
        <v>1323173</v>
      </c>
      <c r="K24" s="29">
        <f t="shared" si="2"/>
        <v>1317073</v>
      </c>
      <c r="L24" s="29">
        <f t="shared" si="2"/>
        <v>1290862</v>
      </c>
      <c r="M24" s="29">
        <f t="shared" si="2"/>
        <v>1266254</v>
      </c>
      <c r="N24" s="36">
        <f t="shared" si="0"/>
        <v>14458871</v>
      </c>
    </row>
    <row r="25" spans="1:14" x14ac:dyDescent="0.25">
      <c r="A25" s="33" t="s">
        <v>33</v>
      </c>
      <c r="B25" s="7">
        <v>1130321</v>
      </c>
      <c r="C25" s="5">
        <v>1065675</v>
      </c>
      <c r="D25" s="5">
        <v>1242728</v>
      </c>
      <c r="E25" s="5">
        <v>1171796</v>
      </c>
      <c r="F25" s="5">
        <v>1232283</v>
      </c>
      <c r="G25" s="5">
        <v>1170147</v>
      </c>
      <c r="H25" s="5">
        <v>1333555</v>
      </c>
      <c r="I25" s="5">
        <v>1343273</v>
      </c>
      <c r="J25" s="5">
        <v>1272441</v>
      </c>
      <c r="K25" s="5">
        <v>1372559</v>
      </c>
      <c r="L25" s="5">
        <v>1220116</v>
      </c>
      <c r="M25" s="5">
        <v>1074475</v>
      </c>
      <c r="N25" s="34">
        <f t="shared" si="0"/>
        <v>14629369</v>
      </c>
    </row>
    <row r="26" spans="1:14" x14ac:dyDescent="0.25">
      <c r="A26" s="33" t="s">
        <v>34</v>
      </c>
      <c r="B26" s="7">
        <v>195731</v>
      </c>
      <c r="C26" s="5">
        <v>201837</v>
      </c>
      <c r="D26" s="5">
        <v>231396</v>
      </c>
      <c r="E26" s="5">
        <v>221234</v>
      </c>
      <c r="F26" s="5">
        <v>223392</v>
      </c>
      <c r="G26" s="5">
        <v>252821</v>
      </c>
      <c r="H26" s="5">
        <v>241014</v>
      </c>
      <c r="I26" s="5">
        <v>249772</v>
      </c>
      <c r="J26" s="5">
        <v>229287</v>
      </c>
      <c r="K26" s="5">
        <v>241574</v>
      </c>
      <c r="L26" s="5">
        <v>195039</v>
      </c>
      <c r="M26" s="5">
        <v>183890</v>
      </c>
      <c r="N26" s="34">
        <f t="shared" si="0"/>
        <v>2666987</v>
      </c>
    </row>
    <row r="27" spans="1:14" x14ac:dyDescent="0.25">
      <c r="A27" s="33" t="s">
        <v>35</v>
      </c>
      <c r="B27" s="5">
        <v>247799</v>
      </c>
      <c r="C27" s="5">
        <v>230098</v>
      </c>
      <c r="D27" s="5">
        <v>260759</v>
      </c>
      <c r="E27" s="5">
        <v>281145</v>
      </c>
      <c r="F27" s="5">
        <v>285560</v>
      </c>
      <c r="G27" s="5">
        <v>252763</v>
      </c>
      <c r="H27" s="5">
        <v>291372</v>
      </c>
      <c r="I27" s="5">
        <v>315280</v>
      </c>
      <c r="J27" s="5">
        <v>279778</v>
      </c>
      <c r="K27" s="5">
        <v>298648</v>
      </c>
      <c r="L27" s="5">
        <v>272998</v>
      </c>
      <c r="M27" s="5">
        <v>215780</v>
      </c>
      <c r="N27" s="34">
        <f t="shared" si="0"/>
        <v>3231980</v>
      </c>
    </row>
    <row r="28" spans="1:14" x14ac:dyDescent="0.25">
      <c r="A28" s="33" t="s">
        <v>36</v>
      </c>
      <c r="B28" s="7">
        <v>695519</v>
      </c>
      <c r="C28" s="5">
        <v>822431</v>
      </c>
      <c r="D28" s="5">
        <v>842494</v>
      </c>
      <c r="E28" s="5">
        <v>809787</v>
      </c>
      <c r="F28" s="5">
        <v>858534</v>
      </c>
      <c r="G28" s="5">
        <v>767622</v>
      </c>
      <c r="H28" s="5">
        <v>820767</v>
      </c>
      <c r="I28" s="5">
        <v>940622</v>
      </c>
      <c r="J28" s="5">
        <v>932604</v>
      </c>
      <c r="K28" s="5">
        <v>895706</v>
      </c>
      <c r="L28" s="5">
        <v>824417</v>
      </c>
      <c r="M28" s="5">
        <v>763255</v>
      </c>
      <c r="N28" s="34">
        <f t="shared" si="0"/>
        <v>9973758</v>
      </c>
    </row>
    <row r="29" spans="1:14" x14ac:dyDescent="0.25">
      <c r="A29" s="37" t="s">
        <v>54</v>
      </c>
      <c r="B29" s="14">
        <v>212000</v>
      </c>
      <c r="C29" s="14">
        <v>212000</v>
      </c>
      <c r="D29" s="14">
        <v>232000</v>
      </c>
      <c r="E29" s="14">
        <v>266000</v>
      </c>
      <c r="F29" s="14">
        <v>282000</v>
      </c>
      <c r="G29" s="14">
        <v>248000</v>
      </c>
      <c r="H29" s="14">
        <v>251000</v>
      </c>
      <c r="I29" s="14">
        <v>268000</v>
      </c>
      <c r="J29" s="14">
        <v>277000</v>
      </c>
      <c r="K29" s="14">
        <v>255000</v>
      </c>
      <c r="L29" s="14">
        <v>258000</v>
      </c>
      <c r="M29" s="14">
        <v>214000</v>
      </c>
      <c r="N29" s="38">
        <f t="shared" si="0"/>
        <v>2975000</v>
      </c>
    </row>
    <row r="30" spans="1:14" x14ac:dyDescent="0.25">
      <c r="A30" s="39" t="s">
        <v>37</v>
      </c>
      <c r="B30" s="29">
        <f>SUM(B25:B29)</f>
        <v>2481370</v>
      </c>
      <c r="C30" s="29">
        <f>SUM(C25:C29)</f>
        <v>2532041</v>
      </c>
      <c r="D30" s="29">
        <f>SUM(D25:D29)</f>
        <v>2809377</v>
      </c>
      <c r="E30" s="29">
        <f t="shared" ref="E30:M30" si="3">SUM(E25:E29)</f>
        <v>2749962</v>
      </c>
      <c r="F30" s="29">
        <f t="shared" si="3"/>
        <v>2881769</v>
      </c>
      <c r="G30" s="29">
        <f t="shared" si="3"/>
        <v>2691353</v>
      </c>
      <c r="H30" s="29">
        <f t="shared" si="3"/>
        <v>2937708</v>
      </c>
      <c r="I30" s="29">
        <f t="shared" si="3"/>
        <v>3116947</v>
      </c>
      <c r="J30" s="29">
        <f t="shared" si="3"/>
        <v>2991110</v>
      </c>
      <c r="K30" s="29">
        <f t="shared" si="3"/>
        <v>3063487</v>
      </c>
      <c r="L30" s="29">
        <f t="shared" si="3"/>
        <v>2770570</v>
      </c>
      <c r="M30" s="29">
        <f t="shared" si="3"/>
        <v>2451400</v>
      </c>
      <c r="N30" s="36">
        <f t="shared" si="0"/>
        <v>33477094</v>
      </c>
    </row>
    <row r="31" spans="1:14" x14ac:dyDescent="0.25">
      <c r="A31" s="33" t="s">
        <v>38</v>
      </c>
      <c r="B31" s="7">
        <v>411420</v>
      </c>
      <c r="C31" s="5">
        <v>470120</v>
      </c>
      <c r="D31" s="5">
        <v>503335</v>
      </c>
      <c r="E31" s="5">
        <v>508068</v>
      </c>
      <c r="F31" s="5">
        <v>550381</v>
      </c>
      <c r="G31" s="5">
        <v>445648</v>
      </c>
      <c r="H31" s="5">
        <v>534262</v>
      </c>
      <c r="I31" s="5">
        <v>555534</v>
      </c>
      <c r="J31" s="5">
        <v>531614</v>
      </c>
      <c r="K31" s="5">
        <v>553810</v>
      </c>
      <c r="L31" s="5">
        <v>571449</v>
      </c>
      <c r="M31" s="5">
        <v>507113</v>
      </c>
      <c r="N31" s="34">
        <f t="shared" si="0"/>
        <v>6142754</v>
      </c>
    </row>
    <row r="32" spans="1:14" x14ac:dyDescent="0.25">
      <c r="A32" s="33" t="s">
        <v>39</v>
      </c>
      <c r="B32" s="5">
        <v>134434</v>
      </c>
      <c r="C32" s="5">
        <v>136402</v>
      </c>
      <c r="D32" s="5">
        <v>138518</v>
      </c>
      <c r="E32" s="5">
        <v>153659</v>
      </c>
      <c r="F32" s="5">
        <v>150608</v>
      </c>
      <c r="G32" s="5">
        <v>129323</v>
      </c>
      <c r="H32" s="5">
        <v>151447</v>
      </c>
      <c r="I32" s="5">
        <v>154148</v>
      </c>
      <c r="J32" s="5">
        <v>154958</v>
      </c>
      <c r="K32" s="5">
        <v>168008</v>
      </c>
      <c r="L32" s="5">
        <v>174432</v>
      </c>
      <c r="M32" s="5">
        <v>137381</v>
      </c>
      <c r="N32" s="34">
        <f t="shared" si="0"/>
        <v>1783318</v>
      </c>
    </row>
    <row r="33" spans="1:14" x14ac:dyDescent="0.25">
      <c r="A33" s="33" t="s">
        <v>40</v>
      </c>
      <c r="B33" s="7">
        <v>214966</v>
      </c>
      <c r="C33" s="5">
        <v>205919</v>
      </c>
      <c r="D33" s="5">
        <v>179740</v>
      </c>
      <c r="E33" s="5">
        <v>184848</v>
      </c>
      <c r="F33" s="5">
        <v>183308</v>
      </c>
      <c r="G33" s="5">
        <v>170473</v>
      </c>
      <c r="H33" s="5">
        <v>185019</v>
      </c>
      <c r="I33" s="5">
        <v>188022</v>
      </c>
      <c r="J33" s="5">
        <v>179112</v>
      </c>
      <c r="K33" s="5">
        <v>184650</v>
      </c>
      <c r="L33" s="5">
        <v>179792</v>
      </c>
      <c r="M33" s="5">
        <v>171768</v>
      </c>
      <c r="N33" s="34">
        <f t="shared" si="0"/>
        <v>2227617</v>
      </c>
    </row>
    <row r="34" spans="1:14" x14ac:dyDescent="0.25">
      <c r="A34" s="37" t="s">
        <v>54</v>
      </c>
      <c r="B34" s="14">
        <v>15000</v>
      </c>
      <c r="C34" s="14">
        <v>21000</v>
      </c>
      <c r="D34" s="14">
        <v>15000</v>
      </c>
      <c r="E34" s="14">
        <v>23000</v>
      </c>
      <c r="F34" s="14">
        <v>25000</v>
      </c>
      <c r="G34" s="14">
        <v>21000</v>
      </c>
      <c r="H34" s="14">
        <v>25000</v>
      </c>
      <c r="I34" s="14">
        <v>25000</v>
      </c>
      <c r="J34" s="14">
        <v>25000</v>
      </c>
      <c r="K34" s="14">
        <v>23000</v>
      </c>
      <c r="L34" s="14">
        <v>26000</v>
      </c>
      <c r="M34" s="14">
        <v>20000</v>
      </c>
      <c r="N34" s="38">
        <f t="shared" si="0"/>
        <v>264000</v>
      </c>
    </row>
    <row r="35" spans="1:14" x14ac:dyDescent="0.25">
      <c r="A35" s="35" t="s">
        <v>41</v>
      </c>
      <c r="B35" s="30">
        <f>SUM(B31:B34)</f>
        <v>775820</v>
      </c>
      <c r="C35" s="30">
        <f>SUM(C31:C34)</f>
        <v>833441</v>
      </c>
      <c r="D35" s="30">
        <f>SUM(D31:D34)</f>
        <v>836593</v>
      </c>
      <c r="E35" s="30">
        <f t="shared" ref="E35:M35" si="4">SUM(E31:E34)</f>
        <v>869575</v>
      </c>
      <c r="F35" s="30">
        <f t="shared" si="4"/>
        <v>909297</v>
      </c>
      <c r="G35" s="30">
        <f t="shared" si="4"/>
        <v>766444</v>
      </c>
      <c r="H35" s="30">
        <f t="shared" si="4"/>
        <v>895728</v>
      </c>
      <c r="I35" s="30">
        <f t="shared" si="4"/>
        <v>922704</v>
      </c>
      <c r="J35" s="30">
        <f t="shared" si="4"/>
        <v>890684</v>
      </c>
      <c r="K35" s="30">
        <f t="shared" si="4"/>
        <v>929468</v>
      </c>
      <c r="L35" s="30">
        <f t="shared" si="4"/>
        <v>951673</v>
      </c>
      <c r="M35" s="30">
        <f t="shared" si="4"/>
        <v>836262</v>
      </c>
      <c r="N35" s="36">
        <f t="shared" si="0"/>
        <v>10417689</v>
      </c>
    </row>
    <row r="36" spans="1:14" x14ac:dyDescent="0.25">
      <c r="A36" s="33" t="s">
        <v>43</v>
      </c>
      <c r="B36" s="7">
        <v>73334</v>
      </c>
      <c r="C36" s="5">
        <v>73149</v>
      </c>
      <c r="D36" s="5">
        <v>80258</v>
      </c>
      <c r="E36" s="5">
        <v>74365</v>
      </c>
      <c r="F36" s="5">
        <v>84905</v>
      </c>
      <c r="G36" s="5">
        <v>79299</v>
      </c>
      <c r="H36" s="5">
        <v>76350</v>
      </c>
      <c r="I36" s="5">
        <v>81542</v>
      </c>
      <c r="J36" s="5">
        <v>84589</v>
      </c>
      <c r="K36" s="5">
        <v>85028</v>
      </c>
      <c r="L36" s="5">
        <v>83835</v>
      </c>
      <c r="M36" s="5">
        <v>72495</v>
      </c>
      <c r="N36" s="34">
        <f t="shared" si="0"/>
        <v>949149</v>
      </c>
    </row>
    <row r="37" spans="1:14" x14ac:dyDescent="0.25">
      <c r="A37" s="33" t="s">
        <v>42</v>
      </c>
      <c r="B37" s="7">
        <v>114808</v>
      </c>
      <c r="C37" s="5">
        <v>93957</v>
      </c>
      <c r="D37" s="5">
        <v>101048</v>
      </c>
      <c r="E37" s="5">
        <v>116719</v>
      </c>
      <c r="F37" s="5">
        <v>123724</v>
      </c>
      <c r="G37" s="5">
        <v>103589</v>
      </c>
      <c r="H37" s="5">
        <v>145949</v>
      </c>
      <c r="I37" s="5">
        <v>163884</v>
      </c>
      <c r="J37" s="5">
        <v>152872</v>
      </c>
      <c r="K37" s="5">
        <v>159043</v>
      </c>
      <c r="L37" s="5">
        <v>150607</v>
      </c>
      <c r="M37" s="5">
        <v>116111</v>
      </c>
      <c r="N37" s="34">
        <f t="shared" si="0"/>
        <v>1542311</v>
      </c>
    </row>
    <row r="38" spans="1:14" x14ac:dyDescent="0.25">
      <c r="A38" s="33" t="s">
        <v>44</v>
      </c>
      <c r="B38" s="7">
        <v>130882</v>
      </c>
      <c r="C38" s="5">
        <v>125655</v>
      </c>
      <c r="D38" s="5">
        <v>117579</v>
      </c>
      <c r="E38" s="5">
        <v>118376</v>
      </c>
      <c r="F38" s="5">
        <v>131445</v>
      </c>
      <c r="G38" s="5">
        <v>137140</v>
      </c>
      <c r="H38" s="5">
        <v>150133</v>
      </c>
      <c r="I38" s="5">
        <v>172555</v>
      </c>
      <c r="J38" s="5">
        <v>160348</v>
      </c>
      <c r="K38" s="5">
        <v>165545</v>
      </c>
      <c r="L38" s="5">
        <v>129393</v>
      </c>
      <c r="M38" s="5">
        <v>110361</v>
      </c>
      <c r="N38" s="34">
        <f t="shared" si="0"/>
        <v>1649412</v>
      </c>
    </row>
    <row r="39" spans="1:14" x14ac:dyDescent="0.25">
      <c r="A39" s="33" t="s">
        <v>45</v>
      </c>
      <c r="B39" s="7">
        <v>226091</v>
      </c>
      <c r="C39" s="5">
        <v>295225</v>
      </c>
      <c r="D39" s="5">
        <v>317866</v>
      </c>
      <c r="E39" s="5">
        <v>333440</v>
      </c>
      <c r="F39" s="5">
        <v>345595</v>
      </c>
      <c r="G39" s="5">
        <v>344136</v>
      </c>
      <c r="H39" s="5">
        <v>378008</v>
      </c>
      <c r="I39" s="5">
        <v>398271</v>
      </c>
      <c r="J39" s="5">
        <v>407976</v>
      </c>
      <c r="K39" s="5">
        <v>392594</v>
      </c>
      <c r="L39" s="5">
        <v>373323</v>
      </c>
      <c r="M39" s="5">
        <v>309558</v>
      </c>
      <c r="N39" s="34">
        <f t="shared" si="0"/>
        <v>4122083</v>
      </c>
    </row>
    <row r="40" spans="1:14" x14ac:dyDescent="0.25">
      <c r="A40" s="35" t="s">
        <v>46</v>
      </c>
      <c r="B40" s="30">
        <f>SUM(B36:B39)</f>
        <v>545115</v>
      </c>
      <c r="C40" s="30">
        <f>SUM(C36:C39)</f>
        <v>587986</v>
      </c>
      <c r="D40" s="30">
        <f>SUM(D36:D39)</f>
        <v>616751</v>
      </c>
      <c r="E40" s="30">
        <f t="shared" ref="E40:M40" si="5">SUM(E36:E39)</f>
        <v>642900</v>
      </c>
      <c r="F40" s="30">
        <f t="shared" si="5"/>
        <v>685669</v>
      </c>
      <c r="G40" s="30">
        <f t="shared" si="5"/>
        <v>664164</v>
      </c>
      <c r="H40" s="30">
        <f t="shared" si="5"/>
        <v>750440</v>
      </c>
      <c r="I40" s="30">
        <f t="shared" si="5"/>
        <v>816252</v>
      </c>
      <c r="J40" s="30">
        <f t="shared" si="5"/>
        <v>805785</v>
      </c>
      <c r="K40" s="30">
        <f t="shared" si="5"/>
        <v>802210</v>
      </c>
      <c r="L40" s="30">
        <f t="shared" si="5"/>
        <v>737158</v>
      </c>
      <c r="M40" s="30">
        <f t="shared" si="5"/>
        <v>608525</v>
      </c>
      <c r="N40" s="36">
        <f t="shared" si="0"/>
        <v>8262955</v>
      </c>
    </row>
    <row r="41" spans="1:14" x14ac:dyDescent="0.25">
      <c r="A41" s="41" t="s">
        <v>47</v>
      </c>
      <c r="B41" s="42">
        <f>B13+B24+B30+B35+B40</f>
        <v>5327456</v>
      </c>
      <c r="C41" s="42">
        <f>C13+C24+C30+C35+C40</f>
        <v>5312240</v>
      </c>
      <c r="D41" s="42">
        <f>D13+D24+D30+D35+D40</f>
        <v>5815067</v>
      </c>
      <c r="E41" s="42">
        <f t="shared" ref="E41:M41" si="6">E13+E24+E30+E35+E40</f>
        <v>5659664</v>
      </c>
      <c r="F41" s="42">
        <f t="shared" si="6"/>
        <v>5909852</v>
      </c>
      <c r="G41" s="42">
        <f t="shared" si="6"/>
        <v>5397497</v>
      </c>
      <c r="H41" s="42">
        <f t="shared" si="6"/>
        <v>6075395</v>
      </c>
      <c r="I41" s="42">
        <f t="shared" si="6"/>
        <v>6447639</v>
      </c>
      <c r="J41" s="42">
        <f t="shared" si="6"/>
        <v>6296601</v>
      </c>
      <c r="K41" s="42">
        <f t="shared" si="6"/>
        <v>6423275</v>
      </c>
      <c r="L41" s="42">
        <f t="shared" si="6"/>
        <v>6060357</v>
      </c>
      <c r="M41" s="42">
        <f t="shared" si="6"/>
        <v>5435732</v>
      </c>
      <c r="N41" s="43">
        <f t="shared" si="0"/>
        <v>70160775</v>
      </c>
    </row>
    <row r="42" spans="1:14" x14ac:dyDescent="0.25">
      <c r="A42" s="25" t="s">
        <v>56</v>
      </c>
      <c r="B42" s="10"/>
      <c r="C42" s="10"/>
      <c r="D42" s="10"/>
      <c r="E42" s="10"/>
      <c r="F42" s="10"/>
      <c r="G42" s="11"/>
      <c r="H42" s="10"/>
      <c r="I42" s="10"/>
      <c r="J42" s="10"/>
      <c r="K42" s="10"/>
      <c r="L42" s="10"/>
      <c r="M42" s="12"/>
      <c r="N42" s="13"/>
    </row>
    <row r="43" spans="1:14" x14ac:dyDescent="0.25">
      <c r="A43" s="26" t="s">
        <v>57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2"/>
      <c r="N43" s="13"/>
    </row>
    <row r="44" spans="1:14" x14ac:dyDescent="0.25">
      <c r="A44" s="27" t="s">
        <v>55</v>
      </c>
      <c r="B44" s="4"/>
      <c r="C44" s="4"/>
      <c r="D44" s="4"/>
      <c r="E44" s="1"/>
      <c r="F44" s="4"/>
      <c r="G44" s="4"/>
      <c r="H44" s="4"/>
      <c r="I44" s="4"/>
      <c r="J44" s="4"/>
      <c r="K44" s="4"/>
      <c r="L44" s="4"/>
    </row>
    <row r="45" spans="1:14" x14ac:dyDescent="0.25">
      <c r="A45" s="28" t="s">
        <v>52</v>
      </c>
    </row>
  </sheetData>
  <mergeCells count="3">
    <mergeCell ref="A1:N1"/>
    <mergeCell ref="A2:N2"/>
    <mergeCell ref="A4:A5"/>
  </mergeCells>
  <printOptions horizontalCentered="1"/>
  <pageMargins left="0" right="0" top="0.19685039370078741" bottom="0.19685039370078741" header="0.23622047244094491" footer="0.19685039370078741"/>
  <pageSetup paperSize="9" orientation="landscape" r:id="rId1"/>
  <headerFooter alignWithMargins="0">
    <oddFooter>&amp;R&amp;8Tabela 71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-0.249977111117893"/>
    <pageSetUpPr fitToPage="1"/>
  </sheetPr>
  <dimension ref="A1:R45"/>
  <sheetViews>
    <sheetView showGridLines="0" workbookViewId="0">
      <selection activeCell="A47" sqref="A47"/>
    </sheetView>
  </sheetViews>
  <sheetFormatPr defaultColWidth="11.44140625" defaultRowHeight="13.2" x14ac:dyDescent="0.25"/>
  <cols>
    <col min="1" max="1" width="17.33203125" style="1" customWidth="1"/>
    <col min="2" max="13" width="8.6640625" style="2" customWidth="1"/>
    <col min="14" max="14" width="10.88671875" style="2" customWidth="1"/>
    <col min="15" max="15" width="9.88671875" style="3" customWidth="1"/>
    <col min="16" max="16" width="9.44140625" style="3" customWidth="1"/>
    <col min="17" max="17" width="7" style="4" customWidth="1"/>
    <col min="18" max="18" width="6.6640625" style="4" customWidth="1"/>
    <col min="19" max="16384" width="11.44140625" style="4"/>
  </cols>
  <sheetData>
    <row r="1" spans="1:18" ht="13.8" x14ac:dyDescent="0.25">
      <c r="A1" s="58" t="s">
        <v>53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8" x14ac:dyDescent="0.25">
      <c r="A2" s="59" t="s">
        <v>70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8" s="1" customForma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  <c r="N3" s="18" t="s">
        <v>0</v>
      </c>
      <c r="O3" s="3"/>
      <c r="P3" s="3"/>
      <c r="Q3" s="4"/>
      <c r="R3" s="4"/>
    </row>
    <row r="4" spans="1:18" x14ac:dyDescent="0.25">
      <c r="A4" s="60" t="s">
        <v>1</v>
      </c>
      <c r="B4" s="19" t="s">
        <v>48</v>
      </c>
      <c r="C4" s="20"/>
      <c r="D4" s="20"/>
      <c r="E4" s="20"/>
      <c r="F4" s="21"/>
      <c r="G4" s="21"/>
      <c r="H4" s="21"/>
      <c r="I4" s="21"/>
      <c r="J4" s="21"/>
      <c r="K4" s="21"/>
      <c r="L4" s="21"/>
      <c r="M4" s="22"/>
      <c r="N4" s="31" t="s">
        <v>48</v>
      </c>
    </row>
    <row r="5" spans="1:18" x14ac:dyDescent="0.25">
      <c r="A5" s="61" t="s">
        <v>2</v>
      </c>
      <c r="B5" s="23" t="s">
        <v>3</v>
      </c>
      <c r="C5" s="24" t="s">
        <v>4</v>
      </c>
      <c r="D5" s="24" t="s">
        <v>5</v>
      </c>
      <c r="E5" s="24" t="s">
        <v>6</v>
      </c>
      <c r="F5" s="24" t="s">
        <v>7</v>
      </c>
      <c r="G5" s="24" t="s">
        <v>8</v>
      </c>
      <c r="H5" s="24" t="s">
        <v>9</v>
      </c>
      <c r="I5" s="24" t="s">
        <v>10</v>
      </c>
      <c r="J5" s="24" t="s">
        <v>11</v>
      </c>
      <c r="K5" s="24" t="s">
        <v>12</v>
      </c>
      <c r="L5" s="24" t="s">
        <v>13</v>
      </c>
      <c r="M5" s="24" t="s">
        <v>14</v>
      </c>
      <c r="N5" s="32" t="s">
        <v>15</v>
      </c>
    </row>
    <row r="6" spans="1:18" x14ac:dyDescent="0.25">
      <c r="A6" s="33" t="s">
        <v>16</v>
      </c>
      <c r="B6" s="5">
        <v>38013</v>
      </c>
      <c r="C6" s="5">
        <v>31077</v>
      </c>
      <c r="D6" s="5" t="s">
        <v>49</v>
      </c>
      <c r="E6" s="5" t="s">
        <v>49</v>
      </c>
      <c r="F6" s="5" t="s">
        <v>49</v>
      </c>
      <c r="G6" s="5" t="s">
        <v>49</v>
      </c>
      <c r="H6" s="5" t="s">
        <v>49</v>
      </c>
      <c r="I6" s="5"/>
      <c r="J6" s="5"/>
      <c r="K6" s="5"/>
      <c r="L6" s="5"/>
      <c r="M6" s="5"/>
      <c r="N6" s="34"/>
    </row>
    <row r="7" spans="1:18" x14ac:dyDescent="0.25">
      <c r="A7" s="33" t="s">
        <v>17</v>
      </c>
      <c r="B7" s="52" t="s">
        <v>49</v>
      </c>
      <c r="C7" s="52" t="s">
        <v>49</v>
      </c>
      <c r="D7" s="52" t="s">
        <v>49</v>
      </c>
      <c r="E7" s="52" t="s">
        <v>49</v>
      </c>
      <c r="F7" s="52" t="s">
        <v>49</v>
      </c>
      <c r="G7" s="52" t="s">
        <v>49</v>
      </c>
      <c r="H7" s="52" t="s">
        <v>49</v>
      </c>
      <c r="I7" s="52" t="s">
        <v>49</v>
      </c>
      <c r="J7" s="52" t="s">
        <v>49</v>
      </c>
      <c r="K7" s="52" t="s">
        <v>49</v>
      </c>
      <c r="L7" s="52" t="s">
        <v>49</v>
      </c>
      <c r="M7" s="52" t="s">
        <v>49</v>
      </c>
      <c r="N7" s="54" t="s">
        <v>49</v>
      </c>
    </row>
    <row r="8" spans="1:18" s="1" customFormat="1" x14ac:dyDescent="0.25">
      <c r="A8" s="33" t="s">
        <v>18</v>
      </c>
      <c r="B8" s="7">
        <v>54166</v>
      </c>
      <c r="C8" s="5">
        <v>51925</v>
      </c>
      <c r="D8" s="5" t="s">
        <v>49</v>
      </c>
      <c r="E8" s="5" t="s">
        <v>49</v>
      </c>
      <c r="F8" s="5" t="s">
        <v>49</v>
      </c>
      <c r="G8" s="5" t="s">
        <v>49</v>
      </c>
      <c r="H8" s="5" t="s">
        <v>49</v>
      </c>
      <c r="I8" s="5"/>
      <c r="J8" s="5"/>
      <c r="K8" s="5"/>
      <c r="L8" s="5"/>
      <c r="M8" s="5"/>
      <c r="N8" s="34"/>
      <c r="O8" s="3"/>
      <c r="P8" s="3"/>
      <c r="Q8" s="4"/>
      <c r="R8" s="4"/>
    </row>
    <row r="9" spans="1:18" x14ac:dyDescent="0.25">
      <c r="A9" s="33" t="s">
        <v>19</v>
      </c>
      <c r="B9" s="52" t="s">
        <v>49</v>
      </c>
      <c r="C9" s="53" t="s">
        <v>49</v>
      </c>
      <c r="D9" s="52" t="s">
        <v>49</v>
      </c>
      <c r="E9" s="52" t="s">
        <v>49</v>
      </c>
      <c r="F9" s="52" t="s">
        <v>49</v>
      </c>
      <c r="G9" s="52" t="s">
        <v>49</v>
      </c>
      <c r="H9" s="52" t="s">
        <v>49</v>
      </c>
      <c r="I9" s="52" t="s">
        <v>49</v>
      </c>
      <c r="J9" s="52" t="s">
        <v>49</v>
      </c>
      <c r="K9" s="52" t="s">
        <v>49</v>
      </c>
      <c r="L9" s="52" t="s">
        <v>49</v>
      </c>
      <c r="M9" s="52" t="s">
        <v>49</v>
      </c>
      <c r="N9" s="54" t="s">
        <v>49</v>
      </c>
    </row>
    <row r="10" spans="1:18" x14ac:dyDescent="0.25">
      <c r="A10" s="33" t="s">
        <v>20</v>
      </c>
      <c r="B10" s="7">
        <v>133905</v>
      </c>
      <c r="C10" s="5">
        <v>113474</v>
      </c>
      <c r="D10" s="5" t="s">
        <v>49</v>
      </c>
      <c r="E10" s="5" t="s">
        <v>49</v>
      </c>
      <c r="F10" s="5" t="s">
        <v>49</v>
      </c>
      <c r="G10" s="5" t="s">
        <v>49</v>
      </c>
      <c r="H10" s="5" t="s">
        <v>49</v>
      </c>
      <c r="I10" s="5"/>
      <c r="J10" s="5"/>
      <c r="K10" s="5"/>
      <c r="L10" s="5"/>
      <c r="M10" s="5"/>
      <c r="N10" s="34"/>
    </row>
    <row r="11" spans="1:18" x14ac:dyDescent="0.25">
      <c r="A11" s="33" t="s">
        <v>21</v>
      </c>
      <c r="B11" s="52" t="s">
        <v>49</v>
      </c>
      <c r="C11" s="52" t="s">
        <v>49</v>
      </c>
      <c r="D11" s="52" t="s">
        <v>49</v>
      </c>
      <c r="E11" s="52" t="s">
        <v>49</v>
      </c>
      <c r="F11" s="52" t="s">
        <v>49</v>
      </c>
      <c r="G11" s="52" t="s">
        <v>49</v>
      </c>
      <c r="H11" s="52" t="s">
        <v>49</v>
      </c>
      <c r="I11" s="52" t="s">
        <v>49</v>
      </c>
      <c r="J11" s="52" t="s">
        <v>49</v>
      </c>
      <c r="K11" s="52" t="s">
        <v>49</v>
      </c>
      <c r="L11" s="52" t="s">
        <v>49</v>
      </c>
      <c r="M11" s="52" t="s">
        <v>49</v>
      </c>
      <c r="N11" s="34" t="s">
        <v>49</v>
      </c>
    </row>
    <row r="12" spans="1:18" x14ac:dyDescent="0.25">
      <c r="A12" s="33" t="s">
        <v>22</v>
      </c>
      <c r="B12" s="5">
        <v>47670</v>
      </c>
      <c r="C12" s="5">
        <v>51219</v>
      </c>
      <c r="D12" s="5" t="s">
        <v>49</v>
      </c>
      <c r="E12" s="5" t="s">
        <v>49</v>
      </c>
      <c r="F12" s="5" t="s">
        <v>49</v>
      </c>
      <c r="G12" s="5" t="s">
        <v>49</v>
      </c>
      <c r="H12" s="5" t="s">
        <v>49</v>
      </c>
      <c r="I12" s="5"/>
      <c r="J12" s="5"/>
      <c r="K12" s="5"/>
      <c r="L12" s="5"/>
      <c r="M12" s="5"/>
      <c r="N12" s="34"/>
    </row>
    <row r="13" spans="1:18" x14ac:dyDescent="0.25">
      <c r="A13" s="35" t="s">
        <v>23</v>
      </c>
      <c r="B13" s="29">
        <f>SUM(B6:B12)</f>
        <v>273754</v>
      </c>
      <c r="C13" s="29">
        <f>SUM(C6:C12)</f>
        <v>247695</v>
      </c>
      <c r="D13" s="29">
        <v>253323</v>
      </c>
      <c r="E13" s="29">
        <v>241268</v>
      </c>
      <c r="F13" s="29">
        <v>246842</v>
      </c>
      <c r="G13" s="29">
        <v>269950</v>
      </c>
      <c r="H13" s="29">
        <v>293217</v>
      </c>
      <c r="I13" s="29">
        <v>276873</v>
      </c>
      <c r="J13" s="29">
        <v>289874</v>
      </c>
      <c r="K13" s="29">
        <v>294753</v>
      </c>
      <c r="L13" s="29">
        <v>295353</v>
      </c>
      <c r="M13" s="29">
        <v>293341</v>
      </c>
      <c r="N13" s="36">
        <f>SUM(B13:M13)</f>
        <v>3276243</v>
      </c>
    </row>
    <row r="14" spans="1:18" x14ac:dyDescent="0.25">
      <c r="A14" s="33" t="s">
        <v>24</v>
      </c>
      <c r="B14" s="8">
        <v>72151</v>
      </c>
      <c r="C14" s="5">
        <v>64676</v>
      </c>
      <c r="D14" s="5" t="s">
        <v>49</v>
      </c>
      <c r="E14" s="5" t="s">
        <v>49</v>
      </c>
      <c r="F14" s="5" t="s">
        <v>49</v>
      </c>
      <c r="G14" s="5" t="s">
        <v>49</v>
      </c>
      <c r="H14" s="5" t="s">
        <v>49</v>
      </c>
      <c r="I14" s="5" t="s">
        <v>49</v>
      </c>
      <c r="J14" s="5" t="s">
        <v>49</v>
      </c>
      <c r="K14" s="5" t="s">
        <v>49</v>
      </c>
      <c r="L14" s="5" t="s">
        <v>49</v>
      </c>
      <c r="M14" s="5" t="s">
        <v>49</v>
      </c>
      <c r="N14" s="34" t="s">
        <v>49</v>
      </c>
    </row>
    <row r="15" spans="1:18" x14ac:dyDescent="0.25">
      <c r="A15" s="33" t="s">
        <v>25</v>
      </c>
      <c r="B15" s="5">
        <v>51229</v>
      </c>
      <c r="C15" s="5">
        <v>43458</v>
      </c>
      <c r="D15" s="5" t="s">
        <v>49</v>
      </c>
      <c r="E15" s="5" t="s">
        <v>49</v>
      </c>
      <c r="F15" s="5" t="s">
        <v>49</v>
      </c>
      <c r="G15" s="5" t="s">
        <v>49</v>
      </c>
      <c r="H15" s="5" t="s">
        <v>49</v>
      </c>
      <c r="I15" s="5" t="s">
        <v>49</v>
      </c>
      <c r="J15" s="5" t="s">
        <v>49</v>
      </c>
      <c r="K15" s="5" t="s">
        <v>49</v>
      </c>
      <c r="L15" s="5" t="s">
        <v>49</v>
      </c>
      <c r="M15" s="5" t="s">
        <v>49</v>
      </c>
      <c r="N15" s="34" t="s">
        <v>49</v>
      </c>
    </row>
    <row r="16" spans="1:18" x14ac:dyDescent="0.25">
      <c r="A16" s="33" t="s">
        <v>51</v>
      </c>
      <c r="B16" s="8">
        <v>154516</v>
      </c>
      <c r="C16" s="5">
        <v>133862</v>
      </c>
      <c r="D16" s="5" t="s">
        <v>49</v>
      </c>
      <c r="E16" s="5" t="s">
        <v>49</v>
      </c>
      <c r="F16" s="5" t="s">
        <v>49</v>
      </c>
      <c r="G16" s="5" t="s">
        <v>49</v>
      </c>
      <c r="H16" s="5" t="s">
        <v>49</v>
      </c>
      <c r="I16" s="5" t="s">
        <v>49</v>
      </c>
      <c r="J16" s="5" t="s">
        <v>49</v>
      </c>
      <c r="K16" s="5" t="s">
        <v>49</v>
      </c>
      <c r="L16" s="5" t="s">
        <v>49</v>
      </c>
      <c r="M16" s="5" t="s">
        <v>49</v>
      </c>
      <c r="N16" s="34" t="s">
        <v>49</v>
      </c>
    </row>
    <row r="17" spans="1:14" x14ac:dyDescent="0.25">
      <c r="A17" s="33" t="s">
        <v>26</v>
      </c>
      <c r="B17" s="8">
        <v>143872</v>
      </c>
      <c r="C17" s="5">
        <v>126783</v>
      </c>
      <c r="D17" s="5" t="s">
        <v>49</v>
      </c>
      <c r="E17" s="5" t="s">
        <v>49</v>
      </c>
      <c r="F17" s="5" t="s">
        <v>49</v>
      </c>
      <c r="G17" s="5" t="s">
        <v>49</v>
      </c>
      <c r="H17" s="5" t="s">
        <v>49</v>
      </c>
      <c r="I17" s="5" t="s">
        <v>49</v>
      </c>
      <c r="J17" s="5" t="s">
        <v>49</v>
      </c>
      <c r="K17" s="5" t="s">
        <v>49</v>
      </c>
      <c r="L17" s="5" t="s">
        <v>49</v>
      </c>
      <c r="M17" s="5" t="s">
        <v>49</v>
      </c>
      <c r="N17" s="34" t="s">
        <v>49</v>
      </c>
    </row>
    <row r="18" spans="1:14" x14ac:dyDescent="0.25">
      <c r="A18" s="33" t="s">
        <v>27</v>
      </c>
      <c r="B18" s="8">
        <v>200388</v>
      </c>
      <c r="C18" s="5">
        <v>182016</v>
      </c>
      <c r="D18" s="5" t="s">
        <v>49</v>
      </c>
      <c r="E18" s="5" t="s">
        <v>49</v>
      </c>
      <c r="F18" s="5" t="s">
        <v>49</v>
      </c>
      <c r="G18" s="5" t="s">
        <v>49</v>
      </c>
      <c r="H18" s="5" t="s">
        <v>49</v>
      </c>
      <c r="I18" s="5" t="s">
        <v>49</v>
      </c>
      <c r="J18" s="5" t="s">
        <v>49</v>
      </c>
      <c r="K18" s="5" t="s">
        <v>49</v>
      </c>
      <c r="L18" s="5" t="s">
        <v>49</v>
      </c>
      <c r="M18" s="5" t="s">
        <v>49</v>
      </c>
      <c r="N18" s="34" t="s">
        <v>49</v>
      </c>
    </row>
    <row r="19" spans="1:14" x14ac:dyDescent="0.25">
      <c r="A19" s="33" t="s">
        <v>28</v>
      </c>
      <c r="B19" s="8">
        <v>108865</v>
      </c>
      <c r="C19" s="5">
        <v>101306</v>
      </c>
      <c r="D19" s="5" t="s">
        <v>49</v>
      </c>
      <c r="E19" s="5" t="s">
        <v>49</v>
      </c>
      <c r="F19" s="5" t="s">
        <v>49</v>
      </c>
      <c r="G19" s="5" t="s">
        <v>49</v>
      </c>
      <c r="H19" s="5" t="s">
        <v>49</v>
      </c>
      <c r="I19" s="5" t="s">
        <v>49</v>
      </c>
      <c r="J19" s="5" t="s">
        <v>49</v>
      </c>
      <c r="K19" s="5" t="s">
        <v>49</v>
      </c>
      <c r="L19" s="5" t="s">
        <v>49</v>
      </c>
      <c r="M19" s="5" t="s">
        <v>49</v>
      </c>
      <c r="N19" s="34" t="s">
        <v>49</v>
      </c>
    </row>
    <row r="20" spans="1:14" x14ac:dyDescent="0.25">
      <c r="A20" s="33" t="s">
        <v>29</v>
      </c>
      <c r="B20" s="8">
        <v>68452</v>
      </c>
      <c r="C20" s="5">
        <v>67456</v>
      </c>
      <c r="D20" s="5" t="s">
        <v>49</v>
      </c>
      <c r="E20" s="5" t="s">
        <v>49</v>
      </c>
      <c r="F20" s="5" t="s">
        <v>49</v>
      </c>
      <c r="G20" s="5" t="s">
        <v>49</v>
      </c>
      <c r="H20" s="5" t="s">
        <v>49</v>
      </c>
      <c r="I20" s="5" t="s">
        <v>49</v>
      </c>
      <c r="J20" s="5" t="s">
        <v>49</v>
      </c>
      <c r="K20" s="5" t="s">
        <v>49</v>
      </c>
      <c r="L20" s="5" t="s">
        <v>49</v>
      </c>
      <c r="M20" s="5" t="s">
        <v>49</v>
      </c>
      <c r="N20" s="34" t="s">
        <v>49</v>
      </c>
    </row>
    <row r="21" spans="1:14" x14ac:dyDescent="0.25">
      <c r="A21" s="33" t="s">
        <v>30</v>
      </c>
      <c r="B21" s="8">
        <v>289157</v>
      </c>
      <c r="C21" s="5">
        <v>294882</v>
      </c>
      <c r="D21" s="5" t="s">
        <v>49</v>
      </c>
      <c r="E21" s="5" t="s">
        <v>49</v>
      </c>
      <c r="F21" s="5" t="s">
        <v>49</v>
      </c>
      <c r="G21" s="5" t="s">
        <v>49</v>
      </c>
      <c r="H21" s="5" t="s">
        <v>49</v>
      </c>
      <c r="I21" s="5" t="s">
        <v>49</v>
      </c>
      <c r="J21" s="5" t="s">
        <v>49</v>
      </c>
      <c r="K21" s="5" t="s">
        <v>49</v>
      </c>
      <c r="L21" s="5" t="s">
        <v>49</v>
      </c>
      <c r="M21" s="5" t="s">
        <v>49</v>
      </c>
      <c r="N21" s="34" t="s">
        <v>49</v>
      </c>
    </row>
    <row r="22" spans="1:14" x14ac:dyDescent="0.25">
      <c r="A22" s="33" t="s">
        <v>31</v>
      </c>
      <c r="B22" s="8">
        <v>116162</v>
      </c>
      <c r="C22" s="5">
        <v>113532</v>
      </c>
      <c r="D22" s="5" t="s">
        <v>49</v>
      </c>
      <c r="E22" s="5" t="s">
        <v>49</v>
      </c>
      <c r="F22" s="5" t="s">
        <v>49</v>
      </c>
      <c r="G22" s="5" t="s">
        <v>49</v>
      </c>
      <c r="H22" s="5" t="s">
        <v>49</v>
      </c>
      <c r="I22" s="5" t="s">
        <v>49</v>
      </c>
      <c r="J22" s="5" t="s">
        <v>49</v>
      </c>
      <c r="K22" s="5" t="s">
        <v>49</v>
      </c>
      <c r="L22" s="5" t="s">
        <v>49</v>
      </c>
      <c r="M22" s="5" t="s">
        <v>49</v>
      </c>
      <c r="N22" s="34" t="s">
        <v>49</v>
      </c>
    </row>
    <row r="23" spans="1:14" x14ac:dyDescent="0.25">
      <c r="A23" s="37" t="s">
        <v>54</v>
      </c>
      <c r="B23" s="14">
        <v>57000</v>
      </c>
      <c r="C23" s="14">
        <v>82000</v>
      </c>
      <c r="D23" s="14" t="s">
        <v>49</v>
      </c>
      <c r="E23" s="14" t="s">
        <v>49</v>
      </c>
      <c r="F23" s="14" t="s">
        <v>49</v>
      </c>
      <c r="G23" s="14" t="s">
        <v>49</v>
      </c>
      <c r="H23" s="14" t="s">
        <v>49</v>
      </c>
      <c r="I23" s="14" t="s">
        <v>49</v>
      </c>
      <c r="J23" s="14" t="s">
        <v>49</v>
      </c>
      <c r="K23" s="14" t="s">
        <v>49</v>
      </c>
      <c r="L23" s="14" t="s">
        <v>49</v>
      </c>
      <c r="M23" s="14" t="s">
        <v>49</v>
      </c>
      <c r="N23" s="38" t="s">
        <v>49</v>
      </c>
    </row>
    <row r="24" spans="1:14" x14ac:dyDescent="0.25">
      <c r="A24" s="39" t="s">
        <v>32</v>
      </c>
      <c r="B24" s="29">
        <f>SUM(B14:B23)</f>
        <v>1261792</v>
      </c>
      <c r="C24" s="29">
        <f>SUM(C14:C23)</f>
        <v>1209971</v>
      </c>
      <c r="D24" s="29">
        <v>1243683</v>
      </c>
      <c r="E24" s="29">
        <v>1183685</v>
      </c>
      <c r="F24" s="29">
        <v>1266775</v>
      </c>
      <c r="G24" s="29">
        <v>1209748</v>
      </c>
      <c r="H24" s="29">
        <v>1265593</v>
      </c>
      <c r="I24" s="29">
        <v>1330751</v>
      </c>
      <c r="J24" s="29">
        <v>1383984</v>
      </c>
      <c r="K24" s="29">
        <v>1458095</v>
      </c>
      <c r="L24" s="29">
        <v>1372710</v>
      </c>
      <c r="M24" s="29">
        <v>1316197</v>
      </c>
      <c r="N24" s="36">
        <f>SUM(B24:M24)</f>
        <v>15502984</v>
      </c>
    </row>
    <row r="25" spans="1:14" x14ac:dyDescent="0.25">
      <c r="A25" s="33" t="s">
        <v>33</v>
      </c>
      <c r="B25" s="7">
        <v>1151416</v>
      </c>
      <c r="C25" s="5">
        <v>1153071</v>
      </c>
      <c r="D25" s="5" t="s">
        <v>49</v>
      </c>
      <c r="E25" s="5" t="s">
        <v>49</v>
      </c>
      <c r="F25" s="5" t="s">
        <v>49</v>
      </c>
      <c r="G25" s="5" t="s">
        <v>49</v>
      </c>
      <c r="H25" s="5" t="s">
        <v>49</v>
      </c>
      <c r="I25" s="5" t="s">
        <v>49</v>
      </c>
      <c r="J25" s="5" t="s">
        <v>49</v>
      </c>
      <c r="K25" s="5" t="s">
        <v>49</v>
      </c>
      <c r="L25" s="5" t="s">
        <v>49</v>
      </c>
      <c r="M25" s="5" t="s">
        <v>49</v>
      </c>
      <c r="N25" s="34" t="s">
        <v>49</v>
      </c>
    </row>
    <row r="26" spans="1:14" x14ac:dyDescent="0.25">
      <c r="A26" s="33" t="s">
        <v>34</v>
      </c>
      <c r="B26" s="7">
        <v>199751</v>
      </c>
      <c r="C26" s="5">
        <v>200658</v>
      </c>
      <c r="D26" s="5" t="s">
        <v>49</v>
      </c>
      <c r="E26" s="5" t="s">
        <v>49</v>
      </c>
      <c r="F26" s="5" t="s">
        <v>49</v>
      </c>
      <c r="G26" s="5" t="s">
        <v>49</v>
      </c>
      <c r="H26" s="5" t="s">
        <v>49</v>
      </c>
      <c r="I26" s="5" t="s">
        <v>49</v>
      </c>
      <c r="J26" s="5" t="s">
        <v>49</v>
      </c>
      <c r="K26" s="5" t="s">
        <v>49</v>
      </c>
      <c r="L26" s="5" t="s">
        <v>49</v>
      </c>
      <c r="M26" s="5" t="s">
        <v>49</v>
      </c>
      <c r="N26" s="34" t="s">
        <v>49</v>
      </c>
    </row>
    <row r="27" spans="1:14" x14ac:dyDescent="0.25">
      <c r="A27" s="33" t="s">
        <v>35</v>
      </c>
      <c r="B27" s="5">
        <v>242262</v>
      </c>
      <c r="C27" s="5">
        <v>269407</v>
      </c>
      <c r="D27" s="5" t="s">
        <v>49</v>
      </c>
      <c r="E27" s="5" t="s">
        <v>49</v>
      </c>
      <c r="F27" s="5" t="s">
        <v>49</v>
      </c>
      <c r="G27" s="5" t="s">
        <v>49</v>
      </c>
      <c r="H27" s="5" t="s">
        <v>49</v>
      </c>
      <c r="I27" s="5" t="s">
        <v>49</v>
      </c>
      <c r="J27" s="5" t="s">
        <v>49</v>
      </c>
      <c r="K27" s="5" t="s">
        <v>49</v>
      </c>
      <c r="L27" s="5" t="s">
        <v>49</v>
      </c>
      <c r="M27" s="5" t="s">
        <v>49</v>
      </c>
      <c r="N27" s="34" t="s">
        <v>49</v>
      </c>
    </row>
    <row r="28" spans="1:14" x14ac:dyDescent="0.25">
      <c r="A28" s="33" t="s">
        <v>36</v>
      </c>
      <c r="B28" s="7">
        <v>698724</v>
      </c>
      <c r="C28" s="5">
        <v>833191</v>
      </c>
      <c r="D28" s="5" t="s">
        <v>49</v>
      </c>
      <c r="E28" s="5" t="s">
        <v>49</v>
      </c>
      <c r="F28" s="5" t="s">
        <v>49</v>
      </c>
      <c r="G28" s="5" t="s">
        <v>49</v>
      </c>
      <c r="H28" s="5" t="s">
        <v>49</v>
      </c>
      <c r="I28" s="5" t="s">
        <v>49</v>
      </c>
      <c r="J28" s="5" t="s">
        <v>49</v>
      </c>
      <c r="K28" s="5" t="s">
        <v>49</v>
      </c>
      <c r="L28" s="5" t="s">
        <v>49</v>
      </c>
      <c r="M28" s="5" t="s">
        <v>49</v>
      </c>
      <c r="N28" s="34" t="s">
        <v>49</v>
      </c>
    </row>
    <row r="29" spans="1:14" x14ac:dyDescent="0.25">
      <c r="A29" s="37" t="s">
        <v>54</v>
      </c>
      <c r="B29" s="14">
        <v>281000</v>
      </c>
      <c r="C29" s="14">
        <v>257000</v>
      </c>
      <c r="D29" s="14" t="s">
        <v>49</v>
      </c>
      <c r="E29" s="14" t="s">
        <v>49</v>
      </c>
      <c r="F29" s="14" t="s">
        <v>49</v>
      </c>
      <c r="G29" s="14" t="s">
        <v>49</v>
      </c>
      <c r="H29" s="14" t="s">
        <v>49</v>
      </c>
      <c r="I29" s="14" t="s">
        <v>49</v>
      </c>
      <c r="J29" s="14" t="s">
        <v>49</v>
      </c>
      <c r="K29" s="14" t="s">
        <v>49</v>
      </c>
      <c r="L29" s="14" t="s">
        <v>49</v>
      </c>
      <c r="M29" s="14" t="s">
        <v>49</v>
      </c>
      <c r="N29" s="38" t="s">
        <v>49</v>
      </c>
    </row>
    <row r="30" spans="1:14" x14ac:dyDescent="0.25">
      <c r="A30" s="39" t="s">
        <v>37</v>
      </c>
      <c r="B30" s="29">
        <f>SUM(B25:B29)</f>
        <v>2573153</v>
      </c>
      <c r="C30" s="29">
        <f>SUM(C25:C29)</f>
        <v>2713327</v>
      </c>
      <c r="D30" s="29">
        <v>2839801</v>
      </c>
      <c r="E30" s="29">
        <v>2765523</v>
      </c>
      <c r="F30" s="29">
        <v>2927237</v>
      </c>
      <c r="G30" s="29">
        <v>2625548</v>
      </c>
      <c r="H30" s="29">
        <v>2785962</v>
      </c>
      <c r="I30" s="29">
        <v>3040739</v>
      </c>
      <c r="J30" s="29">
        <v>2980884</v>
      </c>
      <c r="K30" s="29">
        <v>3075548</v>
      </c>
      <c r="L30" s="29">
        <v>2752161</v>
      </c>
      <c r="M30" s="29">
        <v>2366404</v>
      </c>
      <c r="N30" s="36">
        <f>SUM(B30:M30)</f>
        <v>33446287</v>
      </c>
    </row>
    <row r="31" spans="1:14" x14ac:dyDescent="0.25">
      <c r="A31" s="33" t="s">
        <v>38</v>
      </c>
      <c r="B31" s="7">
        <v>443127</v>
      </c>
      <c r="C31" s="5">
        <v>493081</v>
      </c>
      <c r="D31" s="5" t="s">
        <v>49</v>
      </c>
      <c r="E31" s="5" t="s">
        <v>49</v>
      </c>
      <c r="F31" s="5" t="s">
        <v>49</v>
      </c>
      <c r="G31" s="5" t="s">
        <v>49</v>
      </c>
      <c r="H31" s="5" t="s">
        <v>49</v>
      </c>
      <c r="I31" s="5" t="s">
        <v>49</v>
      </c>
      <c r="J31" s="5" t="s">
        <v>49</v>
      </c>
      <c r="K31" s="5" t="s">
        <v>49</v>
      </c>
      <c r="L31" s="5" t="s">
        <v>49</v>
      </c>
      <c r="M31" s="5" t="s">
        <v>49</v>
      </c>
      <c r="N31" s="34" t="s">
        <v>49</v>
      </c>
    </row>
    <row r="32" spans="1:14" x14ac:dyDescent="0.25">
      <c r="A32" s="33" t="s">
        <v>39</v>
      </c>
      <c r="B32" s="5">
        <v>141352</v>
      </c>
      <c r="C32" s="5">
        <v>162582</v>
      </c>
      <c r="D32" s="5" t="s">
        <v>49</v>
      </c>
      <c r="E32" s="5" t="s">
        <v>49</v>
      </c>
      <c r="F32" s="5" t="s">
        <v>49</v>
      </c>
      <c r="G32" s="5" t="s">
        <v>49</v>
      </c>
      <c r="H32" s="5" t="s">
        <v>49</v>
      </c>
      <c r="I32" s="5" t="s">
        <v>49</v>
      </c>
      <c r="J32" s="5" t="s">
        <v>49</v>
      </c>
      <c r="K32" s="5" t="s">
        <v>49</v>
      </c>
      <c r="L32" s="5" t="s">
        <v>49</v>
      </c>
      <c r="M32" s="5" t="s">
        <v>49</v>
      </c>
      <c r="N32" s="34" t="s">
        <v>49</v>
      </c>
    </row>
    <row r="33" spans="1:14" x14ac:dyDescent="0.25">
      <c r="A33" s="33" t="s">
        <v>40</v>
      </c>
      <c r="B33" s="7">
        <v>165656</v>
      </c>
      <c r="C33" s="5">
        <v>158784</v>
      </c>
      <c r="D33" s="5" t="s">
        <v>49</v>
      </c>
      <c r="E33" s="5" t="s">
        <v>49</v>
      </c>
      <c r="F33" s="5" t="s">
        <v>49</v>
      </c>
      <c r="G33" s="5" t="s">
        <v>49</v>
      </c>
      <c r="H33" s="5" t="s">
        <v>49</v>
      </c>
      <c r="I33" s="5" t="s">
        <v>49</v>
      </c>
      <c r="J33" s="5" t="s">
        <v>49</v>
      </c>
      <c r="K33" s="5" t="s">
        <v>49</v>
      </c>
      <c r="L33" s="5" t="s">
        <v>49</v>
      </c>
      <c r="M33" s="5" t="s">
        <v>49</v>
      </c>
      <c r="N33" s="34" t="s">
        <v>49</v>
      </c>
    </row>
    <row r="34" spans="1:14" x14ac:dyDescent="0.25">
      <c r="A34" s="37" t="s">
        <v>54</v>
      </c>
      <c r="B34" s="14">
        <v>22000</v>
      </c>
      <c r="C34" s="14">
        <v>20000</v>
      </c>
      <c r="D34" s="14" t="s">
        <v>49</v>
      </c>
      <c r="E34" s="14" t="s">
        <v>49</v>
      </c>
      <c r="F34" s="14" t="s">
        <v>49</v>
      </c>
      <c r="G34" s="14" t="s">
        <v>49</v>
      </c>
      <c r="H34" s="14" t="s">
        <v>49</v>
      </c>
      <c r="I34" s="14" t="s">
        <v>49</v>
      </c>
      <c r="J34" s="14" t="s">
        <v>49</v>
      </c>
      <c r="K34" s="14" t="s">
        <v>49</v>
      </c>
      <c r="L34" s="14" t="s">
        <v>49</v>
      </c>
      <c r="M34" s="14" t="s">
        <v>49</v>
      </c>
      <c r="N34" s="38" t="s">
        <v>49</v>
      </c>
    </row>
    <row r="35" spans="1:14" x14ac:dyDescent="0.25">
      <c r="A35" s="35" t="s">
        <v>41</v>
      </c>
      <c r="B35" s="30">
        <f>SUM(B31:B34)</f>
        <v>772135</v>
      </c>
      <c r="C35" s="30">
        <f>SUM(C31:C34)</f>
        <v>834447</v>
      </c>
      <c r="D35" s="30">
        <v>892814</v>
      </c>
      <c r="E35" s="30">
        <v>807600</v>
      </c>
      <c r="F35" s="30">
        <v>926265</v>
      </c>
      <c r="G35" s="30">
        <v>812070</v>
      </c>
      <c r="H35" s="30">
        <v>881321</v>
      </c>
      <c r="I35" s="30">
        <v>928920</v>
      </c>
      <c r="J35" s="30">
        <v>941253</v>
      </c>
      <c r="K35" s="30">
        <v>924110</v>
      </c>
      <c r="L35" s="30">
        <v>918966</v>
      </c>
      <c r="M35" s="30">
        <v>783430</v>
      </c>
      <c r="N35" s="36">
        <f>SUM(B35:M35)</f>
        <v>10423331</v>
      </c>
    </row>
    <row r="36" spans="1:14" x14ac:dyDescent="0.25">
      <c r="A36" s="33" t="s">
        <v>43</v>
      </c>
      <c r="B36" s="7">
        <v>63724</v>
      </c>
      <c r="C36" s="5">
        <v>78597</v>
      </c>
      <c r="D36" s="5" t="s">
        <v>49</v>
      </c>
      <c r="E36" s="5" t="s">
        <v>49</v>
      </c>
      <c r="F36" s="5" t="s">
        <v>49</v>
      </c>
      <c r="G36" s="5" t="s">
        <v>49</v>
      </c>
      <c r="H36" s="5" t="s">
        <v>49</v>
      </c>
      <c r="I36" s="5" t="s">
        <v>49</v>
      </c>
      <c r="J36" s="5" t="s">
        <v>49</v>
      </c>
      <c r="K36" s="5" t="s">
        <v>49</v>
      </c>
      <c r="L36" s="5" t="s">
        <v>49</v>
      </c>
      <c r="M36" s="5" t="s">
        <v>49</v>
      </c>
      <c r="N36" s="34" t="s">
        <v>49</v>
      </c>
    </row>
    <row r="37" spans="1:14" x14ac:dyDescent="0.25">
      <c r="A37" s="33" t="s">
        <v>42</v>
      </c>
      <c r="B37" s="7">
        <v>133847</v>
      </c>
      <c r="C37" s="5">
        <v>133359</v>
      </c>
      <c r="D37" s="5" t="s">
        <v>49</v>
      </c>
      <c r="E37" s="5" t="s">
        <v>49</v>
      </c>
      <c r="F37" s="5" t="s">
        <v>49</v>
      </c>
      <c r="G37" s="5" t="s">
        <v>49</v>
      </c>
      <c r="H37" s="5" t="s">
        <v>49</v>
      </c>
      <c r="I37" s="5" t="s">
        <v>49</v>
      </c>
      <c r="J37" s="5" t="s">
        <v>49</v>
      </c>
      <c r="K37" s="5" t="s">
        <v>49</v>
      </c>
      <c r="L37" s="5" t="s">
        <v>49</v>
      </c>
      <c r="M37" s="5" t="s">
        <v>49</v>
      </c>
      <c r="N37" s="34" t="s">
        <v>49</v>
      </c>
    </row>
    <row r="38" spans="1:14" x14ac:dyDescent="0.25">
      <c r="A38" s="33" t="s">
        <v>44</v>
      </c>
      <c r="B38" s="7">
        <v>130887</v>
      </c>
      <c r="C38" s="5">
        <v>113486</v>
      </c>
      <c r="D38" s="5" t="s">
        <v>49</v>
      </c>
      <c r="E38" s="5" t="s">
        <v>49</v>
      </c>
      <c r="F38" s="5" t="s">
        <v>49</v>
      </c>
      <c r="G38" s="5" t="s">
        <v>49</v>
      </c>
      <c r="H38" s="5" t="s">
        <v>49</v>
      </c>
      <c r="I38" s="5" t="s">
        <v>49</v>
      </c>
      <c r="J38" s="5" t="s">
        <v>49</v>
      </c>
      <c r="K38" s="5" t="s">
        <v>49</v>
      </c>
      <c r="L38" s="5" t="s">
        <v>49</v>
      </c>
      <c r="M38" s="5" t="s">
        <v>49</v>
      </c>
      <c r="N38" s="34" t="s">
        <v>49</v>
      </c>
    </row>
    <row r="39" spans="1:14" x14ac:dyDescent="0.25">
      <c r="A39" s="33" t="s">
        <v>45</v>
      </c>
      <c r="B39" s="7">
        <v>331269</v>
      </c>
      <c r="C39" s="5">
        <v>342769</v>
      </c>
      <c r="D39" s="5" t="s">
        <v>49</v>
      </c>
      <c r="E39" s="5" t="s">
        <v>49</v>
      </c>
      <c r="F39" s="5" t="s">
        <v>49</v>
      </c>
      <c r="G39" s="5" t="s">
        <v>49</v>
      </c>
      <c r="H39" s="5" t="s">
        <v>49</v>
      </c>
      <c r="I39" s="5" t="s">
        <v>49</v>
      </c>
      <c r="J39" s="5" t="s">
        <v>49</v>
      </c>
      <c r="K39" s="5" t="s">
        <v>49</v>
      </c>
      <c r="L39" s="5" t="s">
        <v>49</v>
      </c>
      <c r="M39" s="5" t="s">
        <v>49</v>
      </c>
      <c r="N39" s="34" t="s">
        <v>49</v>
      </c>
    </row>
    <row r="40" spans="1:14" x14ac:dyDescent="0.25">
      <c r="A40" s="35" t="s">
        <v>46</v>
      </c>
      <c r="B40" s="30">
        <f>SUM(B36:B39)</f>
        <v>659727</v>
      </c>
      <c r="C40" s="30">
        <f>SUM(C36:C39)</f>
        <v>668211</v>
      </c>
      <c r="D40" s="30">
        <v>692788</v>
      </c>
      <c r="E40" s="30">
        <v>653833</v>
      </c>
      <c r="F40" s="30">
        <v>767783</v>
      </c>
      <c r="G40" s="30">
        <v>698489</v>
      </c>
      <c r="H40" s="30">
        <v>768719</v>
      </c>
      <c r="I40" s="30">
        <v>804678</v>
      </c>
      <c r="J40" s="30">
        <v>795060</v>
      </c>
      <c r="K40" s="30">
        <v>799018</v>
      </c>
      <c r="L40" s="30">
        <v>718472</v>
      </c>
      <c r="M40" s="30">
        <v>578422</v>
      </c>
      <c r="N40" s="36">
        <f>SUM(B40:M40)</f>
        <v>8605200</v>
      </c>
    </row>
    <row r="41" spans="1:14" x14ac:dyDescent="0.25">
      <c r="A41" s="41" t="s">
        <v>47</v>
      </c>
      <c r="B41" s="42">
        <f t="shared" ref="B41:M41" si="0">B13+B24+B30+B35+B40</f>
        <v>5540561</v>
      </c>
      <c r="C41" s="42">
        <f t="shared" si="0"/>
        <v>5673651</v>
      </c>
      <c r="D41" s="42">
        <f t="shared" si="0"/>
        <v>5922409</v>
      </c>
      <c r="E41" s="42">
        <f t="shared" si="0"/>
        <v>5651909</v>
      </c>
      <c r="F41" s="42">
        <f t="shared" si="0"/>
        <v>6134902</v>
      </c>
      <c r="G41" s="42">
        <f t="shared" si="0"/>
        <v>5615805</v>
      </c>
      <c r="H41" s="42">
        <f t="shared" si="0"/>
        <v>5994812</v>
      </c>
      <c r="I41" s="42">
        <f t="shared" si="0"/>
        <v>6381961</v>
      </c>
      <c r="J41" s="42">
        <f t="shared" si="0"/>
        <v>6391055</v>
      </c>
      <c r="K41" s="42">
        <f t="shared" si="0"/>
        <v>6551524</v>
      </c>
      <c r="L41" s="42">
        <f t="shared" si="0"/>
        <v>6057662</v>
      </c>
      <c r="M41" s="42">
        <f t="shared" si="0"/>
        <v>5337794</v>
      </c>
      <c r="N41" s="43">
        <f>SUM(B41:M41)</f>
        <v>71254045</v>
      </c>
    </row>
    <row r="42" spans="1:14" x14ac:dyDescent="0.25">
      <c r="A42" s="25" t="s">
        <v>56</v>
      </c>
      <c r="B42" s="10"/>
      <c r="C42" s="10"/>
      <c r="D42" s="10"/>
      <c r="E42" s="10"/>
      <c r="F42" s="10"/>
      <c r="G42" s="11"/>
      <c r="H42" s="10"/>
      <c r="I42" s="10"/>
      <c r="J42" s="10"/>
      <c r="K42" s="10"/>
      <c r="L42" s="10"/>
      <c r="M42" s="12"/>
      <c r="N42" s="13"/>
    </row>
    <row r="43" spans="1:14" x14ac:dyDescent="0.25">
      <c r="A43" s="26" t="s">
        <v>57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 t="s">
        <v>72</v>
      </c>
      <c r="M43" s="12"/>
      <c r="N43" s="13"/>
    </row>
    <row r="44" spans="1:14" x14ac:dyDescent="0.25">
      <c r="A44" s="27" t="s">
        <v>55</v>
      </c>
      <c r="B44" s="4"/>
      <c r="C44" s="4"/>
      <c r="D44" s="4"/>
      <c r="E44" s="1"/>
      <c r="F44" s="4"/>
      <c r="G44" s="4"/>
      <c r="H44" s="4"/>
      <c r="I44" s="4"/>
      <c r="J44" s="4"/>
      <c r="K44" s="4"/>
      <c r="L44" s="4"/>
    </row>
    <row r="45" spans="1:14" x14ac:dyDescent="0.25">
      <c r="A45" s="28" t="s">
        <v>52</v>
      </c>
    </row>
  </sheetData>
  <mergeCells count="3">
    <mergeCell ref="A1:N1"/>
    <mergeCell ref="A2:N2"/>
    <mergeCell ref="A4:A5"/>
  </mergeCells>
  <printOptions horizontalCentered="1"/>
  <pageMargins left="0" right="0" top="0.19685039370078741" bottom="0.19685039370078741" header="0.23622047244094491" footer="0.19685039370078741"/>
  <pageSetup paperSize="9" orientation="landscape" r:id="rId1"/>
  <headerFooter alignWithMargins="0">
    <oddFooter>&amp;R&amp;8Tabela 71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6" tint="-0.249977111117893"/>
    <pageSetUpPr fitToPage="1"/>
  </sheetPr>
  <dimension ref="A1:R45"/>
  <sheetViews>
    <sheetView showGridLines="0" workbookViewId="0">
      <selection activeCell="A49" sqref="A49"/>
    </sheetView>
  </sheetViews>
  <sheetFormatPr defaultColWidth="11.44140625" defaultRowHeight="13.2" x14ac:dyDescent="0.25"/>
  <cols>
    <col min="1" max="1" width="17.33203125" style="1" customWidth="1"/>
    <col min="2" max="13" width="8.6640625" style="2" customWidth="1"/>
    <col min="14" max="14" width="10.88671875" style="2" customWidth="1"/>
    <col min="15" max="15" width="9.88671875" style="3" customWidth="1"/>
    <col min="16" max="16" width="9.44140625" style="3" customWidth="1"/>
    <col min="17" max="17" width="7" style="4" customWidth="1"/>
    <col min="18" max="18" width="6.6640625" style="4" customWidth="1"/>
    <col min="19" max="16384" width="11.44140625" style="4"/>
  </cols>
  <sheetData>
    <row r="1" spans="1:18" ht="13.8" x14ac:dyDescent="0.25">
      <c r="A1" s="58" t="s">
        <v>53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8" x14ac:dyDescent="0.25">
      <c r="A2" s="59" t="s">
        <v>71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8" s="1" customForma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  <c r="N3" s="18" t="s">
        <v>0</v>
      </c>
      <c r="O3" s="3"/>
      <c r="P3" s="3"/>
      <c r="Q3" s="4"/>
      <c r="R3" s="4"/>
    </row>
    <row r="4" spans="1:18" x14ac:dyDescent="0.25">
      <c r="A4" s="60" t="s">
        <v>1</v>
      </c>
      <c r="B4" s="19" t="s">
        <v>48</v>
      </c>
      <c r="C4" s="20"/>
      <c r="D4" s="20"/>
      <c r="E4" s="20"/>
      <c r="F4" s="21"/>
      <c r="G4" s="21"/>
      <c r="H4" s="21"/>
      <c r="I4" s="21"/>
      <c r="J4" s="21"/>
      <c r="K4" s="21"/>
      <c r="L4" s="21"/>
      <c r="M4" s="22"/>
      <c r="N4" s="31" t="s">
        <v>48</v>
      </c>
    </row>
    <row r="5" spans="1:18" x14ac:dyDescent="0.25">
      <c r="A5" s="61" t="s">
        <v>2</v>
      </c>
      <c r="B5" s="23" t="s">
        <v>3</v>
      </c>
      <c r="C5" s="24" t="s">
        <v>4</v>
      </c>
      <c r="D5" s="24" t="s">
        <v>5</v>
      </c>
      <c r="E5" s="24" t="s">
        <v>6</v>
      </c>
      <c r="F5" s="24" t="s">
        <v>7</v>
      </c>
      <c r="G5" s="24" t="s">
        <v>8</v>
      </c>
      <c r="H5" s="24" t="s">
        <v>9</v>
      </c>
      <c r="I5" s="24" t="s">
        <v>10</v>
      </c>
      <c r="J5" s="24" t="s">
        <v>11</v>
      </c>
      <c r="K5" s="24" t="s">
        <v>12</v>
      </c>
      <c r="L5" s="24" t="s">
        <v>13</v>
      </c>
      <c r="M5" s="24" t="s">
        <v>14</v>
      </c>
      <c r="N5" s="32" t="s">
        <v>15</v>
      </c>
    </row>
    <row r="6" spans="1:18" x14ac:dyDescent="0.25">
      <c r="A6" s="33" t="s">
        <v>16</v>
      </c>
      <c r="B6" s="5" t="s">
        <v>49</v>
      </c>
      <c r="C6" s="5" t="s">
        <v>49</v>
      </c>
      <c r="D6" s="5" t="s">
        <v>49</v>
      </c>
      <c r="E6" s="5" t="s">
        <v>49</v>
      </c>
      <c r="F6" s="5" t="s">
        <v>49</v>
      </c>
      <c r="G6" s="5" t="s">
        <v>49</v>
      </c>
      <c r="H6" s="5" t="s">
        <v>49</v>
      </c>
      <c r="I6" s="5"/>
      <c r="J6" s="5"/>
      <c r="K6" s="5"/>
      <c r="L6" s="5"/>
      <c r="M6" s="5"/>
      <c r="N6" s="34"/>
    </row>
    <row r="7" spans="1:18" x14ac:dyDescent="0.25">
      <c r="A7" s="33" t="s">
        <v>17</v>
      </c>
      <c r="B7" s="52" t="s">
        <v>49</v>
      </c>
      <c r="C7" s="52" t="s">
        <v>49</v>
      </c>
      <c r="D7" s="52" t="s">
        <v>49</v>
      </c>
      <c r="E7" s="52" t="s">
        <v>49</v>
      </c>
      <c r="F7" s="52" t="s">
        <v>49</v>
      </c>
      <c r="G7" s="52" t="s">
        <v>49</v>
      </c>
      <c r="H7" s="52" t="s">
        <v>49</v>
      </c>
      <c r="I7" s="52" t="s">
        <v>49</v>
      </c>
      <c r="J7" s="52" t="s">
        <v>49</v>
      </c>
      <c r="K7" s="52" t="s">
        <v>49</v>
      </c>
      <c r="L7" s="52" t="s">
        <v>49</v>
      </c>
      <c r="M7" s="52" t="s">
        <v>49</v>
      </c>
      <c r="N7" s="54" t="s">
        <v>49</v>
      </c>
    </row>
    <row r="8" spans="1:18" s="1" customFormat="1" x14ac:dyDescent="0.25">
      <c r="A8" s="33" t="s">
        <v>18</v>
      </c>
      <c r="B8" s="7" t="s">
        <v>49</v>
      </c>
      <c r="C8" s="5" t="s">
        <v>49</v>
      </c>
      <c r="D8" s="5" t="s">
        <v>49</v>
      </c>
      <c r="E8" s="5" t="s">
        <v>49</v>
      </c>
      <c r="F8" s="5" t="s">
        <v>49</v>
      </c>
      <c r="G8" s="5" t="s">
        <v>49</v>
      </c>
      <c r="H8" s="5" t="s">
        <v>49</v>
      </c>
      <c r="I8" s="5"/>
      <c r="J8" s="5"/>
      <c r="K8" s="5"/>
      <c r="L8" s="5"/>
      <c r="M8" s="5"/>
      <c r="N8" s="34"/>
      <c r="O8" s="3"/>
      <c r="P8" s="3"/>
      <c r="Q8" s="4"/>
      <c r="R8" s="4"/>
    </row>
    <row r="9" spans="1:18" x14ac:dyDescent="0.25">
      <c r="A9" s="33" t="s">
        <v>19</v>
      </c>
      <c r="B9" s="52" t="s">
        <v>49</v>
      </c>
      <c r="C9" s="53" t="s">
        <v>49</v>
      </c>
      <c r="D9" s="52" t="s">
        <v>49</v>
      </c>
      <c r="E9" s="52" t="s">
        <v>49</v>
      </c>
      <c r="F9" s="52" t="s">
        <v>49</v>
      </c>
      <c r="G9" s="52" t="s">
        <v>49</v>
      </c>
      <c r="H9" s="52" t="s">
        <v>49</v>
      </c>
      <c r="I9" s="52" t="s">
        <v>49</v>
      </c>
      <c r="J9" s="52" t="s">
        <v>49</v>
      </c>
      <c r="K9" s="52" t="s">
        <v>49</v>
      </c>
      <c r="L9" s="52" t="s">
        <v>49</v>
      </c>
      <c r="M9" s="52" t="s">
        <v>49</v>
      </c>
      <c r="N9" s="54" t="s">
        <v>49</v>
      </c>
    </row>
    <row r="10" spans="1:18" x14ac:dyDescent="0.25">
      <c r="A10" s="33" t="s">
        <v>20</v>
      </c>
      <c r="B10" s="7" t="s">
        <v>49</v>
      </c>
      <c r="C10" s="5" t="s">
        <v>49</v>
      </c>
      <c r="D10" s="5" t="s">
        <v>49</v>
      </c>
      <c r="E10" s="5" t="s">
        <v>49</v>
      </c>
      <c r="F10" s="5" t="s">
        <v>49</v>
      </c>
      <c r="G10" s="5" t="s">
        <v>49</v>
      </c>
      <c r="H10" s="5" t="s">
        <v>49</v>
      </c>
      <c r="I10" s="5"/>
      <c r="J10" s="5"/>
      <c r="K10" s="5"/>
      <c r="L10" s="5"/>
      <c r="M10" s="5"/>
      <c r="N10" s="34"/>
    </row>
    <row r="11" spans="1:18" x14ac:dyDescent="0.25">
      <c r="A11" s="33" t="s">
        <v>21</v>
      </c>
      <c r="B11" s="52" t="s">
        <v>49</v>
      </c>
      <c r="C11" s="52" t="s">
        <v>49</v>
      </c>
      <c r="D11" s="52" t="s">
        <v>49</v>
      </c>
      <c r="E11" s="52" t="s">
        <v>49</v>
      </c>
      <c r="F11" s="52" t="s">
        <v>49</v>
      </c>
      <c r="G11" s="52" t="s">
        <v>49</v>
      </c>
      <c r="H11" s="52" t="s">
        <v>49</v>
      </c>
      <c r="I11" s="52" t="s">
        <v>49</v>
      </c>
      <c r="J11" s="52" t="s">
        <v>49</v>
      </c>
      <c r="K11" s="52" t="s">
        <v>49</v>
      </c>
      <c r="L11" s="52" t="s">
        <v>49</v>
      </c>
      <c r="M11" s="52" t="s">
        <v>49</v>
      </c>
      <c r="N11" s="34" t="s">
        <v>49</v>
      </c>
    </row>
    <row r="12" spans="1:18" x14ac:dyDescent="0.25">
      <c r="A12" s="33" t="s">
        <v>22</v>
      </c>
      <c r="B12" s="5" t="s">
        <v>49</v>
      </c>
      <c r="C12" s="5" t="s">
        <v>49</v>
      </c>
      <c r="D12" s="5" t="s">
        <v>49</v>
      </c>
      <c r="E12" s="5" t="s">
        <v>49</v>
      </c>
      <c r="F12" s="5" t="s">
        <v>49</v>
      </c>
      <c r="G12" s="5" t="s">
        <v>49</v>
      </c>
      <c r="H12" s="5" t="s">
        <v>49</v>
      </c>
      <c r="I12" s="5"/>
      <c r="J12" s="5"/>
      <c r="K12" s="5"/>
      <c r="L12" s="5"/>
      <c r="M12" s="5"/>
      <c r="N12" s="34"/>
    </row>
    <row r="13" spans="1:18" x14ac:dyDescent="0.25">
      <c r="A13" s="35" t="s">
        <v>23</v>
      </c>
      <c r="B13" s="29">
        <v>266311</v>
      </c>
      <c r="C13" s="29">
        <v>237066</v>
      </c>
      <c r="D13" s="29">
        <v>226747</v>
      </c>
      <c r="E13" s="29">
        <v>250008</v>
      </c>
      <c r="F13" s="29">
        <v>258774</v>
      </c>
      <c r="G13" s="29">
        <v>258650</v>
      </c>
      <c r="H13" s="29">
        <v>305439</v>
      </c>
      <c r="I13" s="29">
        <v>305612</v>
      </c>
      <c r="J13" s="29">
        <v>298546</v>
      </c>
      <c r="K13" s="29">
        <v>310244</v>
      </c>
      <c r="L13" s="29">
        <v>238448</v>
      </c>
      <c r="M13" s="29">
        <v>266865</v>
      </c>
      <c r="N13" s="36">
        <f>SUM(B13:M13)</f>
        <v>3222710</v>
      </c>
    </row>
    <row r="14" spans="1:18" x14ac:dyDescent="0.25">
      <c r="A14" s="33" t="s">
        <v>24</v>
      </c>
      <c r="B14" s="8" t="s">
        <v>49</v>
      </c>
      <c r="C14" s="5" t="s">
        <v>49</v>
      </c>
      <c r="D14" s="5" t="s">
        <v>49</v>
      </c>
      <c r="E14" s="5" t="s">
        <v>49</v>
      </c>
      <c r="F14" s="5" t="s">
        <v>49</v>
      </c>
      <c r="G14" s="5" t="s">
        <v>49</v>
      </c>
      <c r="H14" s="5" t="s">
        <v>49</v>
      </c>
      <c r="I14" s="5" t="s">
        <v>49</v>
      </c>
      <c r="J14" s="5" t="s">
        <v>49</v>
      </c>
      <c r="K14" s="5" t="s">
        <v>49</v>
      </c>
      <c r="L14" s="5" t="s">
        <v>49</v>
      </c>
      <c r="M14" s="5" t="s">
        <v>49</v>
      </c>
      <c r="N14" s="34" t="s">
        <v>49</v>
      </c>
    </row>
    <row r="15" spans="1:18" x14ac:dyDescent="0.25">
      <c r="A15" s="33" t="s">
        <v>25</v>
      </c>
      <c r="B15" s="5" t="s">
        <v>49</v>
      </c>
      <c r="C15" s="5" t="s">
        <v>49</v>
      </c>
      <c r="D15" s="5" t="s">
        <v>49</v>
      </c>
      <c r="E15" s="5" t="s">
        <v>49</v>
      </c>
      <c r="F15" s="5" t="s">
        <v>49</v>
      </c>
      <c r="G15" s="5" t="s">
        <v>49</v>
      </c>
      <c r="H15" s="5" t="s">
        <v>49</v>
      </c>
      <c r="I15" s="5" t="s">
        <v>49</v>
      </c>
      <c r="J15" s="5" t="s">
        <v>49</v>
      </c>
      <c r="K15" s="5" t="s">
        <v>49</v>
      </c>
      <c r="L15" s="5" t="s">
        <v>49</v>
      </c>
      <c r="M15" s="5" t="s">
        <v>49</v>
      </c>
      <c r="N15" s="34" t="s">
        <v>49</v>
      </c>
    </row>
    <row r="16" spans="1:18" x14ac:dyDescent="0.25">
      <c r="A16" s="33" t="s">
        <v>51</v>
      </c>
      <c r="B16" s="8" t="s">
        <v>49</v>
      </c>
      <c r="C16" s="5" t="s">
        <v>49</v>
      </c>
      <c r="D16" s="5" t="s">
        <v>49</v>
      </c>
      <c r="E16" s="5" t="s">
        <v>49</v>
      </c>
      <c r="F16" s="5" t="s">
        <v>49</v>
      </c>
      <c r="G16" s="5" t="s">
        <v>49</v>
      </c>
      <c r="H16" s="5" t="s">
        <v>49</v>
      </c>
      <c r="I16" s="5" t="s">
        <v>49</v>
      </c>
      <c r="J16" s="5" t="s">
        <v>49</v>
      </c>
      <c r="K16" s="5" t="s">
        <v>49</v>
      </c>
      <c r="L16" s="5" t="s">
        <v>49</v>
      </c>
      <c r="M16" s="5" t="s">
        <v>49</v>
      </c>
      <c r="N16" s="34" t="s">
        <v>49</v>
      </c>
    </row>
    <row r="17" spans="1:14" x14ac:dyDescent="0.25">
      <c r="A17" s="33" t="s">
        <v>26</v>
      </c>
      <c r="B17" s="8" t="s">
        <v>49</v>
      </c>
      <c r="C17" s="5" t="s">
        <v>49</v>
      </c>
      <c r="D17" s="5" t="s">
        <v>49</v>
      </c>
      <c r="E17" s="5" t="s">
        <v>49</v>
      </c>
      <c r="F17" s="5" t="s">
        <v>49</v>
      </c>
      <c r="G17" s="5" t="s">
        <v>49</v>
      </c>
      <c r="H17" s="5" t="s">
        <v>49</v>
      </c>
      <c r="I17" s="5" t="s">
        <v>49</v>
      </c>
      <c r="J17" s="5" t="s">
        <v>49</v>
      </c>
      <c r="K17" s="5" t="s">
        <v>49</v>
      </c>
      <c r="L17" s="5" t="s">
        <v>49</v>
      </c>
      <c r="M17" s="5" t="s">
        <v>49</v>
      </c>
      <c r="N17" s="34" t="s">
        <v>49</v>
      </c>
    </row>
    <row r="18" spans="1:14" x14ac:dyDescent="0.25">
      <c r="A18" s="33" t="s">
        <v>27</v>
      </c>
      <c r="B18" s="8" t="s">
        <v>49</v>
      </c>
      <c r="C18" s="5" t="s">
        <v>49</v>
      </c>
      <c r="D18" s="5" t="s">
        <v>49</v>
      </c>
      <c r="E18" s="5" t="s">
        <v>49</v>
      </c>
      <c r="F18" s="5" t="s">
        <v>49</v>
      </c>
      <c r="G18" s="5" t="s">
        <v>49</v>
      </c>
      <c r="H18" s="5" t="s">
        <v>49</v>
      </c>
      <c r="I18" s="5" t="s">
        <v>49</v>
      </c>
      <c r="J18" s="5" t="s">
        <v>49</v>
      </c>
      <c r="K18" s="5" t="s">
        <v>49</v>
      </c>
      <c r="L18" s="5" t="s">
        <v>49</v>
      </c>
      <c r="M18" s="5" t="s">
        <v>49</v>
      </c>
      <c r="N18" s="34" t="s">
        <v>49</v>
      </c>
    </row>
    <row r="19" spans="1:14" x14ac:dyDescent="0.25">
      <c r="A19" s="33" t="s">
        <v>28</v>
      </c>
      <c r="B19" s="8" t="s">
        <v>49</v>
      </c>
      <c r="C19" s="5" t="s">
        <v>49</v>
      </c>
      <c r="D19" s="5" t="s">
        <v>49</v>
      </c>
      <c r="E19" s="5" t="s">
        <v>49</v>
      </c>
      <c r="F19" s="5" t="s">
        <v>49</v>
      </c>
      <c r="G19" s="5" t="s">
        <v>49</v>
      </c>
      <c r="H19" s="5" t="s">
        <v>49</v>
      </c>
      <c r="I19" s="5" t="s">
        <v>49</v>
      </c>
      <c r="J19" s="5" t="s">
        <v>49</v>
      </c>
      <c r="K19" s="5" t="s">
        <v>49</v>
      </c>
      <c r="L19" s="5" t="s">
        <v>49</v>
      </c>
      <c r="M19" s="5" t="s">
        <v>49</v>
      </c>
      <c r="N19" s="34" t="s">
        <v>49</v>
      </c>
    </row>
    <row r="20" spans="1:14" x14ac:dyDescent="0.25">
      <c r="A20" s="33" t="s">
        <v>29</v>
      </c>
      <c r="B20" s="8" t="s">
        <v>49</v>
      </c>
      <c r="C20" s="5" t="s">
        <v>49</v>
      </c>
      <c r="D20" s="5" t="s">
        <v>49</v>
      </c>
      <c r="E20" s="5" t="s">
        <v>49</v>
      </c>
      <c r="F20" s="5" t="s">
        <v>49</v>
      </c>
      <c r="G20" s="5" t="s">
        <v>49</v>
      </c>
      <c r="H20" s="5" t="s">
        <v>49</v>
      </c>
      <c r="I20" s="5" t="s">
        <v>49</v>
      </c>
      <c r="J20" s="5" t="s">
        <v>49</v>
      </c>
      <c r="K20" s="5" t="s">
        <v>49</v>
      </c>
      <c r="L20" s="5" t="s">
        <v>49</v>
      </c>
      <c r="M20" s="5" t="s">
        <v>49</v>
      </c>
      <c r="N20" s="34" t="s">
        <v>49</v>
      </c>
    </row>
    <row r="21" spans="1:14" x14ac:dyDescent="0.25">
      <c r="A21" s="33" t="s">
        <v>30</v>
      </c>
      <c r="B21" s="8" t="s">
        <v>49</v>
      </c>
      <c r="C21" s="5" t="s">
        <v>49</v>
      </c>
      <c r="D21" s="5" t="s">
        <v>49</v>
      </c>
      <c r="E21" s="5" t="s">
        <v>49</v>
      </c>
      <c r="F21" s="5" t="s">
        <v>49</v>
      </c>
      <c r="G21" s="5" t="s">
        <v>49</v>
      </c>
      <c r="H21" s="5" t="s">
        <v>49</v>
      </c>
      <c r="I21" s="5" t="s">
        <v>49</v>
      </c>
      <c r="J21" s="5" t="s">
        <v>49</v>
      </c>
      <c r="K21" s="5" t="s">
        <v>49</v>
      </c>
      <c r="L21" s="5" t="s">
        <v>49</v>
      </c>
      <c r="M21" s="5" t="s">
        <v>49</v>
      </c>
      <c r="N21" s="34" t="s">
        <v>49</v>
      </c>
    </row>
    <row r="22" spans="1:14" x14ac:dyDescent="0.25">
      <c r="A22" s="33" t="s">
        <v>31</v>
      </c>
      <c r="B22" s="8" t="s">
        <v>49</v>
      </c>
      <c r="C22" s="5" t="s">
        <v>49</v>
      </c>
      <c r="D22" s="5" t="s">
        <v>49</v>
      </c>
      <c r="E22" s="5" t="s">
        <v>49</v>
      </c>
      <c r="F22" s="5" t="s">
        <v>49</v>
      </c>
      <c r="G22" s="5" t="s">
        <v>49</v>
      </c>
      <c r="H22" s="5" t="s">
        <v>49</v>
      </c>
      <c r="I22" s="5" t="s">
        <v>49</v>
      </c>
      <c r="J22" s="5" t="s">
        <v>49</v>
      </c>
      <c r="K22" s="5" t="s">
        <v>49</v>
      </c>
      <c r="L22" s="5" t="s">
        <v>49</v>
      </c>
      <c r="M22" s="5" t="s">
        <v>49</v>
      </c>
      <c r="N22" s="34" t="s">
        <v>49</v>
      </c>
    </row>
    <row r="23" spans="1:14" x14ac:dyDescent="0.25">
      <c r="A23" s="37" t="s">
        <v>54</v>
      </c>
      <c r="B23" s="14" t="s">
        <v>49</v>
      </c>
      <c r="C23" s="14" t="s">
        <v>49</v>
      </c>
      <c r="D23" s="14" t="s">
        <v>49</v>
      </c>
      <c r="E23" s="14" t="s">
        <v>49</v>
      </c>
      <c r="F23" s="14" t="s">
        <v>49</v>
      </c>
      <c r="G23" s="14" t="s">
        <v>49</v>
      </c>
      <c r="H23" s="14" t="s">
        <v>49</v>
      </c>
      <c r="I23" s="14" t="s">
        <v>49</v>
      </c>
      <c r="J23" s="14" t="s">
        <v>49</v>
      </c>
      <c r="K23" s="14" t="s">
        <v>49</v>
      </c>
      <c r="L23" s="14" t="s">
        <v>49</v>
      </c>
      <c r="M23" s="14" t="s">
        <v>49</v>
      </c>
      <c r="N23" s="38" t="s">
        <v>49</v>
      </c>
    </row>
    <row r="24" spans="1:14" x14ac:dyDescent="0.25">
      <c r="A24" s="39" t="s">
        <v>32</v>
      </c>
      <c r="B24" s="29">
        <v>1277798</v>
      </c>
      <c r="C24" s="29">
        <v>1173515</v>
      </c>
      <c r="D24" s="29">
        <v>1255788</v>
      </c>
      <c r="E24" s="29">
        <v>1076773</v>
      </c>
      <c r="F24" s="29">
        <v>1200100</v>
      </c>
      <c r="G24" s="29">
        <v>1133788</v>
      </c>
      <c r="H24" s="29">
        <v>1236124</v>
      </c>
      <c r="I24" s="29">
        <v>1329833</v>
      </c>
      <c r="J24" s="29">
        <v>1352680</v>
      </c>
      <c r="K24" s="29">
        <v>1321015</v>
      </c>
      <c r="L24" s="29">
        <v>1220134</v>
      </c>
      <c r="M24" s="29">
        <v>1156072</v>
      </c>
      <c r="N24" s="36">
        <f>SUM(B24:M24)</f>
        <v>14733620</v>
      </c>
    </row>
    <row r="25" spans="1:14" x14ac:dyDescent="0.25">
      <c r="A25" s="33" t="s">
        <v>33</v>
      </c>
      <c r="B25" s="7" t="s">
        <v>49</v>
      </c>
      <c r="C25" s="5" t="s">
        <v>49</v>
      </c>
      <c r="D25" s="5" t="s">
        <v>49</v>
      </c>
      <c r="E25" s="5" t="s">
        <v>49</v>
      </c>
      <c r="F25" s="5" t="s">
        <v>49</v>
      </c>
      <c r="G25" s="5" t="s">
        <v>49</v>
      </c>
      <c r="H25" s="5" t="s">
        <v>49</v>
      </c>
      <c r="I25" s="5" t="s">
        <v>49</v>
      </c>
      <c r="J25" s="5" t="s">
        <v>49</v>
      </c>
      <c r="K25" s="5" t="s">
        <v>49</v>
      </c>
      <c r="L25" s="5" t="s">
        <v>49</v>
      </c>
      <c r="M25" s="5" t="s">
        <v>49</v>
      </c>
      <c r="N25" s="34" t="s">
        <v>49</v>
      </c>
    </row>
    <row r="26" spans="1:14" x14ac:dyDescent="0.25">
      <c r="A26" s="33" t="s">
        <v>34</v>
      </c>
      <c r="B26" s="7" t="s">
        <v>49</v>
      </c>
      <c r="C26" s="5" t="s">
        <v>49</v>
      </c>
      <c r="D26" s="5" t="s">
        <v>49</v>
      </c>
      <c r="E26" s="5" t="s">
        <v>49</v>
      </c>
      <c r="F26" s="5" t="s">
        <v>49</v>
      </c>
      <c r="G26" s="5" t="s">
        <v>49</v>
      </c>
      <c r="H26" s="5" t="s">
        <v>49</v>
      </c>
      <c r="I26" s="5" t="s">
        <v>49</v>
      </c>
      <c r="J26" s="5" t="s">
        <v>49</v>
      </c>
      <c r="K26" s="5" t="s">
        <v>49</v>
      </c>
      <c r="L26" s="5" t="s">
        <v>49</v>
      </c>
      <c r="M26" s="5" t="s">
        <v>49</v>
      </c>
      <c r="N26" s="34" t="s">
        <v>49</v>
      </c>
    </row>
    <row r="27" spans="1:14" x14ac:dyDescent="0.25">
      <c r="A27" s="33" t="s">
        <v>35</v>
      </c>
      <c r="B27" s="5" t="s">
        <v>49</v>
      </c>
      <c r="C27" s="5" t="s">
        <v>49</v>
      </c>
      <c r="D27" s="5" t="s">
        <v>49</v>
      </c>
      <c r="E27" s="5" t="s">
        <v>49</v>
      </c>
      <c r="F27" s="5" t="s">
        <v>49</v>
      </c>
      <c r="G27" s="5" t="s">
        <v>49</v>
      </c>
      <c r="H27" s="5" t="s">
        <v>49</v>
      </c>
      <c r="I27" s="5" t="s">
        <v>49</v>
      </c>
      <c r="J27" s="5" t="s">
        <v>49</v>
      </c>
      <c r="K27" s="5" t="s">
        <v>49</v>
      </c>
      <c r="L27" s="5" t="s">
        <v>49</v>
      </c>
      <c r="M27" s="5" t="s">
        <v>49</v>
      </c>
      <c r="N27" s="34" t="s">
        <v>49</v>
      </c>
    </row>
    <row r="28" spans="1:14" x14ac:dyDescent="0.25">
      <c r="A28" s="33" t="s">
        <v>36</v>
      </c>
      <c r="B28" s="7" t="s">
        <v>49</v>
      </c>
      <c r="C28" s="5" t="s">
        <v>49</v>
      </c>
      <c r="D28" s="5" t="s">
        <v>49</v>
      </c>
      <c r="E28" s="5" t="s">
        <v>49</v>
      </c>
      <c r="F28" s="5" t="s">
        <v>49</v>
      </c>
      <c r="G28" s="5" t="s">
        <v>49</v>
      </c>
      <c r="H28" s="5" t="s">
        <v>49</v>
      </c>
      <c r="I28" s="5" t="s">
        <v>49</v>
      </c>
      <c r="J28" s="5" t="s">
        <v>49</v>
      </c>
      <c r="K28" s="5" t="s">
        <v>49</v>
      </c>
      <c r="L28" s="5" t="s">
        <v>49</v>
      </c>
      <c r="M28" s="5" t="s">
        <v>49</v>
      </c>
      <c r="N28" s="34" t="s">
        <v>49</v>
      </c>
    </row>
    <row r="29" spans="1:14" x14ac:dyDescent="0.25">
      <c r="A29" s="37" t="s">
        <v>54</v>
      </c>
      <c r="B29" s="14" t="s">
        <v>49</v>
      </c>
      <c r="C29" s="14" t="s">
        <v>49</v>
      </c>
      <c r="D29" s="14" t="s">
        <v>49</v>
      </c>
      <c r="E29" s="14" t="s">
        <v>49</v>
      </c>
      <c r="F29" s="14" t="s">
        <v>49</v>
      </c>
      <c r="G29" s="14" t="s">
        <v>49</v>
      </c>
      <c r="H29" s="14" t="s">
        <v>49</v>
      </c>
      <c r="I29" s="14" t="s">
        <v>49</v>
      </c>
      <c r="J29" s="14" t="s">
        <v>49</v>
      </c>
      <c r="K29" s="14" t="s">
        <v>49</v>
      </c>
      <c r="L29" s="14" t="s">
        <v>49</v>
      </c>
      <c r="M29" s="14" t="s">
        <v>49</v>
      </c>
      <c r="N29" s="38" t="s">
        <v>49</v>
      </c>
    </row>
    <row r="30" spans="1:14" x14ac:dyDescent="0.25">
      <c r="A30" s="39" t="s">
        <v>37</v>
      </c>
      <c r="B30" s="29">
        <v>2493739</v>
      </c>
      <c r="C30" s="29">
        <v>2238811</v>
      </c>
      <c r="D30" s="29">
        <v>2709431</v>
      </c>
      <c r="E30" s="29">
        <v>2533867</v>
      </c>
      <c r="F30" s="29">
        <v>2723117</v>
      </c>
      <c r="G30" s="29">
        <v>2523249</v>
      </c>
      <c r="H30" s="29">
        <v>2690787</v>
      </c>
      <c r="I30" s="29">
        <v>2768668</v>
      </c>
      <c r="J30" s="29">
        <v>2520608</v>
      </c>
      <c r="K30" s="29">
        <v>2446365</v>
      </c>
      <c r="L30" s="29">
        <v>2236364</v>
      </c>
      <c r="M30" s="29">
        <v>2052079</v>
      </c>
      <c r="N30" s="36">
        <f>SUM(B30:M30)</f>
        <v>29937085</v>
      </c>
    </row>
    <row r="31" spans="1:14" x14ac:dyDescent="0.25">
      <c r="A31" s="33" t="s">
        <v>38</v>
      </c>
      <c r="B31" s="7" t="s">
        <v>49</v>
      </c>
      <c r="C31" s="5" t="s">
        <v>49</v>
      </c>
      <c r="D31" s="5" t="s">
        <v>49</v>
      </c>
      <c r="E31" s="5" t="s">
        <v>49</v>
      </c>
      <c r="F31" s="5" t="s">
        <v>49</v>
      </c>
      <c r="G31" s="5" t="s">
        <v>49</v>
      </c>
      <c r="H31" s="5" t="s">
        <v>49</v>
      </c>
      <c r="I31" s="5" t="s">
        <v>49</v>
      </c>
      <c r="J31" s="5" t="s">
        <v>49</v>
      </c>
      <c r="K31" s="5" t="s">
        <v>49</v>
      </c>
      <c r="L31" s="5" t="s">
        <v>49</v>
      </c>
      <c r="M31" s="5" t="s">
        <v>49</v>
      </c>
      <c r="N31" s="34" t="s">
        <v>49</v>
      </c>
    </row>
    <row r="32" spans="1:14" x14ac:dyDescent="0.25">
      <c r="A32" s="33" t="s">
        <v>39</v>
      </c>
      <c r="B32" s="5" t="s">
        <v>49</v>
      </c>
      <c r="C32" s="5" t="s">
        <v>49</v>
      </c>
      <c r="D32" s="5" t="s">
        <v>49</v>
      </c>
      <c r="E32" s="5" t="s">
        <v>49</v>
      </c>
      <c r="F32" s="5" t="s">
        <v>49</v>
      </c>
      <c r="G32" s="5" t="s">
        <v>49</v>
      </c>
      <c r="H32" s="5" t="s">
        <v>49</v>
      </c>
      <c r="I32" s="5" t="s">
        <v>49</v>
      </c>
      <c r="J32" s="5" t="s">
        <v>49</v>
      </c>
      <c r="K32" s="5" t="s">
        <v>49</v>
      </c>
      <c r="L32" s="5" t="s">
        <v>49</v>
      </c>
      <c r="M32" s="5" t="s">
        <v>49</v>
      </c>
      <c r="N32" s="34" t="s">
        <v>49</v>
      </c>
    </row>
    <row r="33" spans="1:14" x14ac:dyDescent="0.25">
      <c r="A33" s="33" t="s">
        <v>40</v>
      </c>
      <c r="B33" s="7" t="s">
        <v>49</v>
      </c>
      <c r="C33" s="5" t="s">
        <v>49</v>
      </c>
      <c r="D33" s="5" t="s">
        <v>49</v>
      </c>
      <c r="E33" s="5" t="s">
        <v>49</v>
      </c>
      <c r="F33" s="5" t="s">
        <v>49</v>
      </c>
      <c r="G33" s="5" t="s">
        <v>49</v>
      </c>
      <c r="H33" s="5" t="s">
        <v>49</v>
      </c>
      <c r="I33" s="5" t="s">
        <v>49</v>
      </c>
      <c r="J33" s="5" t="s">
        <v>49</v>
      </c>
      <c r="K33" s="5" t="s">
        <v>49</v>
      </c>
      <c r="L33" s="5" t="s">
        <v>49</v>
      </c>
      <c r="M33" s="5" t="s">
        <v>49</v>
      </c>
      <c r="N33" s="34" t="s">
        <v>49</v>
      </c>
    </row>
    <row r="34" spans="1:14" x14ac:dyDescent="0.25">
      <c r="A34" s="37" t="s">
        <v>54</v>
      </c>
      <c r="B34" s="14" t="s">
        <v>49</v>
      </c>
      <c r="C34" s="14" t="s">
        <v>49</v>
      </c>
      <c r="D34" s="14" t="s">
        <v>49</v>
      </c>
      <c r="E34" s="14" t="s">
        <v>49</v>
      </c>
      <c r="F34" s="14" t="s">
        <v>49</v>
      </c>
      <c r="G34" s="14" t="s">
        <v>49</v>
      </c>
      <c r="H34" s="14" t="s">
        <v>49</v>
      </c>
      <c r="I34" s="14" t="s">
        <v>49</v>
      </c>
      <c r="J34" s="14" t="s">
        <v>49</v>
      </c>
      <c r="K34" s="14" t="s">
        <v>49</v>
      </c>
      <c r="L34" s="14" t="s">
        <v>49</v>
      </c>
      <c r="M34" s="14" t="s">
        <v>49</v>
      </c>
      <c r="N34" s="38" t="s">
        <v>49</v>
      </c>
    </row>
    <row r="35" spans="1:14" x14ac:dyDescent="0.25">
      <c r="A35" s="35" t="s">
        <v>41</v>
      </c>
      <c r="B35" s="30">
        <v>813172</v>
      </c>
      <c r="C35" s="30">
        <v>759453</v>
      </c>
      <c r="D35" s="30">
        <v>941348</v>
      </c>
      <c r="E35" s="30">
        <v>787341</v>
      </c>
      <c r="F35" s="30">
        <v>874563</v>
      </c>
      <c r="G35" s="30">
        <v>816249</v>
      </c>
      <c r="H35" s="30">
        <v>766196</v>
      </c>
      <c r="I35" s="30">
        <v>937607</v>
      </c>
      <c r="J35" s="30">
        <v>822347</v>
      </c>
      <c r="K35" s="30">
        <v>832633</v>
      </c>
      <c r="L35" s="30">
        <v>724125</v>
      </c>
      <c r="M35" s="30">
        <v>675135</v>
      </c>
      <c r="N35" s="36">
        <f>SUM(B35:M35)</f>
        <v>9750169</v>
      </c>
    </row>
    <row r="36" spans="1:14" x14ac:dyDescent="0.25">
      <c r="A36" s="33" t="s">
        <v>43</v>
      </c>
      <c r="B36" s="7" t="s">
        <v>49</v>
      </c>
      <c r="C36" s="5" t="s">
        <v>49</v>
      </c>
      <c r="D36" s="5" t="s">
        <v>49</v>
      </c>
      <c r="E36" s="5" t="s">
        <v>49</v>
      </c>
      <c r="F36" s="5" t="s">
        <v>49</v>
      </c>
      <c r="G36" s="5" t="s">
        <v>49</v>
      </c>
      <c r="H36" s="5" t="s">
        <v>49</v>
      </c>
      <c r="I36" s="5" t="s">
        <v>49</v>
      </c>
      <c r="J36" s="5" t="s">
        <v>49</v>
      </c>
      <c r="K36" s="5" t="s">
        <v>49</v>
      </c>
      <c r="L36" s="5" t="s">
        <v>49</v>
      </c>
      <c r="M36" s="5" t="s">
        <v>49</v>
      </c>
      <c r="N36" s="34" t="s">
        <v>49</v>
      </c>
    </row>
    <row r="37" spans="1:14" x14ac:dyDescent="0.25">
      <c r="A37" s="33" t="s">
        <v>42</v>
      </c>
      <c r="B37" s="7" t="s">
        <v>49</v>
      </c>
      <c r="C37" s="5" t="s">
        <v>49</v>
      </c>
      <c r="D37" s="5" t="s">
        <v>49</v>
      </c>
      <c r="E37" s="5" t="s">
        <v>49</v>
      </c>
      <c r="F37" s="5" t="s">
        <v>49</v>
      </c>
      <c r="G37" s="5" t="s">
        <v>49</v>
      </c>
      <c r="H37" s="5" t="s">
        <v>49</v>
      </c>
      <c r="I37" s="5" t="s">
        <v>49</v>
      </c>
      <c r="J37" s="5" t="s">
        <v>49</v>
      </c>
      <c r="K37" s="5" t="s">
        <v>49</v>
      </c>
      <c r="L37" s="5" t="s">
        <v>49</v>
      </c>
      <c r="M37" s="5" t="s">
        <v>49</v>
      </c>
      <c r="N37" s="34" t="s">
        <v>49</v>
      </c>
    </row>
    <row r="38" spans="1:14" x14ac:dyDescent="0.25">
      <c r="A38" s="33" t="s">
        <v>44</v>
      </c>
      <c r="B38" s="7" t="s">
        <v>49</v>
      </c>
      <c r="C38" s="5" t="s">
        <v>49</v>
      </c>
      <c r="D38" s="5" t="s">
        <v>49</v>
      </c>
      <c r="E38" s="5" t="s">
        <v>49</v>
      </c>
      <c r="F38" s="5" t="s">
        <v>49</v>
      </c>
      <c r="G38" s="5" t="s">
        <v>49</v>
      </c>
      <c r="H38" s="5" t="s">
        <v>49</v>
      </c>
      <c r="I38" s="5" t="s">
        <v>49</v>
      </c>
      <c r="J38" s="5" t="s">
        <v>49</v>
      </c>
      <c r="K38" s="5" t="s">
        <v>49</v>
      </c>
      <c r="L38" s="5" t="s">
        <v>49</v>
      </c>
      <c r="M38" s="5" t="s">
        <v>49</v>
      </c>
      <c r="N38" s="34" t="s">
        <v>49</v>
      </c>
    </row>
    <row r="39" spans="1:14" x14ac:dyDescent="0.25">
      <c r="A39" s="33" t="s">
        <v>45</v>
      </c>
      <c r="B39" s="7" t="s">
        <v>49</v>
      </c>
      <c r="C39" s="5" t="s">
        <v>49</v>
      </c>
      <c r="D39" s="5" t="s">
        <v>49</v>
      </c>
      <c r="E39" s="5" t="s">
        <v>49</v>
      </c>
      <c r="F39" s="5" t="s">
        <v>49</v>
      </c>
      <c r="G39" s="5" t="s">
        <v>49</v>
      </c>
      <c r="H39" s="5" t="s">
        <v>49</v>
      </c>
      <c r="I39" s="5" t="s">
        <v>49</v>
      </c>
      <c r="J39" s="5" t="s">
        <v>49</v>
      </c>
      <c r="K39" s="5" t="s">
        <v>49</v>
      </c>
      <c r="L39" s="5" t="s">
        <v>49</v>
      </c>
      <c r="M39" s="5" t="s">
        <v>49</v>
      </c>
      <c r="N39" s="34" t="s">
        <v>49</v>
      </c>
    </row>
    <row r="40" spans="1:14" x14ac:dyDescent="0.25">
      <c r="A40" s="35" t="s">
        <v>46</v>
      </c>
      <c r="B40" s="30">
        <v>620048</v>
      </c>
      <c r="C40" s="30">
        <v>560626</v>
      </c>
      <c r="D40" s="30">
        <v>671294</v>
      </c>
      <c r="E40" s="30">
        <v>574156</v>
      </c>
      <c r="F40" s="30">
        <v>648368</v>
      </c>
      <c r="G40" s="30">
        <v>664329</v>
      </c>
      <c r="H40" s="30">
        <v>708565</v>
      </c>
      <c r="I40" s="30">
        <v>729869</v>
      </c>
      <c r="J40" s="30">
        <v>706012</v>
      </c>
      <c r="K40" s="30">
        <v>665447</v>
      </c>
      <c r="L40" s="30">
        <v>577109</v>
      </c>
      <c r="M40" s="30">
        <v>513563</v>
      </c>
      <c r="N40" s="36">
        <f>SUM(B40:M40)</f>
        <v>7639386</v>
      </c>
    </row>
    <row r="41" spans="1:14" x14ac:dyDescent="0.25">
      <c r="A41" s="41" t="s">
        <v>47</v>
      </c>
      <c r="B41" s="42">
        <f t="shared" ref="B41:M41" si="0">B13+B24+B30+B35+B40</f>
        <v>5471068</v>
      </c>
      <c r="C41" s="42">
        <f t="shared" si="0"/>
        <v>4969471</v>
      </c>
      <c r="D41" s="42">
        <f t="shared" si="0"/>
        <v>5804608</v>
      </c>
      <c r="E41" s="42">
        <f t="shared" si="0"/>
        <v>5222145</v>
      </c>
      <c r="F41" s="42">
        <f t="shared" si="0"/>
        <v>5704922</v>
      </c>
      <c r="G41" s="42">
        <f t="shared" si="0"/>
        <v>5396265</v>
      </c>
      <c r="H41" s="42">
        <f t="shared" si="0"/>
        <v>5707111</v>
      </c>
      <c r="I41" s="42">
        <f t="shared" si="0"/>
        <v>6071589</v>
      </c>
      <c r="J41" s="42">
        <f t="shared" si="0"/>
        <v>5700193</v>
      </c>
      <c r="K41" s="42">
        <f t="shared" si="0"/>
        <v>5575704</v>
      </c>
      <c r="L41" s="42">
        <f t="shared" si="0"/>
        <v>4996180</v>
      </c>
      <c r="M41" s="42">
        <f t="shared" si="0"/>
        <v>4663714</v>
      </c>
      <c r="N41" s="43">
        <f>SUM(B41:M41)</f>
        <v>65282970</v>
      </c>
    </row>
    <row r="42" spans="1:14" x14ac:dyDescent="0.25">
      <c r="A42" s="25" t="s">
        <v>56</v>
      </c>
      <c r="B42" s="10"/>
      <c r="C42" s="10"/>
      <c r="D42" s="10"/>
      <c r="E42" s="10"/>
      <c r="F42" s="10"/>
      <c r="G42" s="11"/>
      <c r="H42" s="10"/>
      <c r="I42" s="10"/>
      <c r="J42" s="10"/>
      <c r="K42" s="10"/>
      <c r="L42" s="10"/>
      <c r="M42" s="12"/>
      <c r="N42" s="13"/>
    </row>
    <row r="43" spans="1:14" x14ac:dyDescent="0.25">
      <c r="A43" s="26" t="s">
        <v>57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2"/>
      <c r="N43" s="13"/>
    </row>
    <row r="44" spans="1:14" x14ac:dyDescent="0.25">
      <c r="A44" s="27" t="s">
        <v>55</v>
      </c>
      <c r="B44" s="4"/>
      <c r="C44" s="4"/>
      <c r="D44" s="4"/>
      <c r="E44" s="1"/>
      <c r="F44" s="4"/>
      <c r="G44" s="4"/>
      <c r="H44" s="4"/>
      <c r="I44" s="4"/>
      <c r="J44" s="4"/>
      <c r="K44" s="4"/>
      <c r="L44" s="4"/>
    </row>
    <row r="45" spans="1:14" x14ac:dyDescent="0.25">
      <c r="A45" s="28" t="s">
        <v>52</v>
      </c>
    </row>
  </sheetData>
  <mergeCells count="3">
    <mergeCell ref="A1:N1"/>
    <mergeCell ref="A2:N2"/>
    <mergeCell ref="A4:A5"/>
  </mergeCells>
  <printOptions horizontalCentered="1"/>
  <pageMargins left="0" right="0" top="0.19685039370078741" bottom="0.19685039370078741" header="0.23622047244094491" footer="0.19685039370078741"/>
  <pageSetup paperSize="9" orientation="landscape" r:id="rId1"/>
  <headerFooter alignWithMargins="0">
    <oddFooter>&amp;R&amp;8Tabela 71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0.39997558519241921"/>
    <pageSetUpPr fitToPage="1"/>
  </sheetPr>
  <dimension ref="A1:R45"/>
  <sheetViews>
    <sheetView showGridLines="0" workbookViewId="0">
      <selection activeCell="A46" sqref="A46"/>
    </sheetView>
  </sheetViews>
  <sheetFormatPr defaultColWidth="11.44140625" defaultRowHeight="13.2" x14ac:dyDescent="0.25"/>
  <cols>
    <col min="1" max="1" width="17.33203125" style="1" customWidth="1"/>
    <col min="2" max="13" width="8.6640625" style="2" customWidth="1"/>
    <col min="14" max="14" width="10.88671875" style="2" customWidth="1"/>
    <col min="15" max="15" width="9.88671875" style="3" customWidth="1"/>
    <col min="16" max="16" width="9.44140625" style="3" customWidth="1"/>
    <col min="17" max="17" width="7" style="4" customWidth="1"/>
    <col min="18" max="18" width="6.6640625" style="4" customWidth="1"/>
    <col min="19" max="16384" width="11.44140625" style="4"/>
  </cols>
  <sheetData>
    <row r="1" spans="1:18" ht="13.8" x14ac:dyDescent="0.25">
      <c r="A1" s="58" t="s">
        <v>53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8" x14ac:dyDescent="0.25">
      <c r="A2" s="59" t="s">
        <v>73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8" s="1" customForma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  <c r="N3" s="18" t="s">
        <v>0</v>
      </c>
      <c r="O3" s="3"/>
      <c r="P3" s="3"/>
      <c r="Q3" s="4"/>
      <c r="R3" s="4"/>
    </row>
    <row r="4" spans="1:18" x14ac:dyDescent="0.25">
      <c r="A4" s="60" t="s">
        <v>1</v>
      </c>
      <c r="B4" s="19" t="s">
        <v>48</v>
      </c>
      <c r="C4" s="20"/>
      <c r="D4" s="20"/>
      <c r="E4" s="20"/>
      <c r="F4" s="21"/>
      <c r="G4" s="21"/>
      <c r="H4" s="21"/>
      <c r="I4" s="21"/>
      <c r="J4" s="21"/>
      <c r="K4" s="21"/>
      <c r="L4" s="21"/>
      <c r="M4" s="22"/>
      <c r="N4" s="31" t="s">
        <v>48</v>
      </c>
    </row>
    <row r="5" spans="1:18" x14ac:dyDescent="0.25">
      <c r="A5" s="61" t="s">
        <v>2</v>
      </c>
      <c r="B5" s="23" t="s">
        <v>3</v>
      </c>
      <c r="C5" s="24" t="s">
        <v>4</v>
      </c>
      <c r="D5" s="24" t="s">
        <v>5</v>
      </c>
      <c r="E5" s="24" t="s">
        <v>6</v>
      </c>
      <c r="F5" s="24" t="s">
        <v>7</v>
      </c>
      <c r="G5" s="24" t="s">
        <v>8</v>
      </c>
      <c r="H5" s="24" t="s">
        <v>9</v>
      </c>
      <c r="I5" s="24" t="s">
        <v>10</v>
      </c>
      <c r="J5" s="24" t="s">
        <v>11</v>
      </c>
      <c r="K5" s="24" t="s">
        <v>12</v>
      </c>
      <c r="L5" s="24" t="s">
        <v>13</v>
      </c>
      <c r="M5" s="24" t="s">
        <v>14</v>
      </c>
      <c r="N5" s="32" t="s">
        <v>15</v>
      </c>
    </row>
    <row r="6" spans="1:18" x14ac:dyDescent="0.25">
      <c r="A6" s="33" t="s">
        <v>16</v>
      </c>
      <c r="B6" s="5" t="s">
        <v>49</v>
      </c>
      <c r="C6" s="5" t="s">
        <v>49</v>
      </c>
      <c r="D6" s="5" t="s">
        <v>49</v>
      </c>
      <c r="E6" s="5" t="s">
        <v>49</v>
      </c>
      <c r="F6" s="5" t="s">
        <v>49</v>
      </c>
      <c r="G6" s="5" t="s">
        <v>49</v>
      </c>
      <c r="H6" s="5" t="s">
        <v>49</v>
      </c>
      <c r="I6" s="5" t="s">
        <v>49</v>
      </c>
      <c r="J6" s="5" t="s">
        <v>49</v>
      </c>
      <c r="K6" s="5" t="s">
        <v>49</v>
      </c>
      <c r="L6" s="5" t="s">
        <v>49</v>
      </c>
      <c r="M6" s="5" t="s">
        <v>49</v>
      </c>
      <c r="N6" s="34" t="s">
        <v>49</v>
      </c>
    </row>
    <row r="7" spans="1:18" x14ac:dyDescent="0.25">
      <c r="A7" s="33" t="s">
        <v>17</v>
      </c>
      <c r="B7" s="52" t="s">
        <v>49</v>
      </c>
      <c r="C7" s="52" t="s">
        <v>49</v>
      </c>
      <c r="D7" s="52" t="s">
        <v>49</v>
      </c>
      <c r="E7" s="52" t="s">
        <v>49</v>
      </c>
      <c r="F7" s="52" t="s">
        <v>49</v>
      </c>
      <c r="G7" s="52" t="s">
        <v>49</v>
      </c>
      <c r="H7" s="52" t="s">
        <v>49</v>
      </c>
      <c r="I7" s="52" t="s">
        <v>49</v>
      </c>
      <c r="J7" s="52" t="s">
        <v>49</v>
      </c>
      <c r="K7" s="52" t="s">
        <v>49</v>
      </c>
      <c r="L7" s="52" t="s">
        <v>49</v>
      </c>
      <c r="M7" s="52" t="s">
        <v>49</v>
      </c>
      <c r="N7" s="54" t="s">
        <v>49</v>
      </c>
    </row>
    <row r="8" spans="1:18" s="1" customFormat="1" x14ac:dyDescent="0.25">
      <c r="A8" s="33" t="s">
        <v>18</v>
      </c>
      <c r="B8" s="7" t="s">
        <v>49</v>
      </c>
      <c r="C8" s="5" t="s">
        <v>49</v>
      </c>
      <c r="D8" s="5" t="s">
        <v>49</v>
      </c>
      <c r="E8" s="5" t="s">
        <v>49</v>
      </c>
      <c r="F8" s="5" t="s">
        <v>49</v>
      </c>
      <c r="G8" s="5" t="s">
        <v>49</v>
      </c>
      <c r="H8" s="5" t="s">
        <v>49</v>
      </c>
      <c r="I8" s="5" t="s">
        <v>49</v>
      </c>
      <c r="J8" s="5" t="s">
        <v>49</v>
      </c>
      <c r="K8" s="5" t="s">
        <v>49</v>
      </c>
      <c r="L8" s="5" t="s">
        <v>49</v>
      </c>
      <c r="M8" s="5" t="s">
        <v>49</v>
      </c>
      <c r="N8" s="34" t="s">
        <v>49</v>
      </c>
      <c r="O8" s="3"/>
      <c r="P8" s="3"/>
      <c r="Q8" s="4"/>
      <c r="R8" s="4"/>
    </row>
    <row r="9" spans="1:18" x14ac:dyDescent="0.25">
      <c r="A9" s="33" t="s">
        <v>19</v>
      </c>
      <c r="B9" s="52" t="s">
        <v>49</v>
      </c>
      <c r="C9" s="53" t="s">
        <v>49</v>
      </c>
      <c r="D9" s="52" t="s">
        <v>49</v>
      </c>
      <c r="E9" s="52" t="s">
        <v>49</v>
      </c>
      <c r="F9" s="52" t="s">
        <v>49</v>
      </c>
      <c r="G9" s="52" t="s">
        <v>49</v>
      </c>
      <c r="H9" s="52" t="s">
        <v>49</v>
      </c>
      <c r="I9" s="52" t="s">
        <v>49</v>
      </c>
      <c r="J9" s="52" t="s">
        <v>49</v>
      </c>
      <c r="K9" s="52" t="s">
        <v>49</v>
      </c>
      <c r="L9" s="52" t="s">
        <v>49</v>
      </c>
      <c r="M9" s="52" t="s">
        <v>49</v>
      </c>
      <c r="N9" s="54" t="s">
        <v>49</v>
      </c>
    </row>
    <row r="10" spans="1:18" x14ac:dyDescent="0.25">
      <c r="A10" s="33" t="s">
        <v>20</v>
      </c>
      <c r="B10" s="7" t="s">
        <v>49</v>
      </c>
      <c r="C10" s="5" t="s">
        <v>49</v>
      </c>
      <c r="D10" s="5" t="s">
        <v>49</v>
      </c>
      <c r="E10" s="5" t="s">
        <v>49</v>
      </c>
      <c r="F10" s="5" t="s">
        <v>49</v>
      </c>
      <c r="G10" s="5" t="s">
        <v>49</v>
      </c>
      <c r="H10" s="5" t="s">
        <v>49</v>
      </c>
      <c r="I10" s="5" t="s">
        <v>49</v>
      </c>
      <c r="J10" s="5" t="s">
        <v>49</v>
      </c>
      <c r="K10" s="5" t="s">
        <v>49</v>
      </c>
      <c r="L10" s="5" t="s">
        <v>49</v>
      </c>
      <c r="M10" s="5" t="s">
        <v>49</v>
      </c>
      <c r="N10" s="34" t="s">
        <v>49</v>
      </c>
    </row>
    <row r="11" spans="1:18" x14ac:dyDescent="0.25">
      <c r="A11" s="33" t="s">
        <v>21</v>
      </c>
      <c r="B11" s="52" t="s">
        <v>49</v>
      </c>
      <c r="C11" s="52" t="s">
        <v>49</v>
      </c>
      <c r="D11" s="52" t="s">
        <v>49</v>
      </c>
      <c r="E11" s="52" t="s">
        <v>49</v>
      </c>
      <c r="F11" s="52" t="s">
        <v>49</v>
      </c>
      <c r="G11" s="52" t="s">
        <v>49</v>
      </c>
      <c r="H11" s="52" t="s">
        <v>49</v>
      </c>
      <c r="I11" s="52" t="s">
        <v>49</v>
      </c>
      <c r="J11" s="52" t="s">
        <v>49</v>
      </c>
      <c r="K11" s="52" t="s">
        <v>49</v>
      </c>
      <c r="L11" s="52" t="s">
        <v>49</v>
      </c>
      <c r="M11" s="52" t="s">
        <v>49</v>
      </c>
      <c r="N11" s="34" t="s">
        <v>49</v>
      </c>
    </row>
    <row r="12" spans="1:18" x14ac:dyDescent="0.25">
      <c r="A12" s="33" t="s">
        <v>22</v>
      </c>
      <c r="B12" s="5" t="s">
        <v>49</v>
      </c>
      <c r="C12" s="5" t="s">
        <v>49</v>
      </c>
      <c r="D12" s="5" t="s">
        <v>49</v>
      </c>
      <c r="E12" s="5" t="s">
        <v>49</v>
      </c>
      <c r="F12" s="5" t="s">
        <v>49</v>
      </c>
      <c r="G12" s="5" t="s">
        <v>49</v>
      </c>
      <c r="H12" s="5" t="s">
        <v>49</v>
      </c>
      <c r="I12" s="5" t="s">
        <v>49</v>
      </c>
      <c r="J12" s="5" t="s">
        <v>49</v>
      </c>
      <c r="K12" s="5" t="s">
        <v>49</v>
      </c>
      <c r="L12" s="5" t="s">
        <v>49</v>
      </c>
      <c r="M12" s="5" t="s">
        <v>49</v>
      </c>
      <c r="N12" s="34" t="s">
        <v>49</v>
      </c>
    </row>
    <row r="13" spans="1:18" x14ac:dyDescent="0.25">
      <c r="A13" s="35" t="s">
        <v>23</v>
      </c>
      <c r="B13" s="29">
        <v>224913</v>
      </c>
      <c r="C13" s="29">
        <v>217266</v>
      </c>
      <c r="D13" s="29">
        <v>244700</v>
      </c>
      <c r="E13" s="29">
        <v>240524</v>
      </c>
      <c r="F13" s="29">
        <v>242079</v>
      </c>
      <c r="G13" s="29">
        <v>248969</v>
      </c>
      <c r="H13" s="29">
        <v>236009</v>
      </c>
      <c r="I13" s="29">
        <v>236365</v>
      </c>
      <c r="J13" s="29">
        <v>213983</v>
      </c>
      <c r="K13" s="29">
        <v>224898</v>
      </c>
      <c r="L13" s="29">
        <v>219357</v>
      </c>
      <c r="M13" s="29">
        <v>248384</v>
      </c>
      <c r="N13" s="36">
        <f>SUM(B13:M13)</f>
        <v>2797447</v>
      </c>
    </row>
    <row r="14" spans="1:18" x14ac:dyDescent="0.25">
      <c r="A14" s="33" t="s">
        <v>24</v>
      </c>
      <c r="B14" s="8" t="s">
        <v>49</v>
      </c>
      <c r="C14" s="5" t="s">
        <v>49</v>
      </c>
      <c r="D14" s="5" t="s">
        <v>49</v>
      </c>
      <c r="E14" s="5" t="s">
        <v>49</v>
      </c>
      <c r="F14" s="5" t="s">
        <v>49</v>
      </c>
      <c r="G14" s="5" t="s">
        <v>49</v>
      </c>
      <c r="H14" s="5" t="s">
        <v>49</v>
      </c>
      <c r="I14" s="5" t="s">
        <v>49</v>
      </c>
      <c r="J14" s="5" t="s">
        <v>49</v>
      </c>
      <c r="K14" s="5" t="s">
        <v>49</v>
      </c>
      <c r="L14" s="5" t="s">
        <v>49</v>
      </c>
      <c r="M14" s="5" t="s">
        <v>49</v>
      </c>
      <c r="N14" s="34" t="s">
        <v>49</v>
      </c>
    </row>
    <row r="15" spans="1:18" x14ac:dyDescent="0.25">
      <c r="A15" s="33" t="s">
        <v>25</v>
      </c>
      <c r="B15" s="5" t="s">
        <v>49</v>
      </c>
      <c r="C15" s="5" t="s">
        <v>49</v>
      </c>
      <c r="D15" s="5" t="s">
        <v>49</v>
      </c>
      <c r="E15" s="5" t="s">
        <v>49</v>
      </c>
      <c r="F15" s="5" t="s">
        <v>49</v>
      </c>
      <c r="G15" s="5" t="s">
        <v>49</v>
      </c>
      <c r="H15" s="5" t="s">
        <v>49</v>
      </c>
      <c r="I15" s="5" t="s">
        <v>49</v>
      </c>
      <c r="J15" s="5" t="s">
        <v>49</v>
      </c>
      <c r="K15" s="5" t="s">
        <v>49</v>
      </c>
      <c r="L15" s="5" t="s">
        <v>49</v>
      </c>
      <c r="M15" s="5" t="s">
        <v>49</v>
      </c>
      <c r="N15" s="34" t="s">
        <v>49</v>
      </c>
    </row>
    <row r="16" spans="1:18" x14ac:dyDescent="0.25">
      <c r="A16" s="33" t="s">
        <v>51</v>
      </c>
      <c r="B16" s="8" t="s">
        <v>49</v>
      </c>
      <c r="C16" s="5" t="s">
        <v>49</v>
      </c>
      <c r="D16" s="5" t="s">
        <v>49</v>
      </c>
      <c r="E16" s="5" t="s">
        <v>49</v>
      </c>
      <c r="F16" s="5" t="s">
        <v>49</v>
      </c>
      <c r="G16" s="5" t="s">
        <v>49</v>
      </c>
      <c r="H16" s="5" t="s">
        <v>49</v>
      </c>
      <c r="I16" s="5" t="s">
        <v>49</v>
      </c>
      <c r="J16" s="5" t="s">
        <v>49</v>
      </c>
      <c r="K16" s="5" t="s">
        <v>49</v>
      </c>
      <c r="L16" s="5" t="s">
        <v>49</v>
      </c>
      <c r="M16" s="5" t="s">
        <v>49</v>
      </c>
      <c r="N16" s="34" t="s">
        <v>49</v>
      </c>
    </row>
    <row r="17" spans="1:14" x14ac:dyDescent="0.25">
      <c r="A17" s="33" t="s">
        <v>26</v>
      </c>
      <c r="B17" s="8" t="s">
        <v>49</v>
      </c>
      <c r="C17" s="5" t="s">
        <v>49</v>
      </c>
      <c r="D17" s="5" t="s">
        <v>49</v>
      </c>
      <c r="E17" s="5" t="s">
        <v>49</v>
      </c>
      <c r="F17" s="5" t="s">
        <v>49</v>
      </c>
      <c r="G17" s="5" t="s">
        <v>49</v>
      </c>
      <c r="H17" s="5" t="s">
        <v>49</v>
      </c>
      <c r="I17" s="5" t="s">
        <v>49</v>
      </c>
      <c r="J17" s="5" t="s">
        <v>49</v>
      </c>
      <c r="K17" s="5" t="s">
        <v>49</v>
      </c>
      <c r="L17" s="5" t="s">
        <v>49</v>
      </c>
      <c r="M17" s="5" t="s">
        <v>49</v>
      </c>
      <c r="N17" s="34" t="s">
        <v>49</v>
      </c>
    </row>
    <row r="18" spans="1:14" x14ac:dyDescent="0.25">
      <c r="A18" s="33" t="s">
        <v>27</v>
      </c>
      <c r="B18" s="8" t="s">
        <v>49</v>
      </c>
      <c r="C18" s="5" t="s">
        <v>49</v>
      </c>
      <c r="D18" s="5" t="s">
        <v>49</v>
      </c>
      <c r="E18" s="5" t="s">
        <v>49</v>
      </c>
      <c r="F18" s="5" t="s">
        <v>49</v>
      </c>
      <c r="G18" s="5" t="s">
        <v>49</v>
      </c>
      <c r="H18" s="5" t="s">
        <v>49</v>
      </c>
      <c r="I18" s="5" t="s">
        <v>49</v>
      </c>
      <c r="J18" s="5" t="s">
        <v>49</v>
      </c>
      <c r="K18" s="5" t="s">
        <v>49</v>
      </c>
      <c r="L18" s="5" t="s">
        <v>49</v>
      </c>
      <c r="M18" s="5" t="s">
        <v>49</v>
      </c>
      <c r="N18" s="34" t="s">
        <v>49</v>
      </c>
    </row>
    <row r="19" spans="1:14" x14ac:dyDescent="0.25">
      <c r="A19" s="33" t="s">
        <v>28</v>
      </c>
      <c r="B19" s="8" t="s">
        <v>49</v>
      </c>
      <c r="C19" s="5" t="s">
        <v>49</v>
      </c>
      <c r="D19" s="5" t="s">
        <v>49</v>
      </c>
      <c r="E19" s="5" t="s">
        <v>49</v>
      </c>
      <c r="F19" s="5" t="s">
        <v>49</v>
      </c>
      <c r="G19" s="5" t="s">
        <v>49</v>
      </c>
      <c r="H19" s="5" t="s">
        <v>49</v>
      </c>
      <c r="I19" s="5" t="s">
        <v>49</v>
      </c>
      <c r="J19" s="5" t="s">
        <v>49</v>
      </c>
      <c r="K19" s="5" t="s">
        <v>49</v>
      </c>
      <c r="L19" s="5" t="s">
        <v>49</v>
      </c>
      <c r="M19" s="5" t="s">
        <v>49</v>
      </c>
      <c r="N19" s="34" t="s">
        <v>49</v>
      </c>
    </row>
    <row r="20" spans="1:14" x14ac:dyDescent="0.25">
      <c r="A20" s="33" t="s">
        <v>29</v>
      </c>
      <c r="B20" s="8" t="s">
        <v>49</v>
      </c>
      <c r="C20" s="5" t="s">
        <v>49</v>
      </c>
      <c r="D20" s="5" t="s">
        <v>49</v>
      </c>
      <c r="E20" s="5" t="s">
        <v>49</v>
      </c>
      <c r="F20" s="5" t="s">
        <v>49</v>
      </c>
      <c r="G20" s="5" t="s">
        <v>49</v>
      </c>
      <c r="H20" s="5" t="s">
        <v>49</v>
      </c>
      <c r="I20" s="5" t="s">
        <v>49</v>
      </c>
      <c r="J20" s="5" t="s">
        <v>49</v>
      </c>
      <c r="K20" s="5" t="s">
        <v>49</v>
      </c>
      <c r="L20" s="5" t="s">
        <v>49</v>
      </c>
      <c r="M20" s="5" t="s">
        <v>49</v>
      </c>
      <c r="N20" s="34" t="s">
        <v>49</v>
      </c>
    </row>
    <row r="21" spans="1:14" x14ac:dyDescent="0.25">
      <c r="A21" s="33" t="s">
        <v>30</v>
      </c>
      <c r="B21" s="8" t="s">
        <v>49</v>
      </c>
      <c r="C21" s="5" t="s">
        <v>49</v>
      </c>
      <c r="D21" s="5" t="s">
        <v>49</v>
      </c>
      <c r="E21" s="5" t="s">
        <v>49</v>
      </c>
      <c r="F21" s="5" t="s">
        <v>49</v>
      </c>
      <c r="G21" s="5" t="s">
        <v>49</v>
      </c>
      <c r="H21" s="5" t="s">
        <v>49</v>
      </c>
      <c r="I21" s="5" t="s">
        <v>49</v>
      </c>
      <c r="J21" s="5" t="s">
        <v>49</v>
      </c>
      <c r="K21" s="5" t="s">
        <v>49</v>
      </c>
      <c r="L21" s="5" t="s">
        <v>49</v>
      </c>
      <c r="M21" s="5" t="s">
        <v>49</v>
      </c>
      <c r="N21" s="34" t="s">
        <v>49</v>
      </c>
    </row>
    <row r="22" spans="1:14" x14ac:dyDescent="0.25">
      <c r="A22" s="33" t="s">
        <v>31</v>
      </c>
      <c r="B22" s="8" t="s">
        <v>49</v>
      </c>
      <c r="C22" s="5" t="s">
        <v>49</v>
      </c>
      <c r="D22" s="5" t="s">
        <v>49</v>
      </c>
      <c r="E22" s="5" t="s">
        <v>49</v>
      </c>
      <c r="F22" s="5" t="s">
        <v>49</v>
      </c>
      <c r="G22" s="5" t="s">
        <v>49</v>
      </c>
      <c r="H22" s="5" t="s">
        <v>49</v>
      </c>
      <c r="I22" s="5" t="s">
        <v>49</v>
      </c>
      <c r="J22" s="5" t="s">
        <v>49</v>
      </c>
      <c r="K22" s="5" t="s">
        <v>49</v>
      </c>
      <c r="L22" s="5" t="s">
        <v>49</v>
      </c>
      <c r="M22" s="5" t="s">
        <v>49</v>
      </c>
      <c r="N22" s="34" t="s">
        <v>49</v>
      </c>
    </row>
    <row r="23" spans="1:14" x14ac:dyDescent="0.25">
      <c r="A23" s="37" t="s">
        <v>54</v>
      </c>
      <c r="B23" s="14" t="s">
        <v>49</v>
      </c>
      <c r="C23" s="14" t="s">
        <v>49</v>
      </c>
      <c r="D23" s="14" t="s">
        <v>49</v>
      </c>
      <c r="E23" s="14" t="s">
        <v>49</v>
      </c>
      <c r="F23" s="14" t="s">
        <v>49</v>
      </c>
      <c r="G23" s="14" t="s">
        <v>49</v>
      </c>
      <c r="H23" s="14" t="s">
        <v>49</v>
      </c>
      <c r="I23" s="14" t="s">
        <v>49</v>
      </c>
      <c r="J23" s="14" t="s">
        <v>49</v>
      </c>
      <c r="K23" s="14" t="s">
        <v>49</v>
      </c>
      <c r="L23" s="14" t="s">
        <v>49</v>
      </c>
      <c r="M23" s="14" t="s">
        <v>49</v>
      </c>
      <c r="N23" s="38" t="s">
        <v>49</v>
      </c>
    </row>
    <row r="24" spans="1:14" x14ac:dyDescent="0.25">
      <c r="A24" s="39" t="s">
        <v>32</v>
      </c>
      <c r="B24" s="29">
        <v>1047285</v>
      </c>
      <c r="C24" s="29">
        <v>1038190</v>
      </c>
      <c r="D24" s="29">
        <v>1111185</v>
      </c>
      <c r="E24" s="29">
        <v>1018402</v>
      </c>
      <c r="F24" s="29">
        <v>973198</v>
      </c>
      <c r="G24" s="29">
        <v>1059288</v>
      </c>
      <c r="H24" s="29">
        <v>1147566</v>
      </c>
      <c r="I24" s="29">
        <v>1136797</v>
      </c>
      <c r="J24" s="29">
        <v>1072894</v>
      </c>
      <c r="K24" s="29">
        <v>1052069</v>
      </c>
      <c r="L24" s="29">
        <v>1078477</v>
      </c>
      <c r="M24" s="29">
        <v>1101943</v>
      </c>
      <c r="N24" s="36">
        <f>SUM(B24:M24)</f>
        <v>12837294</v>
      </c>
    </row>
    <row r="25" spans="1:14" x14ac:dyDescent="0.25">
      <c r="A25" s="33" t="s">
        <v>33</v>
      </c>
      <c r="B25" s="7" t="s">
        <v>49</v>
      </c>
      <c r="C25" s="5" t="s">
        <v>49</v>
      </c>
      <c r="D25" s="5" t="s">
        <v>49</v>
      </c>
      <c r="E25" s="5" t="s">
        <v>49</v>
      </c>
      <c r="F25" s="5" t="s">
        <v>49</v>
      </c>
      <c r="G25" s="5" t="s">
        <v>49</v>
      </c>
      <c r="H25" s="5" t="s">
        <v>49</v>
      </c>
      <c r="I25" s="5" t="s">
        <v>49</v>
      </c>
      <c r="J25" s="5" t="s">
        <v>49</v>
      </c>
      <c r="K25" s="5" t="s">
        <v>49</v>
      </c>
      <c r="L25" s="5" t="s">
        <v>49</v>
      </c>
      <c r="M25" s="5" t="s">
        <v>49</v>
      </c>
      <c r="N25" s="34" t="s">
        <v>49</v>
      </c>
    </row>
    <row r="26" spans="1:14" x14ac:dyDescent="0.25">
      <c r="A26" s="33" t="s">
        <v>34</v>
      </c>
      <c r="B26" s="7" t="s">
        <v>49</v>
      </c>
      <c r="C26" s="5" t="s">
        <v>49</v>
      </c>
      <c r="D26" s="5" t="s">
        <v>49</v>
      </c>
      <c r="E26" s="5" t="s">
        <v>49</v>
      </c>
      <c r="F26" s="5" t="s">
        <v>49</v>
      </c>
      <c r="G26" s="5" t="s">
        <v>49</v>
      </c>
      <c r="H26" s="5" t="s">
        <v>49</v>
      </c>
      <c r="I26" s="5" t="s">
        <v>49</v>
      </c>
      <c r="J26" s="5" t="s">
        <v>49</v>
      </c>
      <c r="K26" s="5" t="s">
        <v>49</v>
      </c>
      <c r="L26" s="5" t="s">
        <v>49</v>
      </c>
      <c r="M26" s="5" t="s">
        <v>49</v>
      </c>
      <c r="N26" s="34" t="s">
        <v>49</v>
      </c>
    </row>
    <row r="27" spans="1:14" x14ac:dyDescent="0.25">
      <c r="A27" s="33" t="s">
        <v>35</v>
      </c>
      <c r="B27" s="5" t="s">
        <v>49</v>
      </c>
      <c r="C27" s="5" t="s">
        <v>49</v>
      </c>
      <c r="D27" s="5" t="s">
        <v>49</v>
      </c>
      <c r="E27" s="5" t="s">
        <v>49</v>
      </c>
      <c r="F27" s="5" t="s">
        <v>49</v>
      </c>
      <c r="G27" s="5" t="s">
        <v>49</v>
      </c>
      <c r="H27" s="5" t="s">
        <v>49</v>
      </c>
      <c r="I27" s="5" t="s">
        <v>49</v>
      </c>
      <c r="J27" s="5" t="s">
        <v>49</v>
      </c>
      <c r="K27" s="5" t="s">
        <v>49</v>
      </c>
      <c r="L27" s="5" t="s">
        <v>49</v>
      </c>
      <c r="M27" s="5" t="s">
        <v>49</v>
      </c>
      <c r="N27" s="34" t="s">
        <v>49</v>
      </c>
    </row>
    <row r="28" spans="1:14" x14ac:dyDescent="0.25">
      <c r="A28" s="33" t="s">
        <v>36</v>
      </c>
      <c r="B28" s="7" t="s">
        <v>49</v>
      </c>
      <c r="C28" s="5" t="s">
        <v>49</v>
      </c>
      <c r="D28" s="5" t="s">
        <v>49</v>
      </c>
      <c r="E28" s="5" t="s">
        <v>49</v>
      </c>
      <c r="F28" s="5" t="s">
        <v>49</v>
      </c>
      <c r="G28" s="5" t="s">
        <v>49</v>
      </c>
      <c r="H28" s="5" t="s">
        <v>49</v>
      </c>
      <c r="I28" s="5" t="s">
        <v>49</v>
      </c>
      <c r="J28" s="5" t="s">
        <v>49</v>
      </c>
      <c r="K28" s="5" t="s">
        <v>49</v>
      </c>
      <c r="L28" s="5" t="s">
        <v>49</v>
      </c>
      <c r="M28" s="5" t="s">
        <v>49</v>
      </c>
      <c r="N28" s="34" t="s">
        <v>49</v>
      </c>
    </row>
    <row r="29" spans="1:14" x14ac:dyDescent="0.25">
      <c r="A29" s="37" t="s">
        <v>54</v>
      </c>
      <c r="B29" s="14" t="s">
        <v>49</v>
      </c>
      <c r="C29" s="14" t="s">
        <v>49</v>
      </c>
      <c r="D29" s="14" t="s">
        <v>49</v>
      </c>
      <c r="E29" s="14" t="s">
        <v>49</v>
      </c>
      <c r="F29" s="14" t="s">
        <v>49</v>
      </c>
      <c r="G29" s="14" t="s">
        <v>49</v>
      </c>
      <c r="H29" s="14" t="s">
        <v>49</v>
      </c>
      <c r="I29" s="14" t="s">
        <v>49</v>
      </c>
      <c r="J29" s="14" t="s">
        <v>49</v>
      </c>
      <c r="K29" s="14" t="s">
        <v>49</v>
      </c>
      <c r="L29" s="14" t="s">
        <v>49</v>
      </c>
      <c r="M29" s="14" t="s">
        <v>49</v>
      </c>
      <c r="N29" s="38" t="s">
        <v>49</v>
      </c>
    </row>
    <row r="30" spans="1:14" x14ac:dyDescent="0.25">
      <c r="A30" s="39" t="s">
        <v>37</v>
      </c>
      <c r="B30" s="29">
        <v>2001445</v>
      </c>
      <c r="C30" s="29">
        <v>2147534</v>
      </c>
      <c r="D30" s="29">
        <v>2268563</v>
      </c>
      <c r="E30" s="29">
        <v>2288292</v>
      </c>
      <c r="F30" s="29">
        <v>2270696</v>
      </c>
      <c r="G30" s="29">
        <v>2230184</v>
      </c>
      <c r="H30" s="29">
        <v>2524962</v>
      </c>
      <c r="I30" s="29">
        <v>2417444</v>
      </c>
      <c r="J30" s="29">
        <v>2275660</v>
      </c>
      <c r="K30" s="29">
        <v>2204888</v>
      </c>
      <c r="L30" s="29">
        <v>2082376</v>
      </c>
      <c r="M30" s="29">
        <v>1983344</v>
      </c>
      <c r="N30" s="36">
        <f>SUM(B30:M30)</f>
        <v>26695388</v>
      </c>
    </row>
    <row r="31" spans="1:14" x14ac:dyDescent="0.25">
      <c r="A31" s="33" t="s">
        <v>38</v>
      </c>
      <c r="B31" s="7" t="s">
        <v>49</v>
      </c>
      <c r="C31" s="5" t="s">
        <v>49</v>
      </c>
      <c r="D31" s="5" t="s">
        <v>49</v>
      </c>
      <c r="E31" s="5" t="s">
        <v>49</v>
      </c>
      <c r="F31" s="5" t="s">
        <v>49</v>
      </c>
      <c r="G31" s="5" t="s">
        <v>49</v>
      </c>
      <c r="H31" s="5" t="s">
        <v>49</v>
      </c>
      <c r="I31" s="5" t="s">
        <v>49</v>
      </c>
      <c r="J31" s="5" t="s">
        <v>49</v>
      </c>
      <c r="K31" s="5" t="s">
        <v>49</v>
      </c>
      <c r="L31" s="5" t="s">
        <v>49</v>
      </c>
      <c r="M31" s="5" t="s">
        <v>49</v>
      </c>
      <c r="N31" s="34" t="s">
        <v>49</v>
      </c>
    </row>
    <row r="32" spans="1:14" x14ac:dyDescent="0.25">
      <c r="A32" s="33" t="s">
        <v>39</v>
      </c>
      <c r="B32" s="5" t="s">
        <v>49</v>
      </c>
      <c r="C32" s="5" t="s">
        <v>49</v>
      </c>
      <c r="D32" s="5" t="s">
        <v>49</v>
      </c>
      <c r="E32" s="5" t="s">
        <v>49</v>
      </c>
      <c r="F32" s="5" t="s">
        <v>49</v>
      </c>
      <c r="G32" s="5" t="s">
        <v>49</v>
      </c>
      <c r="H32" s="5" t="s">
        <v>49</v>
      </c>
      <c r="I32" s="5" t="s">
        <v>49</v>
      </c>
      <c r="J32" s="5" t="s">
        <v>49</v>
      </c>
      <c r="K32" s="5" t="s">
        <v>49</v>
      </c>
      <c r="L32" s="5" t="s">
        <v>49</v>
      </c>
      <c r="M32" s="5" t="s">
        <v>49</v>
      </c>
      <c r="N32" s="34" t="s">
        <v>49</v>
      </c>
    </row>
    <row r="33" spans="1:14" x14ac:dyDescent="0.25">
      <c r="A33" s="33" t="s">
        <v>40</v>
      </c>
      <c r="B33" s="7" t="s">
        <v>49</v>
      </c>
      <c r="C33" s="5" t="s">
        <v>49</v>
      </c>
      <c r="D33" s="5" t="s">
        <v>49</v>
      </c>
      <c r="E33" s="5" t="s">
        <v>49</v>
      </c>
      <c r="F33" s="5" t="s">
        <v>49</v>
      </c>
      <c r="G33" s="5" t="s">
        <v>49</v>
      </c>
      <c r="H33" s="5" t="s">
        <v>49</v>
      </c>
      <c r="I33" s="5" t="s">
        <v>49</v>
      </c>
      <c r="J33" s="5" t="s">
        <v>49</v>
      </c>
      <c r="K33" s="5" t="s">
        <v>49</v>
      </c>
      <c r="L33" s="5" t="s">
        <v>49</v>
      </c>
      <c r="M33" s="5" t="s">
        <v>49</v>
      </c>
      <c r="N33" s="34" t="s">
        <v>49</v>
      </c>
    </row>
    <row r="34" spans="1:14" x14ac:dyDescent="0.25">
      <c r="A34" s="37" t="s">
        <v>54</v>
      </c>
      <c r="B34" s="14" t="s">
        <v>49</v>
      </c>
      <c r="C34" s="14" t="s">
        <v>49</v>
      </c>
      <c r="D34" s="14" t="s">
        <v>49</v>
      </c>
      <c r="E34" s="14" t="s">
        <v>49</v>
      </c>
      <c r="F34" s="14" t="s">
        <v>49</v>
      </c>
      <c r="G34" s="14" t="s">
        <v>49</v>
      </c>
      <c r="H34" s="14" t="s">
        <v>49</v>
      </c>
      <c r="I34" s="14" t="s">
        <v>49</v>
      </c>
      <c r="J34" s="14" t="s">
        <v>49</v>
      </c>
      <c r="K34" s="14" t="s">
        <v>49</v>
      </c>
      <c r="L34" s="14" t="s">
        <v>49</v>
      </c>
      <c r="M34" s="14" t="s">
        <v>49</v>
      </c>
      <c r="N34" s="38" t="s">
        <v>49</v>
      </c>
    </row>
    <row r="35" spans="1:14" x14ac:dyDescent="0.25">
      <c r="A35" s="35" t="s">
        <v>41</v>
      </c>
      <c r="B35" s="30">
        <v>747776</v>
      </c>
      <c r="C35" s="30">
        <v>750645</v>
      </c>
      <c r="D35" s="30">
        <v>824894</v>
      </c>
      <c r="E35" s="30">
        <v>805015</v>
      </c>
      <c r="F35" s="30">
        <v>786171</v>
      </c>
      <c r="G35" s="30">
        <v>825041</v>
      </c>
      <c r="H35" s="30">
        <v>912568</v>
      </c>
      <c r="I35" s="30">
        <v>791831</v>
      </c>
      <c r="J35" s="30">
        <v>732478</v>
      </c>
      <c r="K35" s="30">
        <v>714889</v>
      </c>
      <c r="L35" s="30">
        <v>793768</v>
      </c>
      <c r="M35" s="30">
        <v>705425</v>
      </c>
      <c r="N35" s="36">
        <f>SUM(B35:M35)</f>
        <v>9390501</v>
      </c>
    </row>
    <row r="36" spans="1:14" x14ac:dyDescent="0.25">
      <c r="A36" s="33" t="s">
        <v>43</v>
      </c>
      <c r="B36" s="7" t="s">
        <v>49</v>
      </c>
      <c r="C36" s="5" t="s">
        <v>49</v>
      </c>
      <c r="D36" s="5" t="s">
        <v>49</v>
      </c>
      <c r="E36" s="5" t="s">
        <v>49</v>
      </c>
      <c r="F36" s="5" t="s">
        <v>49</v>
      </c>
      <c r="G36" s="5" t="s">
        <v>49</v>
      </c>
      <c r="H36" s="5" t="s">
        <v>49</v>
      </c>
      <c r="I36" s="5" t="s">
        <v>49</v>
      </c>
      <c r="J36" s="5" t="s">
        <v>49</v>
      </c>
      <c r="K36" s="5" t="s">
        <v>49</v>
      </c>
      <c r="L36" s="5" t="s">
        <v>49</v>
      </c>
      <c r="M36" s="5" t="s">
        <v>49</v>
      </c>
      <c r="N36" s="34" t="s">
        <v>49</v>
      </c>
    </row>
    <row r="37" spans="1:14" x14ac:dyDescent="0.25">
      <c r="A37" s="33" t="s">
        <v>42</v>
      </c>
      <c r="B37" s="7" t="s">
        <v>49</v>
      </c>
      <c r="C37" s="5" t="s">
        <v>49</v>
      </c>
      <c r="D37" s="5" t="s">
        <v>49</v>
      </c>
      <c r="E37" s="5" t="s">
        <v>49</v>
      </c>
      <c r="F37" s="5" t="s">
        <v>49</v>
      </c>
      <c r="G37" s="5" t="s">
        <v>49</v>
      </c>
      <c r="H37" s="5" t="s">
        <v>49</v>
      </c>
      <c r="I37" s="5" t="s">
        <v>49</v>
      </c>
      <c r="J37" s="5" t="s">
        <v>49</v>
      </c>
      <c r="K37" s="5" t="s">
        <v>49</v>
      </c>
      <c r="L37" s="5" t="s">
        <v>49</v>
      </c>
      <c r="M37" s="5" t="s">
        <v>49</v>
      </c>
      <c r="N37" s="34" t="s">
        <v>49</v>
      </c>
    </row>
    <row r="38" spans="1:14" x14ac:dyDescent="0.25">
      <c r="A38" s="33" t="s">
        <v>44</v>
      </c>
      <c r="B38" s="7" t="s">
        <v>49</v>
      </c>
      <c r="C38" s="5" t="s">
        <v>49</v>
      </c>
      <c r="D38" s="5" t="s">
        <v>49</v>
      </c>
      <c r="E38" s="5" t="s">
        <v>49</v>
      </c>
      <c r="F38" s="5" t="s">
        <v>49</v>
      </c>
      <c r="G38" s="5" t="s">
        <v>49</v>
      </c>
      <c r="H38" s="5" t="s">
        <v>49</v>
      </c>
      <c r="I38" s="5" t="s">
        <v>49</v>
      </c>
      <c r="J38" s="5" t="s">
        <v>49</v>
      </c>
      <c r="K38" s="5" t="s">
        <v>49</v>
      </c>
      <c r="L38" s="5" t="s">
        <v>49</v>
      </c>
      <c r="M38" s="5" t="s">
        <v>49</v>
      </c>
      <c r="N38" s="34" t="s">
        <v>49</v>
      </c>
    </row>
    <row r="39" spans="1:14" x14ac:dyDescent="0.25">
      <c r="A39" s="33" t="s">
        <v>45</v>
      </c>
      <c r="B39" s="7" t="s">
        <v>49</v>
      </c>
      <c r="C39" s="5" t="s">
        <v>49</v>
      </c>
      <c r="D39" s="5" t="s">
        <v>49</v>
      </c>
      <c r="E39" s="5" t="s">
        <v>49</v>
      </c>
      <c r="F39" s="5" t="s">
        <v>49</v>
      </c>
      <c r="G39" s="5" t="s">
        <v>49</v>
      </c>
      <c r="H39" s="5" t="s">
        <v>49</v>
      </c>
      <c r="I39" s="5" t="s">
        <v>49</v>
      </c>
      <c r="J39" s="5" t="s">
        <v>49</v>
      </c>
      <c r="K39" s="5" t="s">
        <v>49</v>
      </c>
      <c r="L39" s="5" t="s">
        <v>49</v>
      </c>
      <c r="M39" s="5" t="s">
        <v>49</v>
      </c>
      <c r="N39" s="34" t="s">
        <v>49</v>
      </c>
    </row>
    <row r="40" spans="1:14" x14ac:dyDescent="0.25">
      <c r="A40" s="35" t="s">
        <v>46</v>
      </c>
      <c r="B40" s="30">
        <v>417410</v>
      </c>
      <c r="C40" s="30">
        <v>468994</v>
      </c>
      <c r="D40" s="30">
        <v>489416</v>
      </c>
      <c r="E40" s="30">
        <v>475747</v>
      </c>
      <c r="F40" s="30">
        <v>487734</v>
      </c>
      <c r="G40" s="30">
        <v>507843</v>
      </c>
      <c r="H40" s="30">
        <v>578978</v>
      </c>
      <c r="I40" s="30">
        <v>530716</v>
      </c>
      <c r="J40" s="30">
        <v>518782</v>
      </c>
      <c r="K40" s="30">
        <v>492938</v>
      </c>
      <c r="L40" s="30">
        <v>467538</v>
      </c>
      <c r="M40" s="30">
        <v>400175</v>
      </c>
      <c r="N40" s="36">
        <f>SUM(B40:M40)</f>
        <v>5836271</v>
      </c>
    </row>
    <row r="41" spans="1:14" x14ac:dyDescent="0.25">
      <c r="A41" s="41" t="s">
        <v>47</v>
      </c>
      <c r="B41" s="42">
        <f t="shared" ref="B41:M41" si="0">B13+B24+B30+B35+B40</f>
        <v>4438829</v>
      </c>
      <c r="C41" s="42">
        <f t="shared" si="0"/>
        <v>4622629</v>
      </c>
      <c r="D41" s="42">
        <f t="shared" si="0"/>
        <v>4938758</v>
      </c>
      <c r="E41" s="42">
        <f t="shared" si="0"/>
        <v>4827980</v>
      </c>
      <c r="F41" s="42">
        <f t="shared" si="0"/>
        <v>4759878</v>
      </c>
      <c r="G41" s="42">
        <f t="shared" si="0"/>
        <v>4871325</v>
      </c>
      <c r="H41" s="42">
        <f t="shared" si="0"/>
        <v>5400083</v>
      </c>
      <c r="I41" s="42">
        <f t="shared" si="0"/>
        <v>5113153</v>
      </c>
      <c r="J41" s="42">
        <f t="shared" si="0"/>
        <v>4813797</v>
      </c>
      <c r="K41" s="42">
        <f t="shared" si="0"/>
        <v>4689682</v>
      </c>
      <c r="L41" s="42">
        <f t="shared" si="0"/>
        <v>4641516</v>
      </c>
      <c r="M41" s="42">
        <f t="shared" si="0"/>
        <v>4439271</v>
      </c>
      <c r="N41" s="43">
        <f>SUM(B41:M41)</f>
        <v>57556901</v>
      </c>
    </row>
    <row r="42" spans="1:14" x14ac:dyDescent="0.25">
      <c r="A42" s="25" t="s">
        <v>56</v>
      </c>
      <c r="B42" s="10"/>
      <c r="C42" s="10"/>
      <c r="D42" s="10"/>
      <c r="E42" s="10"/>
      <c r="F42" s="10"/>
      <c r="G42" s="11"/>
      <c r="H42" s="10"/>
      <c r="I42" s="10"/>
      <c r="J42" s="10"/>
      <c r="K42" s="10"/>
      <c r="L42" s="10"/>
      <c r="M42" s="12"/>
      <c r="N42" s="13"/>
    </row>
    <row r="43" spans="1:14" x14ac:dyDescent="0.25">
      <c r="A43" s="26" t="s">
        <v>57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2"/>
      <c r="N43" s="13"/>
    </row>
    <row r="44" spans="1:14" x14ac:dyDescent="0.25">
      <c r="A44" s="27" t="s">
        <v>55</v>
      </c>
      <c r="B44" s="4"/>
      <c r="C44" s="4"/>
      <c r="D44" s="4"/>
      <c r="E44" s="1"/>
      <c r="F44" s="4"/>
      <c r="G44" s="4"/>
      <c r="H44" s="4"/>
      <c r="I44" s="4"/>
      <c r="J44" s="4"/>
      <c r="K44" s="4"/>
      <c r="L44" s="4"/>
    </row>
    <row r="45" spans="1:14" x14ac:dyDescent="0.25">
      <c r="A45" s="28" t="s">
        <v>52</v>
      </c>
    </row>
  </sheetData>
  <mergeCells count="3">
    <mergeCell ref="A1:N1"/>
    <mergeCell ref="A2:N2"/>
    <mergeCell ref="A4:A5"/>
  </mergeCells>
  <printOptions horizontalCentered="1"/>
  <pageMargins left="0" right="0" top="0.19685039370078741" bottom="0.19685039370078741" header="0.23622047244094491" footer="0.19685039370078741"/>
  <pageSetup paperSize="9" orientation="landscape" r:id="rId1"/>
  <headerFooter alignWithMargins="0">
    <oddFooter>&amp;R&amp;8Tabela 71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-0.249977111117893"/>
    <pageSetUpPr fitToPage="1"/>
  </sheetPr>
  <dimension ref="A1:R45"/>
  <sheetViews>
    <sheetView showGridLines="0" topLeftCell="A22" workbookViewId="0">
      <selection activeCell="A47" sqref="A47"/>
    </sheetView>
  </sheetViews>
  <sheetFormatPr defaultColWidth="11.44140625" defaultRowHeight="13.2" x14ac:dyDescent="0.25"/>
  <cols>
    <col min="1" max="1" width="17.33203125" style="1" customWidth="1"/>
    <col min="2" max="13" width="8.6640625" style="2" customWidth="1"/>
    <col min="14" max="14" width="10.88671875" style="2" customWidth="1"/>
    <col min="15" max="15" width="9.88671875" style="3" customWidth="1"/>
    <col min="16" max="16" width="9.44140625" style="3" customWidth="1"/>
    <col min="17" max="17" width="7" style="4" customWidth="1"/>
    <col min="18" max="18" width="6.6640625" style="4" customWidth="1"/>
    <col min="19" max="16384" width="11.44140625" style="4"/>
  </cols>
  <sheetData>
    <row r="1" spans="1:18" ht="13.8" x14ac:dyDescent="0.25">
      <c r="A1" s="58" t="s">
        <v>53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8" x14ac:dyDescent="0.25">
      <c r="A2" s="59" t="s">
        <v>74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8" s="1" customForma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  <c r="N3" s="18" t="s">
        <v>0</v>
      </c>
      <c r="O3" s="3"/>
      <c r="P3" s="3"/>
      <c r="Q3" s="4"/>
      <c r="R3" s="4"/>
    </row>
    <row r="4" spans="1:18" x14ac:dyDescent="0.25">
      <c r="A4" s="60" t="s">
        <v>1</v>
      </c>
      <c r="B4" s="19" t="s">
        <v>48</v>
      </c>
      <c r="C4" s="20"/>
      <c r="D4" s="20"/>
      <c r="E4" s="20"/>
      <c r="F4" s="21"/>
      <c r="G4" s="21"/>
      <c r="H4" s="21"/>
      <c r="I4" s="21"/>
      <c r="J4" s="21"/>
      <c r="K4" s="21"/>
      <c r="L4" s="21"/>
      <c r="M4" s="22"/>
      <c r="N4" s="31" t="s">
        <v>48</v>
      </c>
    </row>
    <row r="5" spans="1:18" x14ac:dyDescent="0.25">
      <c r="A5" s="61" t="s">
        <v>2</v>
      </c>
      <c r="B5" s="23" t="s">
        <v>3</v>
      </c>
      <c r="C5" s="24" t="s">
        <v>4</v>
      </c>
      <c r="D5" s="24" t="s">
        <v>5</v>
      </c>
      <c r="E5" s="24" t="s">
        <v>6</v>
      </c>
      <c r="F5" s="24" t="s">
        <v>7</v>
      </c>
      <c r="G5" s="24" t="s">
        <v>8</v>
      </c>
      <c r="H5" s="24" t="s">
        <v>9</v>
      </c>
      <c r="I5" s="24" t="s">
        <v>10</v>
      </c>
      <c r="J5" s="24" t="s">
        <v>11</v>
      </c>
      <c r="K5" s="24" t="s">
        <v>12</v>
      </c>
      <c r="L5" s="24" t="s">
        <v>13</v>
      </c>
      <c r="M5" s="24" t="s">
        <v>14</v>
      </c>
      <c r="N5" s="32" t="s">
        <v>15</v>
      </c>
    </row>
    <row r="6" spans="1:18" x14ac:dyDescent="0.25">
      <c r="A6" s="33" t="s">
        <v>16</v>
      </c>
      <c r="B6" s="5">
        <v>10207</v>
      </c>
      <c r="C6" s="5">
        <v>11824</v>
      </c>
      <c r="D6" s="5">
        <v>15799</v>
      </c>
      <c r="E6" s="5">
        <v>13402</v>
      </c>
      <c r="F6" s="5">
        <v>18722</v>
      </c>
      <c r="G6" s="5">
        <v>17142</v>
      </c>
      <c r="H6" s="5">
        <v>17268</v>
      </c>
      <c r="I6" s="5">
        <v>21106</v>
      </c>
      <c r="J6" s="5">
        <v>21126</v>
      </c>
      <c r="K6" s="5">
        <v>21381</v>
      </c>
      <c r="L6" s="5">
        <v>19839</v>
      </c>
      <c r="M6" s="5">
        <v>18629</v>
      </c>
      <c r="N6" s="34">
        <f>SUM(B6:M6)</f>
        <v>206445</v>
      </c>
    </row>
    <row r="7" spans="1:18" x14ac:dyDescent="0.25">
      <c r="A7" s="33" t="s">
        <v>17</v>
      </c>
      <c r="B7" s="52" t="s">
        <v>49</v>
      </c>
      <c r="C7" s="52" t="s">
        <v>49</v>
      </c>
      <c r="D7" s="52" t="s">
        <v>49</v>
      </c>
      <c r="E7" s="52" t="s">
        <v>49</v>
      </c>
      <c r="F7" s="52" t="s">
        <v>49</v>
      </c>
      <c r="G7" s="52" t="s">
        <v>49</v>
      </c>
      <c r="H7" s="52" t="s">
        <v>49</v>
      </c>
      <c r="I7" s="52" t="s">
        <v>49</v>
      </c>
      <c r="J7" s="52" t="s">
        <v>49</v>
      </c>
      <c r="K7" s="52" t="s">
        <v>49</v>
      </c>
      <c r="L7" s="52" t="s">
        <v>49</v>
      </c>
      <c r="M7" s="52" t="s">
        <v>49</v>
      </c>
      <c r="N7" s="54" t="s">
        <v>49</v>
      </c>
    </row>
    <row r="8" spans="1:18" s="1" customFormat="1" x14ac:dyDescent="0.25">
      <c r="A8" s="33" t="s">
        <v>18</v>
      </c>
      <c r="B8" s="7">
        <v>41998</v>
      </c>
      <c r="C8" s="5">
        <v>39049</v>
      </c>
      <c r="D8" s="5">
        <v>44436</v>
      </c>
      <c r="E8" s="5">
        <v>42157</v>
      </c>
      <c r="F8" s="5">
        <v>44561</v>
      </c>
      <c r="G8" s="5">
        <v>48555</v>
      </c>
      <c r="H8" s="5">
        <v>48292</v>
      </c>
      <c r="I8" s="5">
        <v>49016</v>
      </c>
      <c r="J8" s="5">
        <v>45857</v>
      </c>
      <c r="K8" s="5">
        <v>50343</v>
      </c>
      <c r="L8" s="5">
        <v>52978</v>
      </c>
      <c r="M8" s="5">
        <v>51986</v>
      </c>
      <c r="N8" s="34">
        <f>SUM(B8:M8)</f>
        <v>559228</v>
      </c>
      <c r="O8" s="3"/>
      <c r="P8" s="3"/>
      <c r="Q8" s="4"/>
      <c r="R8" s="4"/>
    </row>
    <row r="9" spans="1:18" x14ac:dyDescent="0.25">
      <c r="A9" s="33" t="s">
        <v>19</v>
      </c>
      <c r="B9" s="52" t="s">
        <v>49</v>
      </c>
      <c r="C9" s="53" t="s">
        <v>49</v>
      </c>
      <c r="D9" s="52" t="s">
        <v>49</v>
      </c>
      <c r="E9" s="52" t="s">
        <v>49</v>
      </c>
      <c r="F9" s="52" t="s">
        <v>49</v>
      </c>
      <c r="G9" s="52" t="s">
        <v>49</v>
      </c>
      <c r="H9" s="52" t="s">
        <v>49</v>
      </c>
      <c r="I9" s="52" t="s">
        <v>49</v>
      </c>
      <c r="J9" s="52" t="s">
        <v>49</v>
      </c>
      <c r="K9" s="52" t="s">
        <v>49</v>
      </c>
      <c r="L9" s="52" t="s">
        <v>49</v>
      </c>
      <c r="M9" s="52" t="s">
        <v>49</v>
      </c>
      <c r="N9" s="54" t="s">
        <v>49</v>
      </c>
    </row>
    <row r="10" spans="1:18" x14ac:dyDescent="0.25">
      <c r="A10" s="33" t="s">
        <v>20</v>
      </c>
      <c r="B10" s="7">
        <v>111322</v>
      </c>
      <c r="C10" s="5">
        <v>100690</v>
      </c>
      <c r="D10" s="5">
        <v>110957</v>
      </c>
      <c r="E10" s="5">
        <v>104499</v>
      </c>
      <c r="F10" s="5">
        <v>107886</v>
      </c>
      <c r="G10" s="5">
        <v>121949</v>
      </c>
      <c r="H10" s="5">
        <v>121416</v>
      </c>
      <c r="I10" s="5">
        <v>112865</v>
      </c>
      <c r="J10" s="5">
        <v>102208</v>
      </c>
      <c r="K10" s="5">
        <v>102331</v>
      </c>
      <c r="L10" s="5">
        <v>114959</v>
      </c>
      <c r="M10" s="5">
        <v>121982</v>
      </c>
      <c r="N10" s="34">
        <f>SUM(B10:M10)</f>
        <v>1333064</v>
      </c>
    </row>
    <row r="11" spans="1:18" x14ac:dyDescent="0.25">
      <c r="A11" s="33" t="s">
        <v>21</v>
      </c>
      <c r="B11" s="52" t="s">
        <v>49</v>
      </c>
      <c r="C11" s="52" t="s">
        <v>49</v>
      </c>
      <c r="D11" s="52" t="s">
        <v>49</v>
      </c>
      <c r="E11" s="52" t="s">
        <v>49</v>
      </c>
      <c r="F11" s="52" t="s">
        <v>49</v>
      </c>
      <c r="G11" s="52" t="s">
        <v>49</v>
      </c>
      <c r="H11" s="52" t="s">
        <v>49</v>
      </c>
      <c r="I11" s="52" t="s">
        <v>49</v>
      </c>
      <c r="J11" s="52" t="s">
        <v>49</v>
      </c>
      <c r="K11" s="52" t="s">
        <v>49</v>
      </c>
      <c r="L11" s="52" t="s">
        <v>49</v>
      </c>
      <c r="M11" s="52" t="s">
        <v>49</v>
      </c>
      <c r="N11" s="54" t="s">
        <v>49</v>
      </c>
    </row>
    <row r="12" spans="1:18" x14ac:dyDescent="0.25">
      <c r="A12" s="33" t="s">
        <v>22</v>
      </c>
      <c r="B12" s="5">
        <v>38122</v>
      </c>
      <c r="C12" s="5">
        <v>28995</v>
      </c>
      <c r="D12" s="5">
        <v>36118</v>
      </c>
      <c r="E12" s="5">
        <v>36601</v>
      </c>
      <c r="F12" s="5">
        <v>46412</v>
      </c>
      <c r="G12" s="5">
        <v>45486</v>
      </c>
      <c r="H12" s="5">
        <v>52856</v>
      </c>
      <c r="I12" s="5">
        <v>50098</v>
      </c>
      <c r="J12" s="5">
        <v>49337</v>
      </c>
      <c r="K12" s="5">
        <v>58592</v>
      </c>
      <c r="L12" s="5">
        <v>46024</v>
      </c>
      <c r="M12" s="5">
        <v>50328</v>
      </c>
      <c r="N12" s="34">
        <f t="shared" ref="N12:N40" si="0">SUM(B12:M12)</f>
        <v>538969</v>
      </c>
    </row>
    <row r="13" spans="1:18" x14ac:dyDescent="0.25">
      <c r="A13" s="35" t="s">
        <v>23</v>
      </c>
      <c r="B13" s="29">
        <f>SUM(B6:B12)</f>
        <v>201649</v>
      </c>
      <c r="C13" s="29">
        <f t="shared" ref="C13:G13" si="1">SUM(C6:C12)</f>
        <v>180558</v>
      </c>
      <c r="D13" s="29">
        <f t="shared" si="1"/>
        <v>207310</v>
      </c>
      <c r="E13" s="29">
        <f t="shared" si="1"/>
        <v>196659</v>
      </c>
      <c r="F13" s="29">
        <f t="shared" si="1"/>
        <v>217581</v>
      </c>
      <c r="G13" s="29">
        <f t="shared" si="1"/>
        <v>233132</v>
      </c>
      <c r="H13" s="29">
        <f t="shared" ref="H13:M13" si="2">SUM(H6:H12)</f>
        <v>239832</v>
      </c>
      <c r="I13" s="29">
        <f>SUM(I6:I12)</f>
        <v>233085</v>
      </c>
      <c r="J13" s="29">
        <f t="shared" si="2"/>
        <v>218528</v>
      </c>
      <c r="K13" s="29">
        <f t="shared" si="2"/>
        <v>232647</v>
      </c>
      <c r="L13" s="29">
        <f t="shared" si="2"/>
        <v>233800</v>
      </c>
      <c r="M13" s="29">
        <f t="shared" si="2"/>
        <v>242925</v>
      </c>
      <c r="N13" s="36">
        <f>SUM(B13:M13)</f>
        <v>2637706</v>
      </c>
    </row>
    <row r="14" spans="1:18" x14ac:dyDescent="0.25">
      <c r="A14" s="33" t="s">
        <v>24</v>
      </c>
      <c r="B14" s="8">
        <v>45440</v>
      </c>
      <c r="C14" s="5">
        <v>39982</v>
      </c>
      <c r="D14" s="5">
        <v>39748</v>
      </c>
      <c r="E14" s="5">
        <v>35167</v>
      </c>
      <c r="F14" s="5">
        <v>39035</v>
      </c>
      <c r="G14" s="5">
        <v>39160</v>
      </c>
      <c r="H14" s="5">
        <v>41316</v>
      </c>
      <c r="I14" s="5">
        <v>43178</v>
      </c>
      <c r="J14" s="5">
        <v>33065</v>
      </c>
      <c r="K14" s="5">
        <v>40935</v>
      </c>
      <c r="L14" s="5">
        <v>34703</v>
      </c>
      <c r="M14" s="5">
        <v>36070</v>
      </c>
      <c r="N14" s="34">
        <f>SUM(B14:M14)</f>
        <v>467799</v>
      </c>
    </row>
    <row r="15" spans="1:18" x14ac:dyDescent="0.25">
      <c r="A15" s="33" t="s">
        <v>25</v>
      </c>
      <c r="B15" s="5">
        <v>37594</v>
      </c>
      <c r="C15" s="5">
        <v>34909</v>
      </c>
      <c r="D15" s="5">
        <v>34909</v>
      </c>
      <c r="E15" s="5">
        <v>26853</v>
      </c>
      <c r="F15" s="5">
        <v>22825</v>
      </c>
      <c r="G15" s="5">
        <v>21482</v>
      </c>
      <c r="H15" s="5">
        <v>21482</v>
      </c>
      <c r="I15" s="5">
        <v>20140</v>
      </c>
      <c r="J15" s="5">
        <v>16111</v>
      </c>
      <c r="K15" s="5">
        <v>16112</v>
      </c>
      <c r="L15" s="5">
        <v>14769</v>
      </c>
      <c r="M15" s="5">
        <v>12084</v>
      </c>
      <c r="N15" s="34">
        <f t="shared" si="0"/>
        <v>279270</v>
      </c>
    </row>
    <row r="16" spans="1:18" x14ac:dyDescent="0.25">
      <c r="A16" s="33" t="s">
        <v>51</v>
      </c>
      <c r="B16" s="8">
        <v>212548</v>
      </c>
      <c r="C16" s="5">
        <v>166831</v>
      </c>
      <c r="D16" s="5">
        <v>167648</v>
      </c>
      <c r="E16" s="5">
        <v>152416</v>
      </c>
      <c r="F16" s="5">
        <v>193012</v>
      </c>
      <c r="G16" s="5">
        <v>197726</v>
      </c>
      <c r="H16" s="5">
        <v>212148</v>
      </c>
      <c r="I16" s="5">
        <v>222619</v>
      </c>
      <c r="J16" s="5">
        <v>233015</v>
      </c>
      <c r="K16" s="5">
        <v>235959</v>
      </c>
      <c r="L16" s="5">
        <v>232298</v>
      </c>
      <c r="M16" s="5">
        <v>235250</v>
      </c>
      <c r="N16" s="34">
        <f t="shared" si="0"/>
        <v>2461470</v>
      </c>
    </row>
    <row r="17" spans="1:14" x14ac:dyDescent="0.25">
      <c r="A17" s="33" t="s">
        <v>26</v>
      </c>
      <c r="B17" s="8">
        <v>95517</v>
      </c>
      <c r="C17" s="5">
        <v>87930</v>
      </c>
      <c r="D17" s="5">
        <v>106725</v>
      </c>
      <c r="E17" s="5">
        <v>85593</v>
      </c>
      <c r="F17" s="5">
        <v>92880</v>
      </c>
      <c r="G17" s="5">
        <v>88266</v>
      </c>
      <c r="H17" s="5">
        <v>90399</v>
      </c>
      <c r="I17" s="5">
        <v>84719</v>
      </c>
      <c r="J17" s="5">
        <v>78832</v>
      </c>
      <c r="K17" s="5">
        <v>74302</v>
      </c>
      <c r="L17" s="5">
        <v>68117</v>
      </c>
      <c r="M17" s="5">
        <v>69433</v>
      </c>
      <c r="N17" s="34">
        <f t="shared" si="0"/>
        <v>1022713</v>
      </c>
    </row>
    <row r="18" spans="1:14" x14ac:dyDescent="0.25">
      <c r="A18" s="33" t="s">
        <v>27</v>
      </c>
      <c r="B18" s="8">
        <v>195622</v>
      </c>
      <c r="C18" s="5">
        <v>174592</v>
      </c>
      <c r="D18" s="5">
        <v>198204</v>
      </c>
      <c r="E18" s="5">
        <v>166528</v>
      </c>
      <c r="F18" s="5">
        <v>152905</v>
      </c>
      <c r="G18" s="5">
        <v>180876</v>
      </c>
      <c r="H18" s="5">
        <v>187258</v>
      </c>
      <c r="I18" s="5">
        <v>201930</v>
      </c>
      <c r="J18" s="5">
        <v>220919</v>
      </c>
      <c r="K18" s="5">
        <v>220057</v>
      </c>
      <c r="L18" s="5">
        <v>200389</v>
      </c>
      <c r="M18" s="5">
        <v>211024</v>
      </c>
      <c r="N18" s="34">
        <f t="shared" si="0"/>
        <v>2310304</v>
      </c>
    </row>
    <row r="19" spans="1:14" x14ac:dyDescent="0.25">
      <c r="A19" s="33" t="s">
        <v>28</v>
      </c>
      <c r="B19" s="8">
        <v>43160</v>
      </c>
      <c r="C19" s="5">
        <v>37018</v>
      </c>
      <c r="D19" s="5">
        <v>39614</v>
      </c>
      <c r="E19" s="5">
        <v>31562</v>
      </c>
      <c r="F19" s="5">
        <v>35414</v>
      </c>
      <c r="G19" s="5">
        <v>29842</v>
      </c>
      <c r="H19" s="5">
        <v>27385</v>
      </c>
      <c r="I19" s="5">
        <v>31455</v>
      </c>
      <c r="J19" s="5">
        <v>25930</v>
      </c>
      <c r="K19" s="5">
        <v>27908</v>
      </c>
      <c r="L19" s="5">
        <v>33732</v>
      </c>
      <c r="M19" s="5">
        <v>19813</v>
      </c>
      <c r="N19" s="34">
        <f t="shared" si="0"/>
        <v>382833</v>
      </c>
    </row>
    <row r="20" spans="1:14" x14ac:dyDescent="0.25">
      <c r="A20" s="33" t="s">
        <v>29</v>
      </c>
      <c r="B20" s="8">
        <v>28507</v>
      </c>
      <c r="C20" s="5">
        <v>21749</v>
      </c>
      <c r="D20" s="5">
        <v>30040</v>
      </c>
      <c r="E20" s="5">
        <v>25914</v>
      </c>
      <c r="F20" s="5">
        <v>22242</v>
      </c>
      <c r="G20" s="5">
        <v>2942</v>
      </c>
      <c r="H20" s="52" t="s">
        <v>49</v>
      </c>
      <c r="I20" s="5" t="s">
        <v>49</v>
      </c>
      <c r="J20" s="5" t="s">
        <v>49</v>
      </c>
      <c r="K20" s="5" t="s">
        <v>49</v>
      </c>
      <c r="L20" s="5" t="s">
        <v>49</v>
      </c>
      <c r="M20" s="5" t="s">
        <v>49</v>
      </c>
      <c r="N20" s="34">
        <f t="shared" si="0"/>
        <v>131394</v>
      </c>
    </row>
    <row r="21" spans="1:14" x14ac:dyDescent="0.25">
      <c r="A21" s="33" t="s">
        <v>30</v>
      </c>
      <c r="B21" s="8">
        <v>187864</v>
      </c>
      <c r="C21" s="5">
        <v>153737</v>
      </c>
      <c r="D21" s="5">
        <v>161834</v>
      </c>
      <c r="E21" s="5">
        <v>147004</v>
      </c>
      <c r="F21" s="5">
        <v>146796</v>
      </c>
      <c r="G21" s="5">
        <v>141898</v>
      </c>
      <c r="H21" s="5">
        <v>138179</v>
      </c>
      <c r="I21" s="5">
        <v>140764</v>
      </c>
      <c r="J21" s="5">
        <v>160035</v>
      </c>
      <c r="K21" s="5">
        <v>182689</v>
      </c>
      <c r="L21" s="5">
        <v>182889</v>
      </c>
      <c r="M21" s="5">
        <v>182096</v>
      </c>
      <c r="N21" s="34">
        <f t="shared" si="0"/>
        <v>1925785</v>
      </c>
    </row>
    <row r="22" spans="1:14" x14ac:dyDescent="0.25">
      <c r="A22" s="33" t="s">
        <v>31</v>
      </c>
      <c r="B22" s="8">
        <v>91808</v>
      </c>
      <c r="C22" s="5">
        <v>84458</v>
      </c>
      <c r="D22" s="5">
        <v>96745</v>
      </c>
      <c r="E22" s="5">
        <v>80421</v>
      </c>
      <c r="F22" s="5">
        <v>89887</v>
      </c>
      <c r="G22" s="5">
        <v>89975</v>
      </c>
      <c r="H22" s="5">
        <v>95729</v>
      </c>
      <c r="I22" s="5">
        <v>100344</v>
      </c>
      <c r="J22" s="5">
        <v>101315</v>
      </c>
      <c r="K22" s="5">
        <v>99164</v>
      </c>
      <c r="L22" s="5">
        <v>84323</v>
      </c>
      <c r="M22" s="5">
        <v>72003</v>
      </c>
      <c r="N22" s="34">
        <f t="shared" si="0"/>
        <v>1086172</v>
      </c>
    </row>
    <row r="23" spans="1:14" x14ac:dyDescent="0.25">
      <c r="A23" s="37" t="s">
        <v>54</v>
      </c>
      <c r="B23" s="14">
        <v>94000</v>
      </c>
      <c r="C23" s="14">
        <v>91000</v>
      </c>
      <c r="D23" s="14">
        <v>95000</v>
      </c>
      <c r="E23" s="14">
        <v>99500</v>
      </c>
      <c r="F23" s="14">
        <v>117000</v>
      </c>
      <c r="G23" s="14">
        <v>118000</v>
      </c>
      <c r="H23" s="14">
        <v>124000</v>
      </c>
      <c r="I23" s="14">
        <v>132500</v>
      </c>
      <c r="J23" s="14">
        <v>145000</v>
      </c>
      <c r="K23" s="14">
        <v>140000</v>
      </c>
      <c r="L23" s="14">
        <v>140000</v>
      </c>
      <c r="M23" s="14">
        <v>127700</v>
      </c>
      <c r="N23" s="38">
        <f t="shared" si="0"/>
        <v>1423700</v>
      </c>
    </row>
    <row r="24" spans="1:14" x14ac:dyDescent="0.25">
      <c r="A24" s="39" t="s">
        <v>32</v>
      </c>
      <c r="B24" s="29">
        <f>SUM(B14:B23)</f>
        <v>1032060</v>
      </c>
      <c r="C24" s="29">
        <f t="shared" ref="C24:G24" si="3">SUM(C14:C23)</f>
        <v>892206</v>
      </c>
      <c r="D24" s="29">
        <f t="shared" si="3"/>
        <v>970467</v>
      </c>
      <c r="E24" s="29">
        <f t="shared" si="3"/>
        <v>850958</v>
      </c>
      <c r="F24" s="29">
        <f t="shared" si="3"/>
        <v>911996</v>
      </c>
      <c r="G24" s="29">
        <f t="shared" si="3"/>
        <v>910167</v>
      </c>
      <c r="H24" s="29">
        <f t="shared" ref="H24:M24" si="4">SUM(H14:H23)</f>
        <v>937896</v>
      </c>
      <c r="I24" s="29">
        <f t="shared" si="4"/>
        <v>977649</v>
      </c>
      <c r="J24" s="29">
        <f t="shared" si="4"/>
        <v>1014222</v>
      </c>
      <c r="K24" s="29">
        <f t="shared" si="4"/>
        <v>1037126</v>
      </c>
      <c r="L24" s="29">
        <f t="shared" si="4"/>
        <v>991220</v>
      </c>
      <c r="M24" s="29">
        <f t="shared" si="4"/>
        <v>965473</v>
      </c>
      <c r="N24" s="36">
        <f t="shared" si="0"/>
        <v>11491440</v>
      </c>
    </row>
    <row r="25" spans="1:14" x14ac:dyDescent="0.25">
      <c r="A25" s="33" t="s">
        <v>33</v>
      </c>
      <c r="B25" s="7">
        <v>939937</v>
      </c>
      <c r="C25" s="5">
        <v>872837</v>
      </c>
      <c r="D25" s="5">
        <v>977818</v>
      </c>
      <c r="E25" s="5">
        <v>914431</v>
      </c>
      <c r="F25" s="5">
        <v>915386</v>
      </c>
      <c r="G25" s="5">
        <v>955992</v>
      </c>
      <c r="H25" s="5">
        <v>1021955</v>
      </c>
      <c r="I25" s="5">
        <v>1084738</v>
      </c>
      <c r="J25" s="5">
        <v>1058082</v>
      </c>
      <c r="K25" s="5">
        <v>1018451</v>
      </c>
      <c r="L25" s="5">
        <v>938199</v>
      </c>
      <c r="M25" s="5">
        <v>879399</v>
      </c>
      <c r="N25" s="34">
        <f t="shared" si="0"/>
        <v>11577225</v>
      </c>
    </row>
    <row r="26" spans="1:14" x14ac:dyDescent="0.25">
      <c r="A26" s="33" t="s">
        <v>34</v>
      </c>
      <c r="B26" s="7">
        <v>125444</v>
      </c>
      <c r="C26" s="5">
        <v>114034</v>
      </c>
      <c r="D26" s="5">
        <v>139016</v>
      </c>
      <c r="E26" s="5">
        <v>124828</v>
      </c>
      <c r="F26" s="5">
        <v>126407</v>
      </c>
      <c r="G26" s="5">
        <v>125613</v>
      </c>
      <c r="H26" s="5">
        <v>131808</v>
      </c>
      <c r="I26" s="5">
        <v>131765</v>
      </c>
      <c r="J26" s="5">
        <v>118990</v>
      </c>
      <c r="K26" s="5">
        <v>121288</v>
      </c>
      <c r="L26" s="5">
        <v>120559</v>
      </c>
      <c r="M26" s="5">
        <v>113792</v>
      </c>
      <c r="N26" s="34">
        <f t="shared" si="0"/>
        <v>1493544</v>
      </c>
    </row>
    <row r="27" spans="1:14" x14ac:dyDescent="0.25">
      <c r="A27" s="33" t="s">
        <v>35</v>
      </c>
      <c r="B27" s="5">
        <v>147549</v>
      </c>
      <c r="C27" s="5">
        <v>143992</v>
      </c>
      <c r="D27" s="5">
        <v>147548</v>
      </c>
      <c r="E27" s="5">
        <v>150274</v>
      </c>
      <c r="F27" s="5">
        <v>141118</v>
      </c>
      <c r="G27" s="5">
        <v>149956</v>
      </c>
      <c r="H27" s="5">
        <v>150540</v>
      </c>
      <c r="I27" s="5">
        <v>184213</v>
      </c>
      <c r="J27" s="5">
        <v>192344</v>
      </c>
      <c r="K27" s="5">
        <v>167621</v>
      </c>
      <c r="L27" s="5">
        <v>176351</v>
      </c>
      <c r="M27" s="5">
        <v>174680</v>
      </c>
      <c r="N27" s="34">
        <f t="shared" si="0"/>
        <v>1926186</v>
      </c>
    </row>
    <row r="28" spans="1:14" x14ac:dyDescent="0.25">
      <c r="A28" s="33" t="s">
        <v>36</v>
      </c>
      <c r="B28" s="7">
        <v>385702</v>
      </c>
      <c r="C28" s="5">
        <v>411543</v>
      </c>
      <c r="D28" s="5">
        <v>470059</v>
      </c>
      <c r="E28" s="5">
        <v>427460</v>
      </c>
      <c r="F28" s="5">
        <v>476026</v>
      </c>
      <c r="G28" s="5">
        <v>426497</v>
      </c>
      <c r="H28" s="5">
        <v>482173</v>
      </c>
      <c r="I28" s="5">
        <v>484159</v>
      </c>
      <c r="J28" s="5">
        <v>420728</v>
      </c>
      <c r="K28" s="5">
        <v>434460</v>
      </c>
      <c r="L28" s="5">
        <v>380534</v>
      </c>
      <c r="M28" s="5">
        <v>397214</v>
      </c>
      <c r="N28" s="34">
        <f t="shared" si="0"/>
        <v>5196555</v>
      </c>
    </row>
    <row r="29" spans="1:14" x14ac:dyDescent="0.25">
      <c r="A29" s="37" t="s">
        <v>54</v>
      </c>
      <c r="B29" s="14">
        <v>400000</v>
      </c>
      <c r="C29" s="14">
        <v>400000</v>
      </c>
      <c r="D29" s="14">
        <v>445000</v>
      </c>
      <c r="E29" s="14">
        <v>406000</v>
      </c>
      <c r="F29" s="14">
        <v>414000</v>
      </c>
      <c r="G29" s="14">
        <v>436000</v>
      </c>
      <c r="H29" s="14">
        <v>489000</v>
      </c>
      <c r="I29" s="14">
        <v>501000</v>
      </c>
      <c r="J29" s="14">
        <v>509000</v>
      </c>
      <c r="K29" s="14">
        <v>420000</v>
      </c>
      <c r="L29" s="14">
        <v>398000</v>
      </c>
      <c r="M29" s="14">
        <v>372500</v>
      </c>
      <c r="N29" s="38">
        <f t="shared" si="0"/>
        <v>5190500</v>
      </c>
    </row>
    <row r="30" spans="1:14" x14ac:dyDescent="0.25">
      <c r="A30" s="39" t="s">
        <v>37</v>
      </c>
      <c r="B30" s="29">
        <f>SUM(B25:B29)</f>
        <v>1998632</v>
      </c>
      <c r="C30" s="29">
        <f t="shared" ref="C30:G30" si="5">SUM(C25:C29)</f>
        <v>1942406</v>
      </c>
      <c r="D30" s="29">
        <f t="shared" si="5"/>
        <v>2179441</v>
      </c>
      <c r="E30" s="29">
        <f t="shared" si="5"/>
        <v>2022993</v>
      </c>
      <c r="F30" s="29">
        <f t="shared" si="5"/>
        <v>2072937</v>
      </c>
      <c r="G30" s="29">
        <f t="shared" si="5"/>
        <v>2094058</v>
      </c>
      <c r="H30" s="29">
        <f t="shared" ref="H30:M30" si="6">SUM(H25:H29)</f>
        <v>2275476</v>
      </c>
      <c r="I30" s="29">
        <f>SUM(I25:I29)</f>
        <v>2385875</v>
      </c>
      <c r="J30" s="29">
        <f t="shared" si="6"/>
        <v>2299144</v>
      </c>
      <c r="K30" s="29">
        <f t="shared" si="6"/>
        <v>2161820</v>
      </c>
      <c r="L30" s="29">
        <f t="shared" si="6"/>
        <v>2013643</v>
      </c>
      <c r="M30" s="29">
        <f t="shared" si="6"/>
        <v>1937585</v>
      </c>
      <c r="N30" s="36">
        <f t="shared" si="0"/>
        <v>25384010</v>
      </c>
    </row>
    <row r="31" spans="1:14" x14ac:dyDescent="0.25">
      <c r="A31" s="33" t="s">
        <v>38</v>
      </c>
      <c r="B31" s="7">
        <v>464388</v>
      </c>
      <c r="C31" s="5">
        <v>435478</v>
      </c>
      <c r="D31" s="5">
        <v>509980</v>
      </c>
      <c r="E31" s="5">
        <v>450332</v>
      </c>
      <c r="F31" s="5">
        <v>505550</v>
      </c>
      <c r="G31" s="5">
        <v>435020</v>
      </c>
      <c r="H31" s="5">
        <v>560915</v>
      </c>
      <c r="I31" s="5">
        <v>568238</v>
      </c>
      <c r="J31" s="5">
        <v>525480</v>
      </c>
      <c r="K31" s="5">
        <v>499239</v>
      </c>
      <c r="L31" s="5">
        <v>422394</v>
      </c>
      <c r="M31" s="5">
        <v>459978</v>
      </c>
      <c r="N31" s="34">
        <f t="shared" si="0"/>
        <v>5836992</v>
      </c>
    </row>
    <row r="32" spans="1:14" x14ac:dyDescent="0.25">
      <c r="A32" s="33" t="s">
        <v>39</v>
      </c>
      <c r="B32" s="5">
        <v>96990</v>
      </c>
      <c r="C32" s="5">
        <v>103776</v>
      </c>
      <c r="D32" s="5">
        <v>121014</v>
      </c>
      <c r="E32" s="5">
        <v>111038</v>
      </c>
      <c r="F32" s="5">
        <v>125046</v>
      </c>
      <c r="G32" s="5">
        <v>108865</v>
      </c>
      <c r="H32" s="5">
        <v>140967</v>
      </c>
      <c r="I32" s="5">
        <v>142174</v>
      </c>
      <c r="J32" s="5">
        <v>131684</v>
      </c>
      <c r="K32" s="5">
        <v>109632</v>
      </c>
      <c r="L32" s="5">
        <v>117719</v>
      </c>
      <c r="M32" s="5">
        <v>110398</v>
      </c>
      <c r="N32" s="34">
        <f t="shared" si="0"/>
        <v>1419303</v>
      </c>
    </row>
    <row r="33" spans="1:14" x14ac:dyDescent="0.25">
      <c r="A33" s="33" t="s">
        <v>40</v>
      </c>
      <c r="B33" s="7">
        <v>122724</v>
      </c>
      <c r="C33" s="5">
        <v>108481</v>
      </c>
      <c r="D33" s="5">
        <v>130664</v>
      </c>
      <c r="E33" s="5">
        <v>109428</v>
      </c>
      <c r="F33" s="5">
        <v>117007</v>
      </c>
      <c r="G33" s="5">
        <v>105537</v>
      </c>
      <c r="H33" s="5">
        <v>119000</v>
      </c>
      <c r="I33" s="5">
        <v>135782</v>
      </c>
      <c r="J33" s="5">
        <v>121070</v>
      </c>
      <c r="K33" s="5">
        <v>108692</v>
      </c>
      <c r="L33" s="5">
        <v>116968</v>
      </c>
      <c r="M33" s="5">
        <v>106272</v>
      </c>
      <c r="N33" s="34">
        <f t="shared" si="0"/>
        <v>1401625</v>
      </c>
    </row>
    <row r="34" spans="1:14" x14ac:dyDescent="0.25">
      <c r="A34" s="37" t="s">
        <v>54</v>
      </c>
      <c r="B34" s="14">
        <v>4000</v>
      </c>
      <c r="C34" s="14">
        <v>4000</v>
      </c>
      <c r="D34" s="14">
        <v>4000</v>
      </c>
      <c r="E34" s="14">
        <v>3500</v>
      </c>
      <c r="F34" s="14">
        <v>4500</v>
      </c>
      <c r="G34" s="14">
        <v>5000</v>
      </c>
      <c r="H34" s="14">
        <v>5500</v>
      </c>
      <c r="I34" s="14">
        <v>5500</v>
      </c>
      <c r="J34" s="14">
        <v>5000</v>
      </c>
      <c r="K34" s="14">
        <v>5000</v>
      </c>
      <c r="L34" s="14">
        <v>5000</v>
      </c>
      <c r="M34" s="14">
        <v>4500</v>
      </c>
      <c r="N34" s="38">
        <f t="shared" si="0"/>
        <v>55500</v>
      </c>
    </row>
    <row r="35" spans="1:14" x14ac:dyDescent="0.25">
      <c r="A35" s="35" t="s">
        <v>41</v>
      </c>
      <c r="B35" s="30">
        <f>SUM(B31:B34)</f>
        <v>688102</v>
      </c>
      <c r="C35" s="30">
        <f t="shared" ref="C35:G35" si="7">SUM(C31:C34)</f>
        <v>651735</v>
      </c>
      <c r="D35" s="30">
        <f t="shared" si="7"/>
        <v>765658</v>
      </c>
      <c r="E35" s="30">
        <f t="shared" si="7"/>
        <v>674298</v>
      </c>
      <c r="F35" s="30">
        <f t="shared" si="7"/>
        <v>752103</v>
      </c>
      <c r="G35" s="30">
        <f t="shared" si="7"/>
        <v>654422</v>
      </c>
      <c r="H35" s="30">
        <f t="shared" ref="H35:M35" si="8">SUM(H31:H34)</f>
        <v>826382</v>
      </c>
      <c r="I35" s="30">
        <f t="shared" si="8"/>
        <v>851694</v>
      </c>
      <c r="J35" s="30">
        <f t="shared" si="8"/>
        <v>783234</v>
      </c>
      <c r="K35" s="30">
        <f t="shared" si="8"/>
        <v>722563</v>
      </c>
      <c r="L35" s="30">
        <f t="shared" si="8"/>
        <v>662081</v>
      </c>
      <c r="M35" s="30">
        <f t="shared" si="8"/>
        <v>681148</v>
      </c>
      <c r="N35" s="36">
        <f t="shared" si="0"/>
        <v>8713420</v>
      </c>
    </row>
    <row r="36" spans="1:14" x14ac:dyDescent="0.25">
      <c r="A36" s="33" t="s">
        <v>43</v>
      </c>
      <c r="B36" s="7">
        <v>61834</v>
      </c>
      <c r="C36" s="5">
        <v>46132</v>
      </c>
      <c r="D36" s="5">
        <v>60993</v>
      </c>
      <c r="E36" s="5">
        <v>43046</v>
      </c>
      <c r="F36" s="5">
        <v>58233</v>
      </c>
      <c r="G36" s="5">
        <v>57338</v>
      </c>
      <c r="H36" s="5">
        <v>56704</v>
      </c>
      <c r="I36" s="5">
        <v>58663</v>
      </c>
      <c r="J36" s="5">
        <v>62559</v>
      </c>
      <c r="K36" s="5">
        <v>45301</v>
      </c>
      <c r="L36" s="5">
        <v>46721</v>
      </c>
      <c r="M36" s="5">
        <v>39504</v>
      </c>
      <c r="N36" s="34">
        <f t="shared" si="0"/>
        <v>637028</v>
      </c>
    </row>
    <row r="37" spans="1:14" x14ac:dyDescent="0.25">
      <c r="A37" s="33" t="s">
        <v>42</v>
      </c>
      <c r="B37" s="7">
        <v>62916</v>
      </c>
      <c r="C37" s="5">
        <v>51583</v>
      </c>
      <c r="D37" s="5">
        <v>74828</v>
      </c>
      <c r="E37" s="5">
        <v>72351</v>
      </c>
      <c r="F37" s="5">
        <v>89947</v>
      </c>
      <c r="G37" s="5">
        <v>88878</v>
      </c>
      <c r="H37" s="5">
        <v>104310</v>
      </c>
      <c r="I37" s="5">
        <v>106747</v>
      </c>
      <c r="J37" s="5">
        <v>98606</v>
      </c>
      <c r="K37" s="5">
        <v>97249</v>
      </c>
      <c r="L37" s="5">
        <v>95255</v>
      </c>
      <c r="M37" s="5">
        <v>91368</v>
      </c>
      <c r="N37" s="34">
        <f t="shared" si="0"/>
        <v>1034038</v>
      </c>
    </row>
    <row r="38" spans="1:14" x14ac:dyDescent="0.25">
      <c r="A38" s="33" t="s">
        <v>44</v>
      </c>
      <c r="B38" s="7">
        <v>113713</v>
      </c>
      <c r="C38" s="5">
        <v>99876</v>
      </c>
      <c r="D38" s="5">
        <v>118213</v>
      </c>
      <c r="E38" s="5">
        <v>110694</v>
      </c>
      <c r="F38" s="5">
        <v>133469</v>
      </c>
      <c r="G38" s="5">
        <v>122073</v>
      </c>
      <c r="H38" s="5">
        <v>124407</v>
      </c>
      <c r="I38" s="5">
        <v>142857</v>
      </c>
      <c r="J38" s="5">
        <v>135457</v>
      </c>
      <c r="K38" s="5">
        <v>139469</v>
      </c>
      <c r="L38" s="5">
        <v>131359</v>
      </c>
      <c r="M38" s="5">
        <v>114399</v>
      </c>
      <c r="N38" s="34">
        <f t="shared" si="0"/>
        <v>1485986</v>
      </c>
    </row>
    <row r="39" spans="1:14" x14ac:dyDescent="0.25">
      <c r="A39" s="33" t="s">
        <v>45</v>
      </c>
      <c r="B39" s="7">
        <v>206422</v>
      </c>
      <c r="C39" s="5">
        <v>166038</v>
      </c>
      <c r="D39" s="5">
        <v>200892</v>
      </c>
      <c r="E39" s="5">
        <v>186321</v>
      </c>
      <c r="F39" s="5">
        <v>225456</v>
      </c>
      <c r="G39" s="5">
        <v>228660</v>
      </c>
      <c r="H39" s="5">
        <v>251523</v>
      </c>
      <c r="I39" s="5">
        <v>239179</v>
      </c>
      <c r="J39" s="5">
        <v>247319</v>
      </c>
      <c r="K39" s="5">
        <v>248074</v>
      </c>
      <c r="L39" s="5">
        <v>228448</v>
      </c>
      <c r="M39" s="5">
        <v>191933</v>
      </c>
      <c r="N39" s="34">
        <f t="shared" si="0"/>
        <v>2620265</v>
      </c>
    </row>
    <row r="40" spans="1:14" x14ac:dyDescent="0.25">
      <c r="A40" s="35" t="s">
        <v>46</v>
      </c>
      <c r="B40" s="30">
        <f>SUM(B36:B39)</f>
        <v>444885</v>
      </c>
      <c r="C40" s="30">
        <f t="shared" ref="C40:G40" si="9">SUM(C36:C39)</f>
        <v>363629</v>
      </c>
      <c r="D40" s="30">
        <f t="shared" si="9"/>
        <v>454926</v>
      </c>
      <c r="E40" s="30">
        <f t="shared" si="9"/>
        <v>412412</v>
      </c>
      <c r="F40" s="30">
        <f t="shared" si="9"/>
        <v>507105</v>
      </c>
      <c r="G40" s="30">
        <f t="shared" si="9"/>
        <v>496949</v>
      </c>
      <c r="H40" s="30">
        <f t="shared" ref="H40:M40" si="10">SUM(H36:H39)</f>
        <v>536944</v>
      </c>
      <c r="I40" s="30">
        <f t="shared" si="10"/>
        <v>547446</v>
      </c>
      <c r="J40" s="30">
        <f t="shared" si="10"/>
        <v>543941</v>
      </c>
      <c r="K40" s="30">
        <f t="shared" si="10"/>
        <v>530093</v>
      </c>
      <c r="L40" s="30">
        <f t="shared" si="10"/>
        <v>501783</v>
      </c>
      <c r="M40" s="30">
        <f t="shared" si="10"/>
        <v>437204</v>
      </c>
      <c r="N40" s="36">
        <f t="shared" si="0"/>
        <v>5777317</v>
      </c>
    </row>
    <row r="41" spans="1:14" x14ac:dyDescent="0.25">
      <c r="A41" s="41" t="s">
        <v>47</v>
      </c>
      <c r="B41" s="42">
        <f t="shared" ref="B41:M41" si="11">B13+B24+B30+B35+B40</f>
        <v>4365328</v>
      </c>
      <c r="C41" s="42">
        <f t="shared" si="11"/>
        <v>4030534</v>
      </c>
      <c r="D41" s="42">
        <f t="shared" si="11"/>
        <v>4577802</v>
      </c>
      <c r="E41" s="42">
        <f t="shared" si="11"/>
        <v>4157320</v>
      </c>
      <c r="F41" s="42">
        <f t="shared" si="11"/>
        <v>4461722</v>
      </c>
      <c r="G41" s="42">
        <f t="shared" si="11"/>
        <v>4388728</v>
      </c>
      <c r="H41" s="42">
        <f t="shared" si="11"/>
        <v>4816530</v>
      </c>
      <c r="I41" s="42">
        <f t="shared" si="11"/>
        <v>4995749</v>
      </c>
      <c r="J41" s="42">
        <f t="shared" si="11"/>
        <v>4859069</v>
      </c>
      <c r="K41" s="42">
        <f t="shared" si="11"/>
        <v>4684249</v>
      </c>
      <c r="L41" s="42">
        <f t="shared" si="11"/>
        <v>4402527</v>
      </c>
      <c r="M41" s="42">
        <f t="shared" si="11"/>
        <v>4264335</v>
      </c>
      <c r="N41" s="43">
        <f>SUM(B41:M41)</f>
        <v>54003893</v>
      </c>
    </row>
    <row r="42" spans="1:14" x14ac:dyDescent="0.25">
      <c r="A42" s="25" t="s">
        <v>56</v>
      </c>
      <c r="B42" s="10"/>
      <c r="C42" s="10"/>
      <c r="D42" s="10"/>
      <c r="E42" s="10"/>
      <c r="F42" s="10"/>
      <c r="G42" s="11"/>
      <c r="H42" s="10"/>
      <c r="I42" s="10"/>
      <c r="J42" s="10"/>
      <c r="K42" s="10"/>
      <c r="L42" s="10"/>
      <c r="M42" s="12"/>
      <c r="N42" s="13"/>
    </row>
    <row r="43" spans="1:14" x14ac:dyDescent="0.25">
      <c r="A43" s="26" t="s">
        <v>57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2"/>
      <c r="N43" s="13"/>
    </row>
    <row r="44" spans="1:14" x14ac:dyDescent="0.25">
      <c r="A44" s="27" t="s">
        <v>55</v>
      </c>
      <c r="B44" s="4"/>
      <c r="C44" s="4"/>
      <c r="D44" s="4"/>
      <c r="E44" s="1"/>
      <c r="F44" s="4"/>
      <c r="G44" s="4"/>
      <c r="H44" s="4"/>
      <c r="I44" s="4"/>
      <c r="J44" s="4"/>
      <c r="K44" s="4"/>
      <c r="L44" s="4"/>
    </row>
    <row r="45" spans="1:14" x14ac:dyDescent="0.25">
      <c r="A45" s="28" t="s">
        <v>52</v>
      </c>
    </row>
  </sheetData>
  <mergeCells count="3">
    <mergeCell ref="A1:N1"/>
    <mergeCell ref="A2:N2"/>
    <mergeCell ref="A4:A5"/>
  </mergeCells>
  <printOptions horizontalCentered="1"/>
  <pageMargins left="0" right="0" top="0.19685039370078741" bottom="0.19685039370078741" header="0.23622047244094491" footer="0.19685039370078741"/>
  <pageSetup paperSize="9" orientation="landscape" r:id="rId1"/>
  <headerFooter alignWithMargins="0">
    <oddFooter>&amp;R&amp;8Tabela 71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C00000"/>
    <pageSetUpPr fitToPage="1"/>
  </sheetPr>
  <dimension ref="A1:R46"/>
  <sheetViews>
    <sheetView showGridLines="0" workbookViewId="0">
      <selection activeCell="A49" sqref="A49"/>
    </sheetView>
  </sheetViews>
  <sheetFormatPr defaultColWidth="11.44140625" defaultRowHeight="13.2" x14ac:dyDescent="0.25"/>
  <cols>
    <col min="1" max="1" width="17.33203125" style="1" customWidth="1"/>
    <col min="2" max="13" width="8.6640625" style="2" customWidth="1"/>
    <col min="14" max="14" width="10.88671875" style="2" customWidth="1"/>
    <col min="15" max="15" width="9.88671875" style="3" customWidth="1"/>
    <col min="16" max="16" width="9.44140625" style="3" customWidth="1"/>
    <col min="17" max="17" width="7" style="4" customWidth="1"/>
    <col min="18" max="18" width="6.6640625" style="4" customWidth="1"/>
    <col min="19" max="16384" width="11.44140625" style="4"/>
  </cols>
  <sheetData>
    <row r="1" spans="1:18" ht="13.8" x14ac:dyDescent="0.25">
      <c r="A1" s="58" t="s">
        <v>53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8" x14ac:dyDescent="0.25">
      <c r="A2" s="59" t="s">
        <v>75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8" s="1" customForma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  <c r="N3" s="18" t="s">
        <v>0</v>
      </c>
      <c r="O3" s="3"/>
      <c r="P3" s="3"/>
      <c r="Q3" s="4"/>
      <c r="R3" s="4"/>
    </row>
    <row r="4" spans="1:18" x14ac:dyDescent="0.25">
      <c r="A4" s="60" t="s">
        <v>1</v>
      </c>
      <c r="B4" s="19" t="s">
        <v>48</v>
      </c>
      <c r="C4" s="20"/>
      <c r="D4" s="20"/>
      <c r="E4" s="20"/>
      <c r="F4" s="21"/>
      <c r="G4" s="21"/>
      <c r="H4" s="21"/>
      <c r="I4" s="21"/>
      <c r="J4" s="21"/>
      <c r="K4" s="21"/>
      <c r="L4" s="21"/>
      <c r="M4" s="22"/>
      <c r="N4" s="31" t="s">
        <v>48</v>
      </c>
    </row>
    <row r="5" spans="1:18" x14ac:dyDescent="0.25">
      <c r="A5" s="61" t="s">
        <v>2</v>
      </c>
      <c r="B5" s="23" t="s">
        <v>3</v>
      </c>
      <c r="C5" s="24" t="s">
        <v>4</v>
      </c>
      <c r="D5" s="24" t="s">
        <v>5</v>
      </c>
      <c r="E5" s="24" t="s">
        <v>6</v>
      </c>
      <c r="F5" s="24" t="s">
        <v>7</v>
      </c>
      <c r="G5" s="24" t="s">
        <v>8</v>
      </c>
      <c r="H5" s="24" t="s">
        <v>9</v>
      </c>
      <c r="I5" s="24" t="s">
        <v>10</v>
      </c>
      <c r="J5" s="24" t="s">
        <v>11</v>
      </c>
      <c r="K5" s="24" t="s">
        <v>12</v>
      </c>
      <c r="L5" s="24" t="s">
        <v>13</v>
      </c>
      <c r="M5" s="24" t="s">
        <v>14</v>
      </c>
      <c r="N5" s="32" t="s">
        <v>15</v>
      </c>
    </row>
    <row r="6" spans="1:18" x14ac:dyDescent="0.25">
      <c r="A6" s="33" t="s">
        <v>16</v>
      </c>
      <c r="B6" s="5">
        <v>15914</v>
      </c>
      <c r="C6" s="5">
        <v>14295</v>
      </c>
      <c r="D6" s="5">
        <v>14748</v>
      </c>
      <c r="E6" s="5">
        <v>14127</v>
      </c>
      <c r="F6" s="5">
        <v>15356</v>
      </c>
      <c r="G6" s="5">
        <v>21159</v>
      </c>
      <c r="H6" s="5">
        <v>19241</v>
      </c>
      <c r="I6" s="5">
        <v>27086</v>
      </c>
      <c r="J6" s="5">
        <v>24436</v>
      </c>
      <c r="K6" s="5">
        <v>22452</v>
      </c>
      <c r="L6" s="5">
        <v>16346</v>
      </c>
      <c r="M6" s="5">
        <v>16235</v>
      </c>
      <c r="N6" s="34">
        <f>SUM(B6:M6)</f>
        <v>221395</v>
      </c>
    </row>
    <row r="7" spans="1:18" x14ac:dyDescent="0.25">
      <c r="A7" s="33" t="s">
        <v>17</v>
      </c>
      <c r="B7" s="52" t="s">
        <v>49</v>
      </c>
      <c r="C7" s="52" t="s">
        <v>49</v>
      </c>
      <c r="D7" s="52" t="s">
        <v>49</v>
      </c>
      <c r="E7" s="52" t="s">
        <v>49</v>
      </c>
      <c r="F7" s="52" t="s">
        <v>49</v>
      </c>
      <c r="G7" s="52" t="s">
        <v>49</v>
      </c>
      <c r="H7" s="52" t="s">
        <v>49</v>
      </c>
      <c r="I7" s="52" t="s">
        <v>49</v>
      </c>
      <c r="J7" s="52" t="s">
        <v>49</v>
      </c>
      <c r="K7" s="52" t="s">
        <v>49</v>
      </c>
      <c r="L7" s="52" t="s">
        <v>49</v>
      </c>
      <c r="M7" s="52" t="s">
        <v>49</v>
      </c>
      <c r="N7" s="54" t="s">
        <v>49</v>
      </c>
    </row>
    <row r="8" spans="1:18" s="1" customFormat="1" x14ac:dyDescent="0.25">
      <c r="A8" s="33" t="s">
        <v>18</v>
      </c>
      <c r="B8" s="7">
        <v>20121</v>
      </c>
      <c r="C8" s="5">
        <v>12483</v>
      </c>
      <c r="D8" s="5">
        <v>19286</v>
      </c>
      <c r="E8" s="5">
        <v>20972</v>
      </c>
      <c r="F8" s="5">
        <v>23021</v>
      </c>
      <c r="G8" s="5">
        <v>24526</v>
      </c>
      <c r="H8" s="5">
        <v>24526</v>
      </c>
      <c r="I8" s="5">
        <v>27107</v>
      </c>
      <c r="J8" s="5">
        <v>29132</v>
      </c>
      <c r="K8" s="5">
        <v>27936</v>
      </c>
      <c r="L8" s="5">
        <v>31411</v>
      </c>
      <c r="M8" s="5">
        <v>25726</v>
      </c>
      <c r="N8" s="34">
        <f>SUM(B8:M8)</f>
        <v>286247</v>
      </c>
      <c r="O8" s="3"/>
      <c r="P8" s="3"/>
      <c r="Q8" s="4"/>
      <c r="R8" s="4"/>
    </row>
    <row r="9" spans="1:18" x14ac:dyDescent="0.25">
      <c r="A9" s="33" t="s">
        <v>19</v>
      </c>
      <c r="B9" s="52" t="s">
        <v>49</v>
      </c>
      <c r="C9" s="52" t="s">
        <v>49</v>
      </c>
      <c r="D9" s="52" t="s">
        <v>49</v>
      </c>
      <c r="E9" s="52" t="s">
        <v>49</v>
      </c>
      <c r="F9" s="52" t="s">
        <v>49</v>
      </c>
      <c r="G9" s="52" t="s">
        <v>49</v>
      </c>
      <c r="H9" s="52" t="s">
        <v>49</v>
      </c>
      <c r="I9" s="52" t="s">
        <v>49</v>
      </c>
      <c r="J9" s="52" t="s">
        <v>49</v>
      </c>
      <c r="K9" s="52" t="s">
        <v>49</v>
      </c>
      <c r="L9" s="52" t="s">
        <v>49</v>
      </c>
      <c r="M9" s="52" t="s">
        <v>49</v>
      </c>
      <c r="N9" s="54" t="s">
        <v>49</v>
      </c>
    </row>
    <row r="10" spans="1:18" x14ac:dyDescent="0.25">
      <c r="A10" s="33" t="s">
        <v>20</v>
      </c>
      <c r="B10" s="7">
        <v>72788</v>
      </c>
      <c r="C10" s="5">
        <v>65171</v>
      </c>
      <c r="D10" s="5">
        <v>64160</v>
      </c>
      <c r="E10" s="5">
        <v>49825</v>
      </c>
      <c r="F10" s="5">
        <v>52275</v>
      </c>
      <c r="G10" s="5">
        <v>90129</v>
      </c>
      <c r="H10" s="5">
        <v>85030</v>
      </c>
      <c r="I10" s="5">
        <v>92670</v>
      </c>
      <c r="J10" s="5">
        <v>78992</v>
      </c>
      <c r="K10" s="5">
        <v>71654</v>
      </c>
      <c r="L10" s="5">
        <v>91366</v>
      </c>
      <c r="M10" s="5">
        <v>78074</v>
      </c>
      <c r="N10" s="34">
        <f>SUM(B10:M10)</f>
        <v>892134</v>
      </c>
    </row>
    <row r="11" spans="1:18" x14ac:dyDescent="0.25">
      <c r="A11" s="33" t="s">
        <v>21</v>
      </c>
      <c r="B11" s="52" t="s">
        <v>49</v>
      </c>
      <c r="C11" s="52" t="s">
        <v>49</v>
      </c>
      <c r="D11" s="52" t="s">
        <v>49</v>
      </c>
      <c r="E11" s="52" t="s">
        <v>49</v>
      </c>
      <c r="F11" s="52" t="s">
        <v>49</v>
      </c>
      <c r="G11" s="52" t="s">
        <v>49</v>
      </c>
      <c r="H11" s="52" t="s">
        <v>49</v>
      </c>
      <c r="I11" s="52" t="s">
        <v>49</v>
      </c>
      <c r="J11" s="52" t="s">
        <v>49</v>
      </c>
      <c r="K11" s="52" t="s">
        <v>49</v>
      </c>
      <c r="L11" s="52" t="s">
        <v>49</v>
      </c>
      <c r="M11" s="52" t="s">
        <v>49</v>
      </c>
      <c r="N11" s="54" t="s">
        <v>49</v>
      </c>
    </row>
    <row r="12" spans="1:18" x14ac:dyDescent="0.25">
      <c r="A12" s="33" t="s">
        <v>22</v>
      </c>
      <c r="B12" s="5">
        <v>51175</v>
      </c>
      <c r="C12" s="5">
        <v>38850</v>
      </c>
      <c r="D12" s="5">
        <v>47378</v>
      </c>
      <c r="E12" s="5">
        <v>46907</v>
      </c>
      <c r="F12" s="5">
        <v>48601</v>
      </c>
      <c r="G12" s="5">
        <v>60689</v>
      </c>
      <c r="H12" s="5">
        <v>66298</v>
      </c>
      <c r="I12" s="5">
        <v>61173</v>
      </c>
      <c r="J12" s="5">
        <v>65770</v>
      </c>
      <c r="K12" s="5">
        <v>72692</v>
      </c>
      <c r="L12" s="5">
        <v>64148</v>
      </c>
      <c r="M12" s="5">
        <v>52414</v>
      </c>
      <c r="N12" s="34">
        <f>SUM(B12:M12)</f>
        <v>676095</v>
      </c>
    </row>
    <row r="13" spans="1:18" x14ac:dyDescent="0.25">
      <c r="A13" s="37" t="s">
        <v>54</v>
      </c>
      <c r="B13" s="55">
        <v>45000</v>
      </c>
      <c r="C13" s="55">
        <v>39000</v>
      </c>
      <c r="D13" s="55">
        <v>51000</v>
      </c>
      <c r="E13" s="55">
        <v>48000</v>
      </c>
      <c r="F13" s="55">
        <v>36000</v>
      </c>
      <c r="G13" s="55">
        <v>27000</v>
      </c>
      <c r="H13" s="55">
        <v>25500</v>
      </c>
      <c r="I13" s="55">
        <v>27500</v>
      </c>
      <c r="J13" s="55">
        <v>27000</v>
      </c>
      <c r="K13" s="55">
        <v>26000</v>
      </c>
      <c r="L13" s="55">
        <v>27000</v>
      </c>
      <c r="M13" s="55">
        <v>31000</v>
      </c>
      <c r="N13" s="38">
        <f>SUM(B13:M13)</f>
        <v>410000</v>
      </c>
    </row>
    <row r="14" spans="1:18" x14ac:dyDescent="0.25">
      <c r="A14" s="35" t="s">
        <v>23</v>
      </c>
      <c r="B14" s="29">
        <f t="shared" ref="B14:I14" si="0">SUM(B6:B13)</f>
        <v>204998</v>
      </c>
      <c r="C14" s="29">
        <f t="shared" si="0"/>
        <v>169799</v>
      </c>
      <c r="D14" s="29">
        <f t="shared" si="0"/>
        <v>196572</v>
      </c>
      <c r="E14" s="29">
        <f t="shared" si="0"/>
        <v>179831</v>
      </c>
      <c r="F14" s="29">
        <f t="shared" si="0"/>
        <v>175253</v>
      </c>
      <c r="G14" s="29">
        <f t="shared" si="0"/>
        <v>223503</v>
      </c>
      <c r="H14" s="29">
        <f t="shared" si="0"/>
        <v>220595</v>
      </c>
      <c r="I14" s="29">
        <f t="shared" si="0"/>
        <v>235536</v>
      </c>
      <c r="J14" s="29">
        <f t="shared" ref="J14:M14" si="1">SUM(J6:J13)</f>
        <v>225330</v>
      </c>
      <c r="K14" s="29">
        <f t="shared" si="1"/>
        <v>220734</v>
      </c>
      <c r="L14" s="29">
        <f t="shared" si="1"/>
        <v>230271</v>
      </c>
      <c r="M14" s="29">
        <f t="shared" si="1"/>
        <v>203449</v>
      </c>
      <c r="N14" s="56">
        <f>SUM(B14:M14)</f>
        <v>2485871</v>
      </c>
    </row>
    <row r="15" spans="1:18" x14ac:dyDescent="0.25">
      <c r="A15" s="33" t="s">
        <v>24</v>
      </c>
      <c r="B15" s="8">
        <v>29636</v>
      </c>
      <c r="C15" s="5">
        <v>21765</v>
      </c>
      <c r="D15" s="5">
        <v>19525</v>
      </c>
      <c r="E15" s="5">
        <v>19254</v>
      </c>
      <c r="F15" s="5">
        <v>21679</v>
      </c>
      <c r="G15" s="5">
        <v>30005</v>
      </c>
      <c r="H15" s="5">
        <v>26497</v>
      </c>
      <c r="I15" s="5">
        <v>29465</v>
      </c>
      <c r="J15" s="5">
        <v>30985</v>
      </c>
      <c r="K15" s="5">
        <v>31202</v>
      </c>
      <c r="L15" s="5">
        <v>31051</v>
      </c>
      <c r="M15" s="5">
        <v>24275</v>
      </c>
      <c r="N15" s="34">
        <f>SUM(B15:M15)</f>
        <v>315339</v>
      </c>
    </row>
    <row r="16" spans="1:18" x14ac:dyDescent="0.25">
      <c r="A16" s="33" t="s">
        <v>25</v>
      </c>
      <c r="B16" s="52" t="s">
        <v>49</v>
      </c>
      <c r="C16" s="52" t="s">
        <v>49</v>
      </c>
      <c r="D16" s="52" t="s">
        <v>49</v>
      </c>
      <c r="E16" s="52" t="s">
        <v>49</v>
      </c>
      <c r="F16" s="52" t="s">
        <v>49</v>
      </c>
      <c r="G16" s="52" t="s">
        <v>49</v>
      </c>
      <c r="H16" s="52" t="s">
        <v>49</v>
      </c>
      <c r="I16" s="52" t="s">
        <v>49</v>
      </c>
      <c r="J16" s="52" t="s">
        <v>49</v>
      </c>
      <c r="K16" s="52" t="s">
        <v>49</v>
      </c>
      <c r="L16" s="52" t="s">
        <v>49</v>
      </c>
      <c r="M16" s="52" t="s">
        <v>49</v>
      </c>
      <c r="N16" s="54" t="s">
        <v>49</v>
      </c>
    </row>
    <row r="17" spans="1:18" x14ac:dyDescent="0.25">
      <c r="A17" s="33" t="s">
        <v>51</v>
      </c>
      <c r="B17" s="8">
        <v>218915</v>
      </c>
      <c r="C17" s="5">
        <v>156975</v>
      </c>
      <c r="D17" s="5">
        <v>178002</v>
      </c>
      <c r="E17" s="5">
        <v>138903</v>
      </c>
      <c r="F17" s="5">
        <v>144494</v>
      </c>
      <c r="G17" s="5">
        <v>179613</v>
      </c>
      <c r="H17" s="5">
        <v>196684</v>
      </c>
      <c r="I17" s="5">
        <v>211105</v>
      </c>
      <c r="J17" s="5">
        <v>196069</v>
      </c>
      <c r="K17" s="5">
        <v>206586</v>
      </c>
      <c r="L17" s="5">
        <v>203784</v>
      </c>
      <c r="M17" s="5">
        <v>184951</v>
      </c>
      <c r="N17" s="34">
        <f>SUM(B17:M17)</f>
        <v>2216081</v>
      </c>
    </row>
    <row r="18" spans="1:18" s="3" customFormat="1" x14ac:dyDescent="0.25">
      <c r="A18" s="33" t="s">
        <v>26</v>
      </c>
      <c r="B18" s="8">
        <v>58188</v>
      </c>
      <c r="C18" s="5">
        <v>43639</v>
      </c>
      <c r="D18" s="5">
        <v>47641</v>
      </c>
      <c r="E18" s="5">
        <v>52217</v>
      </c>
      <c r="F18" s="5">
        <v>43845</v>
      </c>
      <c r="G18" s="5">
        <v>71160</v>
      </c>
      <c r="H18" s="5">
        <v>75416</v>
      </c>
      <c r="I18" s="5">
        <v>82074</v>
      </c>
      <c r="J18" s="5">
        <v>80405</v>
      </c>
      <c r="K18" s="5">
        <v>85664</v>
      </c>
      <c r="L18" s="5">
        <v>91980</v>
      </c>
      <c r="M18" s="5">
        <v>78589</v>
      </c>
      <c r="N18" s="34">
        <f>SUM(B18:M18)</f>
        <v>810818</v>
      </c>
      <c r="Q18" s="4"/>
      <c r="R18" s="4"/>
    </row>
    <row r="19" spans="1:18" s="3" customFormat="1" x14ac:dyDescent="0.25">
      <c r="A19" s="33" t="s">
        <v>27</v>
      </c>
      <c r="B19" s="8">
        <v>191169</v>
      </c>
      <c r="C19" s="5">
        <v>177575</v>
      </c>
      <c r="D19" s="5">
        <v>193191</v>
      </c>
      <c r="E19" s="5">
        <v>185689</v>
      </c>
      <c r="F19" s="5">
        <v>140186</v>
      </c>
      <c r="G19" s="5">
        <v>222881</v>
      </c>
      <c r="H19" s="5">
        <v>181622</v>
      </c>
      <c r="I19" s="5">
        <v>222510</v>
      </c>
      <c r="J19" s="5">
        <v>215243</v>
      </c>
      <c r="K19" s="5">
        <v>200887</v>
      </c>
      <c r="L19" s="5">
        <v>213171</v>
      </c>
      <c r="M19" s="5">
        <v>171434</v>
      </c>
      <c r="N19" s="34">
        <f>SUM(B19:M19)</f>
        <v>2315558</v>
      </c>
      <c r="Q19" s="4"/>
      <c r="R19" s="4"/>
    </row>
    <row r="20" spans="1:18" s="3" customFormat="1" x14ac:dyDescent="0.25">
      <c r="A20" s="33" t="s">
        <v>28</v>
      </c>
      <c r="B20" s="8">
        <v>16033</v>
      </c>
      <c r="C20" s="5">
        <v>12988</v>
      </c>
      <c r="D20" s="5">
        <v>16454</v>
      </c>
      <c r="E20" s="5">
        <v>14485</v>
      </c>
      <c r="F20" s="5">
        <v>12511</v>
      </c>
      <c r="G20" s="5">
        <v>19804</v>
      </c>
      <c r="H20" s="5">
        <v>16379</v>
      </c>
      <c r="I20" s="5">
        <v>17175</v>
      </c>
      <c r="J20" s="5">
        <v>23361</v>
      </c>
      <c r="K20" s="5">
        <v>16652</v>
      </c>
      <c r="L20" s="5">
        <v>16687</v>
      </c>
      <c r="M20" s="5">
        <v>19631</v>
      </c>
      <c r="N20" s="34">
        <f>SUM(B20:M20)</f>
        <v>202160</v>
      </c>
      <c r="Q20" s="4"/>
      <c r="R20" s="4"/>
    </row>
    <row r="21" spans="1:18" s="3" customFormat="1" x14ac:dyDescent="0.25">
      <c r="A21" s="33" t="s">
        <v>29</v>
      </c>
      <c r="B21" s="52" t="s">
        <v>49</v>
      </c>
      <c r="C21" s="52" t="s">
        <v>49</v>
      </c>
      <c r="D21" s="52" t="s">
        <v>49</v>
      </c>
      <c r="E21" s="52" t="s">
        <v>49</v>
      </c>
      <c r="F21" s="52" t="s">
        <v>49</v>
      </c>
      <c r="G21" s="52" t="s">
        <v>49</v>
      </c>
      <c r="H21" s="52" t="s">
        <v>49</v>
      </c>
      <c r="I21" s="52" t="s">
        <v>49</v>
      </c>
      <c r="J21" s="5">
        <v>1653</v>
      </c>
      <c r="K21" s="5">
        <v>15773</v>
      </c>
      <c r="L21" s="5">
        <v>15470</v>
      </c>
      <c r="M21" s="5">
        <v>14609</v>
      </c>
      <c r="N21" s="34">
        <f>SUM(B21:M21)</f>
        <v>47505</v>
      </c>
      <c r="Q21" s="4"/>
      <c r="R21" s="4"/>
    </row>
    <row r="22" spans="1:18" s="3" customFormat="1" x14ac:dyDescent="0.25">
      <c r="A22" s="33" t="s">
        <v>30</v>
      </c>
      <c r="B22" s="8">
        <v>177816</v>
      </c>
      <c r="C22" s="5">
        <v>153175</v>
      </c>
      <c r="D22" s="5">
        <v>169808</v>
      </c>
      <c r="E22" s="5">
        <v>154929</v>
      </c>
      <c r="F22" s="5">
        <v>127577</v>
      </c>
      <c r="G22" s="5">
        <v>147965</v>
      </c>
      <c r="H22" s="5">
        <v>156991</v>
      </c>
      <c r="I22" s="5">
        <v>172941</v>
      </c>
      <c r="J22" s="5">
        <v>150946</v>
      </c>
      <c r="K22" s="5">
        <v>156644</v>
      </c>
      <c r="L22" s="5">
        <v>137332</v>
      </c>
      <c r="M22" s="5">
        <v>169428</v>
      </c>
      <c r="N22" s="34">
        <f t="shared" ref="N22:N42" si="2">SUM(B22:M22)</f>
        <v>1875552</v>
      </c>
      <c r="Q22" s="4"/>
      <c r="R22" s="4"/>
    </row>
    <row r="23" spans="1:18" s="3" customFormat="1" x14ac:dyDescent="0.25">
      <c r="A23" s="33" t="s">
        <v>31</v>
      </c>
      <c r="B23" s="8">
        <v>81187</v>
      </c>
      <c r="C23" s="5">
        <v>72333</v>
      </c>
      <c r="D23" s="5">
        <v>77147</v>
      </c>
      <c r="E23" s="5">
        <v>74845</v>
      </c>
      <c r="F23" s="5">
        <v>63297</v>
      </c>
      <c r="G23" s="5">
        <v>95744</v>
      </c>
      <c r="H23" s="5">
        <v>93737</v>
      </c>
      <c r="I23" s="5">
        <v>103650</v>
      </c>
      <c r="J23" s="5">
        <v>92141</v>
      </c>
      <c r="K23" s="5">
        <v>102799</v>
      </c>
      <c r="L23" s="5">
        <v>95186</v>
      </c>
      <c r="M23" s="5">
        <v>56822</v>
      </c>
      <c r="N23" s="34">
        <f t="shared" si="2"/>
        <v>1008888</v>
      </c>
      <c r="Q23" s="4"/>
      <c r="R23" s="4"/>
    </row>
    <row r="24" spans="1:18" s="3" customFormat="1" x14ac:dyDescent="0.25">
      <c r="A24" s="37" t="s">
        <v>54</v>
      </c>
      <c r="B24" s="14">
        <v>166000</v>
      </c>
      <c r="C24" s="14">
        <v>166000</v>
      </c>
      <c r="D24" s="14">
        <v>180000</v>
      </c>
      <c r="E24" s="14">
        <v>173500</v>
      </c>
      <c r="F24" s="14">
        <v>144000</v>
      </c>
      <c r="G24" s="14">
        <v>163000</v>
      </c>
      <c r="H24" s="14">
        <v>176000</v>
      </c>
      <c r="I24" s="14">
        <v>187000</v>
      </c>
      <c r="J24" s="14">
        <v>190000</v>
      </c>
      <c r="K24" s="14">
        <v>168000</v>
      </c>
      <c r="L24" s="14">
        <v>178000</v>
      </c>
      <c r="M24" s="14">
        <v>168000</v>
      </c>
      <c r="N24" s="38">
        <f t="shared" si="2"/>
        <v>2059500</v>
      </c>
      <c r="Q24" s="4"/>
      <c r="R24" s="4"/>
    </row>
    <row r="25" spans="1:18" s="3" customFormat="1" x14ac:dyDescent="0.25">
      <c r="A25" s="39" t="s">
        <v>32</v>
      </c>
      <c r="B25" s="29">
        <f t="shared" ref="B25:I25" si="3">SUM(B15:B24)</f>
        <v>938944</v>
      </c>
      <c r="C25" s="29">
        <f t="shared" si="3"/>
        <v>804450</v>
      </c>
      <c r="D25" s="29">
        <f t="shared" si="3"/>
        <v>881768</v>
      </c>
      <c r="E25" s="29">
        <f t="shared" si="3"/>
        <v>813822</v>
      </c>
      <c r="F25" s="29">
        <f t="shared" si="3"/>
        <v>697589</v>
      </c>
      <c r="G25" s="29">
        <f t="shared" si="3"/>
        <v>930172</v>
      </c>
      <c r="H25" s="29">
        <f t="shared" si="3"/>
        <v>923326</v>
      </c>
      <c r="I25" s="29">
        <f t="shared" si="3"/>
        <v>1025920</v>
      </c>
      <c r="J25" s="29">
        <f t="shared" ref="J25:M25" si="4">SUM(J15:J24)</f>
        <v>980803</v>
      </c>
      <c r="K25" s="29">
        <f t="shared" si="4"/>
        <v>984207</v>
      </c>
      <c r="L25" s="29">
        <f t="shared" si="4"/>
        <v>982661</v>
      </c>
      <c r="M25" s="29">
        <f t="shared" si="4"/>
        <v>887739</v>
      </c>
      <c r="N25" s="36">
        <f t="shared" si="2"/>
        <v>10851401</v>
      </c>
      <c r="Q25" s="4"/>
      <c r="R25" s="4"/>
    </row>
    <row r="26" spans="1:18" s="3" customFormat="1" x14ac:dyDescent="0.25">
      <c r="A26" s="33" t="s">
        <v>33</v>
      </c>
      <c r="B26" s="7">
        <v>939625</v>
      </c>
      <c r="C26" s="5">
        <v>891165</v>
      </c>
      <c r="D26" s="5">
        <v>1054857</v>
      </c>
      <c r="E26" s="5">
        <v>998113</v>
      </c>
      <c r="F26" s="5">
        <v>799299</v>
      </c>
      <c r="G26" s="5">
        <v>1245421</v>
      </c>
      <c r="H26" s="5">
        <v>1147971</v>
      </c>
      <c r="I26" s="5">
        <v>1191469</v>
      </c>
      <c r="J26" s="5">
        <v>1166951</v>
      </c>
      <c r="K26" s="5">
        <v>1157109</v>
      </c>
      <c r="L26" s="5">
        <v>1060119</v>
      </c>
      <c r="M26" s="5">
        <v>1089076</v>
      </c>
      <c r="N26" s="34">
        <f t="shared" si="2"/>
        <v>12741175</v>
      </c>
      <c r="Q26" s="4"/>
      <c r="R26" s="4"/>
    </row>
    <row r="27" spans="1:18" s="3" customFormat="1" x14ac:dyDescent="0.25">
      <c r="A27" s="33" t="s">
        <v>34</v>
      </c>
      <c r="B27" s="7">
        <v>64673</v>
      </c>
      <c r="C27" s="5">
        <v>61639</v>
      </c>
      <c r="D27" s="5">
        <v>66014</v>
      </c>
      <c r="E27" s="5">
        <v>58540</v>
      </c>
      <c r="F27" s="5">
        <v>54836</v>
      </c>
      <c r="G27" s="5">
        <v>73281</v>
      </c>
      <c r="H27" s="5">
        <v>66746</v>
      </c>
      <c r="I27" s="5">
        <v>65319</v>
      </c>
      <c r="J27" s="5">
        <v>61655</v>
      </c>
      <c r="K27" s="5">
        <v>61636</v>
      </c>
      <c r="L27" s="5">
        <v>63462</v>
      </c>
      <c r="M27" s="5">
        <v>56051</v>
      </c>
      <c r="N27" s="34">
        <f t="shared" si="2"/>
        <v>753852</v>
      </c>
      <c r="Q27" s="4"/>
      <c r="R27" s="4"/>
    </row>
    <row r="28" spans="1:18" s="3" customFormat="1" x14ac:dyDescent="0.25">
      <c r="A28" s="33" t="s">
        <v>35</v>
      </c>
      <c r="B28" s="5">
        <v>161159</v>
      </c>
      <c r="C28" s="5">
        <v>136888</v>
      </c>
      <c r="D28" s="5">
        <v>168363</v>
      </c>
      <c r="E28" s="5">
        <v>151120</v>
      </c>
      <c r="F28" s="5">
        <v>127046</v>
      </c>
      <c r="G28" s="5">
        <v>247839</v>
      </c>
      <c r="H28" s="5">
        <v>227676</v>
      </c>
      <c r="I28" s="5">
        <v>240468</v>
      </c>
      <c r="J28" s="5">
        <v>224892</v>
      </c>
      <c r="K28" s="5">
        <v>233264</v>
      </c>
      <c r="L28" s="5">
        <v>205086</v>
      </c>
      <c r="M28" s="5">
        <v>212195</v>
      </c>
      <c r="N28" s="34">
        <f t="shared" si="2"/>
        <v>2335996</v>
      </c>
      <c r="Q28" s="4"/>
      <c r="R28" s="4"/>
    </row>
    <row r="29" spans="1:18" s="3" customFormat="1" x14ac:dyDescent="0.25">
      <c r="A29" s="33" t="s">
        <v>36</v>
      </c>
      <c r="B29" s="7">
        <v>342776</v>
      </c>
      <c r="C29" s="5">
        <v>389398</v>
      </c>
      <c r="D29" s="5">
        <v>456364</v>
      </c>
      <c r="E29" s="5">
        <v>431892</v>
      </c>
      <c r="F29" s="5">
        <v>347435</v>
      </c>
      <c r="G29" s="5">
        <v>510336</v>
      </c>
      <c r="H29" s="5">
        <v>452880</v>
      </c>
      <c r="I29" s="5">
        <v>449986</v>
      </c>
      <c r="J29" s="5">
        <v>465361</v>
      </c>
      <c r="K29" s="5">
        <v>448831</v>
      </c>
      <c r="L29" s="5">
        <v>434208</v>
      </c>
      <c r="M29" s="5">
        <v>429105</v>
      </c>
      <c r="N29" s="34">
        <f t="shared" si="2"/>
        <v>5158572</v>
      </c>
      <c r="Q29" s="4"/>
      <c r="R29" s="4"/>
    </row>
    <row r="30" spans="1:18" s="3" customFormat="1" x14ac:dyDescent="0.25">
      <c r="A30" s="37" t="s">
        <v>54</v>
      </c>
      <c r="B30" s="14">
        <v>474000</v>
      </c>
      <c r="C30" s="14">
        <v>418000</v>
      </c>
      <c r="D30" s="14">
        <v>461000</v>
      </c>
      <c r="E30" s="14">
        <v>487000</v>
      </c>
      <c r="F30" s="14">
        <v>419000</v>
      </c>
      <c r="G30" s="14">
        <v>326000</v>
      </c>
      <c r="H30" s="14">
        <v>324000</v>
      </c>
      <c r="I30" s="14">
        <v>332000</v>
      </c>
      <c r="J30" s="14">
        <v>286000</v>
      </c>
      <c r="K30" s="14">
        <v>281000</v>
      </c>
      <c r="L30" s="14">
        <v>277000</v>
      </c>
      <c r="M30" s="14">
        <v>295000</v>
      </c>
      <c r="N30" s="38">
        <f t="shared" si="2"/>
        <v>4380000</v>
      </c>
      <c r="Q30" s="4"/>
      <c r="R30" s="4"/>
    </row>
    <row r="31" spans="1:18" s="3" customFormat="1" x14ac:dyDescent="0.25">
      <c r="A31" s="39" t="s">
        <v>37</v>
      </c>
      <c r="B31" s="29">
        <f t="shared" ref="B31:I31" si="5">SUM(B26:B30)</f>
        <v>1982233</v>
      </c>
      <c r="C31" s="29">
        <f t="shared" si="5"/>
        <v>1897090</v>
      </c>
      <c r="D31" s="29">
        <f t="shared" si="5"/>
        <v>2206598</v>
      </c>
      <c r="E31" s="29">
        <f t="shared" si="5"/>
        <v>2126665</v>
      </c>
      <c r="F31" s="29">
        <f t="shared" si="5"/>
        <v>1747616</v>
      </c>
      <c r="G31" s="29">
        <f t="shared" si="5"/>
        <v>2402877</v>
      </c>
      <c r="H31" s="29">
        <f t="shared" si="5"/>
        <v>2219273</v>
      </c>
      <c r="I31" s="29">
        <f t="shared" si="5"/>
        <v>2279242</v>
      </c>
      <c r="J31" s="29">
        <f t="shared" ref="J31:M31" si="6">SUM(J26:J30)</f>
        <v>2204859</v>
      </c>
      <c r="K31" s="29">
        <f t="shared" si="6"/>
        <v>2181840</v>
      </c>
      <c r="L31" s="29">
        <f t="shared" si="6"/>
        <v>2039875</v>
      </c>
      <c r="M31" s="29">
        <f t="shared" si="6"/>
        <v>2081427</v>
      </c>
      <c r="N31" s="36">
        <f t="shared" si="2"/>
        <v>25369595</v>
      </c>
      <c r="Q31" s="4"/>
      <c r="R31" s="4"/>
    </row>
    <row r="32" spans="1:18" s="3" customFormat="1" x14ac:dyDescent="0.25">
      <c r="A32" s="33" t="s">
        <v>38</v>
      </c>
      <c r="B32" s="7">
        <v>401773</v>
      </c>
      <c r="C32" s="5">
        <v>478372</v>
      </c>
      <c r="D32" s="5">
        <v>570164</v>
      </c>
      <c r="E32" s="5">
        <v>497653</v>
      </c>
      <c r="F32" s="5">
        <v>416965</v>
      </c>
      <c r="G32" s="5">
        <v>600249</v>
      </c>
      <c r="H32" s="5">
        <v>527039</v>
      </c>
      <c r="I32" s="5">
        <v>529114</v>
      </c>
      <c r="J32" s="5">
        <v>509580</v>
      </c>
      <c r="K32" s="5">
        <v>511935</v>
      </c>
      <c r="L32" s="5">
        <v>506678</v>
      </c>
      <c r="M32" s="5">
        <v>514934</v>
      </c>
      <c r="N32" s="34">
        <f t="shared" si="2"/>
        <v>6064456</v>
      </c>
      <c r="Q32" s="4"/>
      <c r="R32" s="4"/>
    </row>
    <row r="33" spans="1:18" s="3" customFormat="1" x14ac:dyDescent="0.25">
      <c r="A33" s="33" t="s">
        <v>39</v>
      </c>
      <c r="B33" s="5">
        <v>103074</v>
      </c>
      <c r="C33" s="5">
        <v>103770</v>
      </c>
      <c r="D33" s="5">
        <v>118501</v>
      </c>
      <c r="E33" s="5">
        <v>116659</v>
      </c>
      <c r="F33" s="5">
        <v>92316</v>
      </c>
      <c r="G33" s="5">
        <v>138711</v>
      </c>
      <c r="H33" s="5">
        <v>118558</v>
      </c>
      <c r="I33" s="5">
        <v>127548</v>
      </c>
      <c r="J33" s="5">
        <v>110093</v>
      </c>
      <c r="K33" s="5">
        <v>105171</v>
      </c>
      <c r="L33" s="5">
        <v>119338</v>
      </c>
      <c r="M33" s="5">
        <v>112636</v>
      </c>
      <c r="N33" s="34">
        <f t="shared" si="2"/>
        <v>1366375</v>
      </c>
      <c r="Q33" s="4"/>
      <c r="R33" s="4"/>
    </row>
    <row r="34" spans="1:18" s="3" customFormat="1" x14ac:dyDescent="0.25">
      <c r="A34" s="33" t="s">
        <v>40</v>
      </c>
      <c r="B34" s="7">
        <v>108500</v>
      </c>
      <c r="C34" s="5">
        <v>109729</v>
      </c>
      <c r="D34" s="5">
        <v>116121</v>
      </c>
      <c r="E34" s="5">
        <v>99998</v>
      </c>
      <c r="F34" s="5">
        <v>91131</v>
      </c>
      <c r="G34" s="5">
        <v>129079</v>
      </c>
      <c r="H34" s="5">
        <v>82498</v>
      </c>
      <c r="I34" s="5">
        <v>121535</v>
      </c>
      <c r="J34" s="5">
        <v>105851</v>
      </c>
      <c r="K34" s="5">
        <v>121840</v>
      </c>
      <c r="L34" s="5">
        <v>127089</v>
      </c>
      <c r="M34" s="5">
        <v>105525</v>
      </c>
      <c r="N34" s="34">
        <f t="shared" si="2"/>
        <v>1318896</v>
      </c>
      <c r="Q34" s="4"/>
      <c r="R34" s="4"/>
    </row>
    <row r="35" spans="1:18" s="3" customFormat="1" x14ac:dyDescent="0.25">
      <c r="A35" s="37" t="s">
        <v>54</v>
      </c>
      <c r="B35" s="14">
        <v>5000</v>
      </c>
      <c r="C35" s="14">
        <v>5500</v>
      </c>
      <c r="D35" s="14">
        <v>5000</v>
      </c>
      <c r="E35" s="14">
        <v>5000</v>
      </c>
      <c r="F35" s="14">
        <v>4000</v>
      </c>
      <c r="G35" s="14">
        <v>5000</v>
      </c>
      <c r="H35" s="14">
        <v>5000</v>
      </c>
      <c r="I35" s="14">
        <v>5500</v>
      </c>
      <c r="J35" s="14">
        <v>5000</v>
      </c>
      <c r="K35" s="14">
        <v>5500</v>
      </c>
      <c r="L35" s="14">
        <v>5000</v>
      </c>
      <c r="M35" s="14">
        <v>5000</v>
      </c>
      <c r="N35" s="38">
        <f t="shared" si="2"/>
        <v>60500</v>
      </c>
      <c r="Q35" s="4"/>
      <c r="R35" s="4"/>
    </row>
    <row r="36" spans="1:18" s="3" customFormat="1" x14ac:dyDescent="0.25">
      <c r="A36" s="35" t="s">
        <v>41</v>
      </c>
      <c r="B36" s="30">
        <f t="shared" ref="B36:I36" si="7">SUM(B32:B35)</f>
        <v>618347</v>
      </c>
      <c r="C36" s="30">
        <f t="shared" si="7"/>
        <v>697371</v>
      </c>
      <c r="D36" s="30">
        <f t="shared" si="7"/>
        <v>809786</v>
      </c>
      <c r="E36" s="30">
        <f t="shared" si="7"/>
        <v>719310</v>
      </c>
      <c r="F36" s="30">
        <f t="shared" si="7"/>
        <v>604412</v>
      </c>
      <c r="G36" s="30">
        <f t="shared" si="7"/>
        <v>873039</v>
      </c>
      <c r="H36" s="30">
        <f t="shared" si="7"/>
        <v>733095</v>
      </c>
      <c r="I36" s="30">
        <f t="shared" si="7"/>
        <v>783697</v>
      </c>
      <c r="J36" s="30">
        <f t="shared" ref="J36:M36" si="8">SUM(J32:J35)</f>
        <v>730524</v>
      </c>
      <c r="K36" s="30">
        <f t="shared" si="8"/>
        <v>744446</v>
      </c>
      <c r="L36" s="30">
        <f t="shared" si="8"/>
        <v>758105</v>
      </c>
      <c r="M36" s="30">
        <f t="shared" si="8"/>
        <v>738095</v>
      </c>
      <c r="N36" s="36">
        <f t="shared" si="2"/>
        <v>8810227</v>
      </c>
      <c r="Q36" s="4"/>
      <c r="R36" s="4"/>
    </row>
    <row r="37" spans="1:18" s="3" customFormat="1" x14ac:dyDescent="0.25">
      <c r="A37" s="33" t="s">
        <v>43</v>
      </c>
      <c r="B37" s="7">
        <v>32955</v>
      </c>
      <c r="C37" s="5">
        <v>35112</v>
      </c>
      <c r="D37" s="5">
        <v>42317</v>
      </c>
      <c r="E37" s="5">
        <v>57930</v>
      </c>
      <c r="F37" s="5">
        <v>50198</v>
      </c>
      <c r="G37" s="5">
        <v>61742</v>
      </c>
      <c r="H37" s="5">
        <v>65152</v>
      </c>
      <c r="I37" s="5">
        <v>63019</v>
      </c>
      <c r="J37" s="5">
        <v>53538</v>
      </c>
      <c r="K37" s="5">
        <v>46913</v>
      </c>
      <c r="L37" s="5">
        <v>54381</v>
      </c>
      <c r="M37" s="5">
        <v>53543</v>
      </c>
      <c r="N37" s="34">
        <f t="shared" si="2"/>
        <v>616800</v>
      </c>
      <c r="Q37" s="4"/>
      <c r="R37" s="4"/>
    </row>
    <row r="38" spans="1:18" s="3" customFormat="1" x14ac:dyDescent="0.25">
      <c r="A38" s="33" t="s">
        <v>42</v>
      </c>
      <c r="B38" s="7">
        <v>68668</v>
      </c>
      <c r="C38" s="5">
        <v>69260</v>
      </c>
      <c r="D38" s="5">
        <v>88197</v>
      </c>
      <c r="E38" s="5">
        <v>84569</v>
      </c>
      <c r="F38" s="5">
        <v>74394</v>
      </c>
      <c r="G38" s="5">
        <v>127487</v>
      </c>
      <c r="H38" s="5">
        <v>116375</v>
      </c>
      <c r="I38" s="5">
        <v>141724</v>
      </c>
      <c r="J38" s="5">
        <v>122802</v>
      </c>
      <c r="K38" s="5">
        <v>97088</v>
      </c>
      <c r="L38" s="5">
        <v>87223</v>
      </c>
      <c r="M38" s="5">
        <v>98004</v>
      </c>
      <c r="N38" s="34">
        <f t="shared" si="2"/>
        <v>1175791</v>
      </c>
      <c r="Q38" s="4"/>
      <c r="R38" s="4"/>
    </row>
    <row r="39" spans="1:18" s="3" customFormat="1" x14ac:dyDescent="0.25">
      <c r="A39" s="33" t="s">
        <v>44</v>
      </c>
      <c r="B39" s="7">
        <v>124772</v>
      </c>
      <c r="C39" s="5">
        <v>127420</v>
      </c>
      <c r="D39" s="5">
        <v>142003</v>
      </c>
      <c r="E39" s="5">
        <v>137975</v>
      </c>
      <c r="F39" s="5">
        <v>121287</v>
      </c>
      <c r="G39" s="5">
        <v>174914</v>
      </c>
      <c r="H39" s="5">
        <v>139908</v>
      </c>
      <c r="I39" s="5">
        <v>166476</v>
      </c>
      <c r="J39" s="5">
        <v>156247</v>
      </c>
      <c r="K39" s="5">
        <v>161376</v>
      </c>
      <c r="L39" s="5">
        <v>139473</v>
      </c>
      <c r="M39" s="5">
        <v>123911</v>
      </c>
      <c r="N39" s="34">
        <f t="shared" si="2"/>
        <v>1715762</v>
      </c>
      <c r="Q39" s="4"/>
      <c r="R39" s="4"/>
    </row>
    <row r="40" spans="1:18" s="3" customFormat="1" x14ac:dyDescent="0.25">
      <c r="A40" s="33" t="s">
        <v>45</v>
      </c>
      <c r="B40" s="7">
        <v>205266</v>
      </c>
      <c r="C40" s="5">
        <v>181325</v>
      </c>
      <c r="D40" s="5">
        <v>188453</v>
      </c>
      <c r="E40" s="5">
        <v>202971</v>
      </c>
      <c r="F40" s="5">
        <v>156624</v>
      </c>
      <c r="G40" s="5">
        <v>238843</v>
      </c>
      <c r="H40" s="5">
        <v>224847</v>
      </c>
      <c r="I40" s="5">
        <v>247418</v>
      </c>
      <c r="J40" s="5">
        <v>252305</v>
      </c>
      <c r="K40" s="5">
        <v>237692</v>
      </c>
      <c r="L40" s="5">
        <v>203578</v>
      </c>
      <c r="M40" s="5">
        <v>188425</v>
      </c>
      <c r="N40" s="34">
        <f t="shared" si="2"/>
        <v>2527747</v>
      </c>
      <c r="Q40" s="4"/>
      <c r="R40" s="4"/>
    </row>
    <row r="41" spans="1:18" s="3" customFormat="1" x14ac:dyDescent="0.25">
      <c r="A41" s="35" t="s">
        <v>46</v>
      </c>
      <c r="B41" s="30">
        <f t="shared" ref="B41:I41" si="9">SUM(B37:B40)</f>
        <v>431661</v>
      </c>
      <c r="C41" s="30">
        <f t="shared" si="9"/>
        <v>413117</v>
      </c>
      <c r="D41" s="30">
        <f t="shared" si="9"/>
        <v>460970</v>
      </c>
      <c r="E41" s="30">
        <f t="shared" si="9"/>
        <v>483445</v>
      </c>
      <c r="F41" s="30">
        <f t="shared" si="9"/>
        <v>402503</v>
      </c>
      <c r="G41" s="30">
        <f t="shared" si="9"/>
        <v>602986</v>
      </c>
      <c r="H41" s="30">
        <f t="shared" si="9"/>
        <v>546282</v>
      </c>
      <c r="I41" s="30">
        <f t="shared" si="9"/>
        <v>618637</v>
      </c>
      <c r="J41" s="30">
        <f t="shared" ref="J41:M41" si="10">SUM(J37:J40)</f>
        <v>584892</v>
      </c>
      <c r="K41" s="30">
        <f t="shared" si="10"/>
        <v>543069</v>
      </c>
      <c r="L41" s="30">
        <f t="shared" si="10"/>
        <v>484655</v>
      </c>
      <c r="M41" s="30">
        <f t="shared" si="10"/>
        <v>463883</v>
      </c>
      <c r="N41" s="36">
        <f t="shared" si="2"/>
        <v>6036100</v>
      </c>
      <c r="Q41" s="4"/>
      <c r="R41" s="4"/>
    </row>
    <row r="42" spans="1:18" s="3" customFormat="1" x14ac:dyDescent="0.25">
      <c r="A42" s="41" t="s">
        <v>47</v>
      </c>
      <c r="B42" s="42">
        <f t="shared" ref="B42:M42" si="11">B14+B25+B31+B36+B41</f>
        <v>4176183</v>
      </c>
      <c r="C42" s="42">
        <f t="shared" si="11"/>
        <v>3981827</v>
      </c>
      <c r="D42" s="42">
        <f t="shared" si="11"/>
        <v>4555694</v>
      </c>
      <c r="E42" s="42">
        <f t="shared" si="11"/>
        <v>4323073</v>
      </c>
      <c r="F42" s="42">
        <f t="shared" si="11"/>
        <v>3627373</v>
      </c>
      <c r="G42" s="42">
        <f t="shared" si="11"/>
        <v>5032577</v>
      </c>
      <c r="H42" s="42">
        <f t="shared" si="11"/>
        <v>4642571</v>
      </c>
      <c r="I42" s="42">
        <f t="shared" si="11"/>
        <v>4943032</v>
      </c>
      <c r="J42" s="42">
        <f t="shared" si="11"/>
        <v>4726408</v>
      </c>
      <c r="K42" s="42">
        <f t="shared" si="11"/>
        <v>4674296</v>
      </c>
      <c r="L42" s="42">
        <f t="shared" si="11"/>
        <v>4495567</v>
      </c>
      <c r="M42" s="42">
        <f t="shared" si="11"/>
        <v>4374593</v>
      </c>
      <c r="N42" s="43">
        <f t="shared" si="2"/>
        <v>53553194</v>
      </c>
      <c r="Q42" s="4"/>
      <c r="R42" s="4"/>
    </row>
    <row r="43" spans="1:18" s="3" customFormat="1" x14ac:dyDescent="0.25">
      <c r="A43" s="25" t="s">
        <v>56</v>
      </c>
      <c r="B43" s="10"/>
      <c r="C43" s="10"/>
      <c r="D43" s="10"/>
      <c r="E43" s="10"/>
      <c r="F43" s="10"/>
      <c r="G43" s="11"/>
      <c r="H43" s="10"/>
      <c r="I43" s="10"/>
      <c r="J43" s="10"/>
      <c r="K43" s="10"/>
      <c r="L43" s="10"/>
      <c r="M43" s="12"/>
      <c r="N43" s="13"/>
      <c r="Q43" s="4"/>
      <c r="R43" s="4"/>
    </row>
    <row r="44" spans="1:18" s="3" customFormat="1" x14ac:dyDescent="0.25">
      <c r="A44" s="26" t="s">
        <v>57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2"/>
      <c r="N44" s="13"/>
      <c r="Q44" s="4"/>
      <c r="R44" s="4"/>
    </row>
    <row r="45" spans="1:18" s="3" customFormat="1" x14ac:dyDescent="0.25">
      <c r="A45" s="27" t="s">
        <v>55</v>
      </c>
      <c r="B45" s="4"/>
      <c r="C45" s="4"/>
      <c r="D45" s="4"/>
      <c r="E45" s="1"/>
      <c r="F45" s="4"/>
      <c r="G45" s="4"/>
      <c r="H45" s="4"/>
      <c r="I45" s="4"/>
      <c r="J45" s="4"/>
      <c r="K45" s="4"/>
      <c r="L45" s="4"/>
      <c r="M45" s="2"/>
      <c r="N45" s="2"/>
      <c r="Q45" s="4"/>
      <c r="R45" s="4"/>
    </row>
    <row r="46" spans="1:18" s="3" customFormat="1" x14ac:dyDescent="0.25">
      <c r="A46" s="28" t="s">
        <v>52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Q46" s="4"/>
      <c r="R46" s="4"/>
    </row>
  </sheetData>
  <mergeCells count="3">
    <mergeCell ref="A1:N1"/>
    <mergeCell ref="A2:N2"/>
    <mergeCell ref="A4:A5"/>
  </mergeCells>
  <printOptions horizontalCentered="1"/>
  <pageMargins left="0" right="0" top="0.19685039370078741" bottom="0.19685039370078741" header="0.23622047244094491" footer="0.19685039370078741"/>
  <pageSetup paperSize="9" scale="99" orientation="landscape" r:id="rId1"/>
  <headerFooter alignWithMargins="0">
    <oddFooter>&amp;R&amp;8Tabela 71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C000"/>
    <pageSetUpPr fitToPage="1"/>
  </sheetPr>
  <dimension ref="A1:Q46"/>
  <sheetViews>
    <sheetView showGridLines="0" topLeftCell="A22" workbookViewId="0">
      <selection activeCell="J49" sqref="J49"/>
    </sheetView>
  </sheetViews>
  <sheetFormatPr defaultColWidth="11.44140625" defaultRowHeight="13.2" x14ac:dyDescent="0.25"/>
  <cols>
    <col min="1" max="1" width="17.33203125" style="1" customWidth="1"/>
    <col min="2" max="13" width="8.6640625" style="2" customWidth="1"/>
    <col min="14" max="14" width="10.88671875" style="2" customWidth="1"/>
    <col min="15" max="15" width="9.88671875" style="3" customWidth="1"/>
    <col min="16" max="16" width="7" style="4" customWidth="1"/>
    <col min="17" max="17" width="6.6640625" style="4" customWidth="1"/>
    <col min="18" max="16384" width="11.44140625" style="4"/>
  </cols>
  <sheetData>
    <row r="1" spans="1:17" ht="13.8" x14ac:dyDescent="0.25">
      <c r="A1" s="58" t="s">
        <v>53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7" x14ac:dyDescent="0.25">
      <c r="A2" s="59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7" s="1" customForma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  <c r="N3" s="18" t="s">
        <v>0</v>
      </c>
      <c r="O3" s="3"/>
      <c r="P3" s="4"/>
      <c r="Q3" s="4"/>
    </row>
    <row r="4" spans="1:17" x14ac:dyDescent="0.25">
      <c r="A4" s="60" t="s">
        <v>1</v>
      </c>
      <c r="B4" s="19" t="s">
        <v>48</v>
      </c>
      <c r="C4" s="20"/>
      <c r="D4" s="20"/>
      <c r="E4" s="20"/>
      <c r="F4" s="21"/>
      <c r="G4" s="21"/>
      <c r="H4" s="21"/>
      <c r="I4" s="21"/>
      <c r="J4" s="21"/>
      <c r="K4" s="21"/>
      <c r="L4" s="21"/>
      <c r="M4" s="22"/>
      <c r="N4" s="31" t="s">
        <v>48</v>
      </c>
    </row>
    <row r="5" spans="1:17" x14ac:dyDescent="0.25">
      <c r="A5" s="61" t="s">
        <v>2</v>
      </c>
      <c r="B5" s="23" t="s">
        <v>3</v>
      </c>
      <c r="C5" s="24" t="s">
        <v>4</v>
      </c>
      <c r="D5" s="24" t="s">
        <v>5</v>
      </c>
      <c r="E5" s="24" t="s">
        <v>6</v>
      </c>
      <c r="F5" s="24" t="s">
        <v>7</v>
      </c>
      <c r="G5" s="24" t="s">
        <v>8</v>
      </c>
      <c r="H5" s="24" t="s">
        <v>9</v>
      </c>
      <c r="I5" s="24" t="s">
        <v>10</v>
      </c>
      <c r="J5" s="24" t="s">
        <v>11</v>
      </c>
      <c r="K5" s="24" t="s">
        <v>12</v>
      </c>
      <c r="L5" s="24" t="s">
        <v>13</v>
      </c>
      <c r="M5" s="24" t="s">
        <v>14</v>
      </c>
      <c r="N5" s="32" t="s">
        <v>15</v>
      </c>
    </row>
    <row r="6" spans="1:17" x14ac:dyDescent="0.25">
      <c r="A6" s="33" t="s">
        <v>16</v>
      </c>
      <c r="B6" s="5">
        <v>14612</v>
      </c>
      <c r="C6" s="5">
        <v>10751</v>
      </c>
      <c r="D6" s="5">
        <v>11465</v>
      </c>
      <c r="E6" s="5">
        <v>11705</v>
      </c>
      <c r="F6" s="5">
        <v>14373</v>
      </c>
      <c r="G6" s="5">
        <v>15534</v>
      </c>
      <c r="H6" s="5">
        <v>19316</v>
      </c>
      <c r="I6" s="5">
        <v>17759</v>
      </c>
      <c r="J6" s="5">
        <v>18644</v>
      </c>
      <c r="K6" s="5">
        <v>17273</v>
      </c>
      <c r="L6" s="5">
        <v>14520</v>
      </c>
      <c r="M6" s="5">
        <v>13027</v>
      </c>
      <c r="N6" s="34">
        <f>SUM(B6:M6)</f>
        <v>178979</v>
      </c>
    </row>
    <row r="7" spans="1:17" x14ac:dyDescent="0.25">
      <c r="A7" s="33" t="s">
        <v>17</v>
      </c>
      <c r="B7" s="52" t="s">
        <v>49</v>
      </c>
      <c r="C7" s="52" t="s">
        <v>49</v>
      </c>
      <c r="D7" s="52" t="s">
        <v>49</v>
      </c>
      <c r="E7" s="52" t="s">
        <v>49</v>
      </c>
      <c r="F7" s="52" t="s">
        <v>49</v>
      </c>
      <c r="G7" s="52" t="s">
        <v>49</v>
      </c>
      <c r="H7" s="52" t="s">
        <v>49</v>
      </c>
      <c r="I7" s="52" t="s">
        <v>49</v>
      </c>
      <c r="J7" s="52" t="s">
        <v>49</v>
      </c>
      <c r="K7" s="52" t="s">
        <v>49</v>
      </c>
      <c r="L7" s="52" t="s">
        <v>49</v>
      </c>
      <c r="M7" s="52" t="s">
        <v>49</v>
      </c>
      <c r="N7" s="54" t="s">
        <v>49</v>
      </c>
    </row>
    <row r="8" spans="1:17" s="1" customFormat="1" x14ac:dyDescent="0.25">
      <c r="A8" s="33" t="s">
        <v>18</v>
      </c>
      <c r="B8" s="7">
        <v>25376</v>
      </c>
      <c r="C8" s="5">
        <v>23312</v>
      </c>
      <c r="D8" s="5">
        <v>23897</v>
      </c>
      <c r="E8" s="5">
        <v>26371</v>
      </c>
      <c r="F8" s="5">
        <v>26407</v>
      </c>
      <c r="G8" s="5">
        <v>25213</v>
      </c>
      <c r="H8" s="5">
        <v>28287</v>
      </c>
      <c r="I8" s="5">
        <v>33101</v>
      </c>
      <c r="J8" s="5">
        <v>28503</v>
      </c>
      <c r="K8" s="5">
        <v>29614</v>
      </c>
      <c r="L8" s="5">
        <v>33271</v>
      </c>
      <c r="M8" s="5">
        <v>30749</v>
      </c>
      <c r="N8" s="34">
        <f>SUM(B8:M8)</f>
        <v>334101</v>
      </c>
      <c r="O8" s="3"/>
      <c r="P8" s="4"/>
      <c r="Q8" s="4"/>
    </row>
    <row r="9" spans="1:17" x14ac:dyDescent="0.25">
      <c r="A9" s="33" t="s">
        <v>19</v>
      </c>
      <c r="B9" s="52" t="s">
        <v>49</v>
      </c>
      <c r="C9" s="52" t="s">
        <v>49</v>
      </c>
      <c r="D9" s="52" t="s">
        <v>49</v>
      </c>
      <c r="E9" s="52" t="s">
        <v>49</v>
      </c>
      <c r="F9" s="52" t="s">
        <v>49</v>
      </c>
      <c r="G9" s="52" t="s">
        <v>49</v>
      </c>
      <c r="H9" s="52" t="s">
        <v>49</v>
      </c>
      <c r="I9" s="52" t="s">
        <v>49</v>
      </c>
      <c r="J9" s="52" t="s">
        <v>49</v>
      </c>
      <c r="K9" s="52" t="s">
        <v>49</v>
      </c>
      <c r="L9" s="52" t="s">
        <v>49</v>
      </c>
      <c r="M9" s="52" t="s">
        <v>49</v>
      </c>
      <c r="N9" s="54" t="s">
        <v>49</v>
      </c>
    </row>
    <row r="10" spans="1:17" x14ac:dyDescent="0.25">
      <c r="A10" s="33" t="s">
        <v>20</v>
      </c>
      <c r="B10" s="7">
        <v>62024</v>
      </c>
      <c r="C10" s="5">
        <v>51720</v>
      </c>
      <c r="D10" s="5">
        <v>67783</v>
      </c>
      <c r="E10" s="5">
        <v>53129</v>
      </c>
      <c r="F10" s="5">
        <v>59231</v>
      </c>
      <c r="G10" s="5">
        <v>67192</v>
      </c>
      <c r="H10" s="5">
        <v>69743</v>
      </c>
      <c r="I10" s="5">
        <v>70927</v>
      </c>
      <c r="J10" s="5">
        <v>78527</v>
      </c>
      <c r="K10" s="5">
        <v>78335</v>
      </c>
      <c r="L10" s="5">
        <v>71244</v>
      </c>
      <c r="M10" s="5">
        <v>76292</v>
      </c>
      <c r="N10" s="34">
        <f>SUM(B10:M10)</f>
        <v>806147</v>
      </c>
    </row>
    <row r="11" spans="1:17" x14ac:dyDescent="0.25">
      <c r="A11" s="33" t="s">
        <v>21</v>
      </c>
      <c r="B11" s="52" t="s">
        <v>49</v>
      </c>
      <c r="C11" s="52" t="s">
        <v>49</v>
      </c>
      <c r="D11" s="52" t="s">
        <v>49</v>
      </c>
      <c r="E11" s="52" t="s">
        <v>49</v>
      </c>
      <c r="F11" s="52" t="s">
        <v>49</v>
      </c>
      <c r="G11" s="52" t="s">
        <v>49</v>
      </c>
      <c r="H11" s="52" t="s">
        <v>49</v>
      </c>
      <c r="I11" s="52" t="s">
        <v>49</v>
      </c>
      <c r="J11" s="52" t="s">
        <v>49</v>
      </c>
      <c r="K11" s="52" t="s">
        <v>49</v>
      </c>
      <c r="L11" s="52" t="s">
        <v>49</v>
      </c>
      <c r="M11" s="52" t="s">
        <v>49</v>
      </c>
      <c r="N11" s="54" t="s">
        <v>49</v>
      </c>
    </row>
    <row r="12" spans="1:17" x14ac:dyDescent="0.25">
      <c r="A12" s="33" t="s">
        <v>22</v>
      </c>
      <c r="B12" s="5">
        <v>52920</v>
      </c>
      <c r="C12" s="5">
        <v>38965</v>
      </c>
      <c r="D12" s="5">
        <v>57047</v>
      </c>
      <c r="E12" s="5">
        <v>32805</v>
      </c>
      <c r="F12" s="5">
        <v>25572</v>
      </c>
      <c r="G12" s="5">
        <v>57815</v>
      </c>
      <c r="H12" s="5">
        <v>52455</v>
      </c>
      <c r="I12" s="5">
        <v>49593</v>
      </c>
      <c r="J12" s="5">
        <v>58832</v>
      </c>
      <c r="K12" s="5">
        <v>55602</v>
      </c>
      <c r="L12" s="5">
        <v>45010</v>
      </c>
      <c r="M12" s="5">
        <v>45315</v>
      </c>
      <c r="N12" s="34">
        <f>SUM(B12:M12)</f>
        <v>571931</v>
      </c>
    </row>
    <row r="13" spans="1:17" x14ac:dyDescent="0.25">
      <c r="A13" s="37" t="s">
        <v>54</v>
      </c>
      <c r="B13" s="55">
        <v>23000</v>
      </c>
      <c r="C13" s="55">
        <v>18000</v>
      </c>
      <c r="D13" s="55">
        <v>20000</v>
      </c>
      <c r="E13" s="55">
        <v>21500</v>
      </c>
      <c r="F13" s="55">
        <v>22000</v>
      </c>
      <c r="G13" s="55">
        <v>21000</v>
      </c>
      <c r="H13" s="55">
        <v>22000</v>
      </c>
      <c r="I13" s="55">
        <v>22000</v>
      </c>
      <c r="J13" s="55">
        <v>19500</v>
      </c>
      <c r="K13" s="55">
        <v>21000</v>
      </c>
      <c r="L13" s="55">
        <v>19000</v>
      </c>
      <c r="M13" s="55">
        <v>18000</v>
      </c>
      <c r="N13" s="38">
        <f>SUM(B13:M13)</f>
        <v>247000</v>
      </c>
    </row>
    <row r="14" spans="1:17" x14ac:dyDescent="0.25">
      <c r="A14" s="35" t="s">
        <v>23</v>
      </c>
      <c r="B14" s="29">
        <f t="shared" ref="B14:M14" si="0">SUM(B6:B13)</f>
        <v>177932</v>
      </c>
      <c r="C14" s="29">
        <f t="shared" si="0"/>
        <v>142748</v>
      </c>
      <c r="D14" s="29">
        <f t="shared" si="0"/>
        <v>180192</v>
      </c>
      <c r="E14" s="29">
        <f t="shared" si="0"/>
        <v>145510</v>
      </c>
      <c r="F14" s="29">
        <f t="shared" si="0"/>
        <v>147583</v>
      </c>
      <c r="G14" s="29">
        <f t="shared" si="0"/>
        <v>186754</v>
      </c>
      <c r="H14" s="29">
        <f t="shared" si="0"/>
        <v>191801</v>
      </c>
      <c r="I14" s="29">
        <f t="shared" si="0"/>
        <v>193380</v>
      </c>
      <c r="J14" s="29">
        <f t="shared" si="0"/>
        <v>204006</v>
      </c>
      <c r="K14" s="29">
        <f t="shared" si="0"/>
        <v>201824</v>
      </c>
      <c r="L14" s="29">
        <f t="shared" si="0"/>
        <v>183045</v>
      </c>
      <c r="M14" s="29">
        <f t="shared" si="0"/>
        <v>183383</v>
      </c>
      <c r="N14" s="56">
        <f>SUM(B14:M14)</f>
        <v>2138158</v>
      </c>
    </row>
    <row r="15" spans="1:17" x14ac:dyDescent="0.25">
      <c r="A15" s="33" t="s">
        <v>24</v>
      </c>
      <c r="B15" s="8">
        <v>28677</v>
      </c>
      <c r="C15" s="5">
        <v>17926</v>
      </c>
      <c r="D15" s="5">
        <v>24210</v>
      </c>
      <c r="E15" s="5">
        <v>16284</v>
      </c>
      <c r="F15" s="5">
        <v>18799</v>
      </c>
      <c r="G15" s="5">
        <v>29190</v>
      </c>
      <c r="H15" s="5">
        <v>25891</v>
      </c>
      <c r="I15" s="5">
        <v>26161</v>
      </c>
      <c r="J15" s="5">
        <v>20719</v>
      </c>
      <c r="K15" s="5">
        <v>27854</v>
      </c>
      <c r="L15" s="5">
        <v>31437</v>
      </c>
      <c r="M15" s="5">
        <v>31173</v>
      </c>
      <c r="N15" s="34">
        <f>SUM(B15:M15)</f>
        <v>298321</v>
      </c>
    </row>
    <row r="16" spans="1:17" x14ac:dyDescent="0.25">
      <c r="A16" s="33" t="s">
        <v>25</v>
      </c>
      <c r="B16" s="52" t="s">
        <v>49</v>
      </c>
      <c r="C16" s="52" t="s">
        <v>49</v>
      </c>
      <c r="D16" s="52" t="s">
        <v>49</v>
      </c>
      <c r="E16" s="52" t="s">
        <v>49</v>
      </c>
      <c r="F16" s="52" t="s">
        <v>49</v>
      </c>
      <c r="G16" s="52" t="s">
        <v>49</v>
      </c>
      <c r="H16" s="52" t="s">
        <v>49</v>
      </c>
      <c r="I16" s="52" t="s">
        <v>49</v>
      </c>
      <c r="J16" s="52" t="s">
        <v>49</v>
      </c>
      <c r="K16" s="52" t="s">
        <v>49</v>
      </c>
      <c r="L16" s="52" t="s">
        <v>49</v>
      </c>
      <c r="M16" s="52" t="s">
        <v>49</v>
      </c>
      <c r="N16" s="54" t="s">
        <v>49</v>
      </c>
    </row>
    <row r="17" spans="1:17" x14ac:dyDescent="0.25">
      <c r="A17" s="33" t="s">
        <v>51</v>
      </c>
      <c r="B17" s="8">
        <v>155727</v>
      </c>
      <c r="C17" s="5">
        <v>155579</v>
      </c>
      <c r="D17" s="5">
        <v>149152</v>
      </c>
      <c r="E17" s="5">
        <v>128361</v>
      </c>
      <c r="F17" s="5">
        <v>156714</v>
      </c>
      <c r="G17" s="5">
        <v>172648</v>
      </c>
      <c r="H17" s="5">
        <v>208117</v>
      </c>
      <c r="I17" s="5">
        <v>229096</v>
      </c>
      <c r="J17" s="5">
        <v>208829</v>
      </c>
      <c r="K17" s="5">
        <v>226973</v>
      </c>
      <c r="L17" s="5">
        <v>228731</v>
      </c>
      <c r="M17" s="5">
        <v>222054</v>
      </c>
      <c r="N17" s="34">
        <f t="shared" ref="N17:N42" si="1">SUM(B17:M17)</f>
        <v>2241981</v>
      </c>
    </row>
    <row r="18" spans="1:17" s="3" customFormat="1" x14ac:dyDescent="0.25">
      <c r="A18" s="33" t="s">
        <v>26</v>
      </c>
      <c r="B18" s="8">
        <v>72401</v>
      </c>
      <c r="C18" s="5">
        <v>74308</v>
      </c>
      <c r="D18" s="5">
        <v>56222</v>
      </c>
      <c r="E18" s="5">
        <v>58893</v>
      </c>
      <c r="F18" s="5">
        <v>62771</v>
      </c>
      <c r="G18" s="5">
        <v>53007</v>
      </c>
      <c r="H18" s="5">
        <v>69404</v>
      </c>
      <c r="I18" s="5">
        <v>71296</v>
      </c>
      <c r="J18" s="5">
        <v>71600</v>
      </c>
      <c r="K18" s="5">
        <v>71115</v>
      </c>
      <c r="L18" s="5">
        <v>70246</v>
      </c>
      <c r="M18" s="5">
        <v>66400</v>
      </c>
      <c r="N18" s="34">
        <f t="shared" si="1"/>
        <v>797663</v>
      </c>
      <c r="P18" s="4"/>
      <c r="Q18" s="4"/>
    </row>
    <row r="19" spans="1:17" s="3" customFormat="1" x14ac:dyDescent="0.25">
      <c r="A19" s="33" t="s">
        <v>27</v>
      </c>
      <c r="B19" s="8">
        <v>204627</v>
      </c>
      <c r="C19" s="5">
        <v>175623</v>
      </c>
      <c r="D19" s="5">
        <v>177394</v>
      </c>
      <c r="E19" s="5">
        <v>179318</v>
      </c>
      <c r="F19" s="5">
        <v>240100</v>
      </c>
      <c r="G19" s="5">
        <v>234062</v>
      </c>
      <c r="H19" s="5">
        <v>273496</v>
      </c>
      <c r="I19" s="5">
        <v>295080</v>
      </c>
      <c r="J19" s="5">
        <v>205025</v>
      </c>
      <c r="K19" s="5">
        <v>292545</v>
      </c>
      <c r="L19" s="5">
        <v>273251</v>
      </c>
      <c r="M19" s="5">
        <v>263867</v>
      </c>
      <c r="N19" s="34">
        <f t="shared" si="1"/>
        <v>2814388</v>
      </c>
      <c r="P19" s="4"/>
      <c r="Q19" s="4"/>
    </row>
    <row r="20" spans="1:17" s="3" customFormat="1" x14ac:dyDescent="0.25">
      <c r="A20" s="33" t="s">
        <v>28</v>
      </c>
      <c r="B20" s="8">
        <v>27345</v>
      </c>
      <c r="C20" s="5">
        <v>21042</v>
      </c>
      <c r="D20" s="5">
        <v>24230</v>
      </c>
      <c r="E20" s="5">
        <v>26141</v>
      </c>
      <c r="F20" s="5">
        <v>33989</v>
      </c>
      <c r="G20" s="5">
        <v>25338</v>
      </c>
      <c r="H20" s="5">
        <v>22608</v>
      </c>
      <c r="I20" s="5">
        <v>26248</v>
      </c>
      <c r="J20" s="5">
        <v>22584</v>
      </c>
      <c r="K20" s="5">
        <v>25764</v>
      </c>
      <c r="L20" s="5">
        <v>31724</v>
      </c>
      <c r="M20" s="5">
        <v>30305</v>
      </c>
      <c r="N20" s="34">
        <f t="shared" si="1"/>
        <v>317318</v>
      </c>
      <c r="P20" s="4"/>
      <c r="Q20" s="4"/>
    </row>
    <row r="21" spans="1:17" s="3" customFormat="1" x14ac:dyDescent="0.25">
      <c r="A21" s="33" t="s">
        <v>29</v>
      </c>
      <c r="B21" s="57">
        <v>21252</v>
      </c>
      <c r="C21" s="52">
        <v>17943</v>
      </c>
      <c r="D21" s="52">
        <v>17846</v>
      </c>
      <c r="E21" s="52">
        <v>16451</v>
      </c>
      <c r="F21" s="52">
        <v>20691</v>
      </c>
      <c r="G21" s="52">
        <v>14164</v>
      </c>
      <c r="H21" s="52">
        <v>17951</v>
      </c>
      <c r="I21" s="52">
        <v>28602</v>
      </c>
      <c r="J21" s="5">
        <v>31217</v>
      </c>
      <c r="K21" s="5">
        <v>37341</v>
      </c>
      <c r="L21" s="5">
        <v>30414</v>
      </c>
      <c r="M21" s="5">
        <v>27986</v>
      </c>
      <c r="N21" s="34">
        <f t="shared" si="1"/>
        <v>281858</v>
      </c>
      <c r="P21" s="4"/>
      <c r="Q21" s="4"/>
    </row>
    <row r="22" spans="1:17" s="3" customFormat="1" x14ac:dyDescent="0.25">
      <c r="A22" s="33" t="s">
        <v>30</v>
      </c>
      <c r="B22" s="8">
        <v>162393</v>
      </c>
      <c r="C22" s="5">
        <v>156827</v>
      </c>
      <c r="D22" s="5">
        <v>152886</v>
      </c>
      <c r="E22" s="5">
        <v>139920</v>
      </c>
      <c r="F22" s="5">
        <v>171163</v>
      </c>
      <c r="G22" s="5">
        <v>126666</v>
      </c>
      <c r="H22" s="5">
        <v>126298</v>
      </c>
      <c r="I22" s="5">
        <v>142172</v>
      </c>
      <c r="J22" s="5">
        <v>166611</v>
      </c>
      <c r="K22" s="5">
        <v>182841</v>
      </c>
      <c r="L22" s="5">
        <v>184536</v>
      </c>
      <c r="M22" s="5">
        <v>180357</v>
      </c>
      <c r="N22" s="34">
        <f t="shared" si="1"/>
        <v>1892670</v>
      </c>
      <c r="P22" s="4"/>
      <c r="Q22" s="4"/>
    </row>
    <row r="23" spans="1:17" s="3" customFormat="1" x14ac:dyDescent="0.25">
      <c r="A23" s="33" t="s">
        <v>31</v>
      </c>
      <c r="B23" s="8">
        <v>105061</v>
      </c>
      <c r="C23" s="5">
        <v>94087</v>
      </c>
      <c r="D23" s="5">
        <v>93158</v>
      </c>
      <c r="E23" s="5">
        <v>84228</v>
      </c>
      <c r="F23" s="5">
        <v>96632</v>
      </c>
      <c r="G23" s="5">
        <v>78795</v>
      </c>
      <c r="H23" s="5">
        <v>94592</v>
      </c>
      <c r="I23" s="5">
        <v>101661</v>
      </c>
      <c r="J23" s="5">
        <v>107661</v>
      </c>
      <c r="K23" s="5">
        <v>120135</v>
      </c>
      <c r="L23" s="5">
        <v>101496</v>
      </c>
      <c r="M23" s="5">
        <v>98788</v>
      </c>
      <c r="N23" s="34">
        <f t="shared" si="1"/>
        <v>1176294</v>
      </c>
      <c r="P23" s="4"/>
      <c r="Q23" s="4"/>
    </row>
    <row r="24" spans="1:17" s="3" customFormat="1" x14ac:dyDescent="0.25">
      <c r="A24" s="37" t="s">
        <v>54</v>
      </c>
      <c r="B24" s="14">
        <v>201000</v>
      </c>
      <c r="C24" s="14">
        <v>182500</v>
      </c>
      <c r="D24" s="14">
        <v>175000</v>
      </c>
      <c r="E24" s="14">
        <v>167000</v>
      </c>
      <c r="F24" s="14">
        <v>149000</v>
      </c>
      <c r="G24" s="14">
        <v>145000</v>
      </c>
      <c r="H24" s="14">
        <v>146000</v>
      </c>
      <c r="I24" s="14">
        <v>153000</v>
      </c>
      <c r="J24" s="14">
        <v>150700</v>
      </c>
      <c r="K24" s="14">
        <v>112000</v>
      </c>
      <c r="L24" s="14">
        <v>109000</v>
      </c>
      <c r="M24" s="14">
        <v>108000</v>
      </c>
      <c r="N24" s="38">
        <f t="shared" si="1"/>
        <v>1798200</v>
      </c>
      <c r="P24" s="4"/>
      <c r="Q24" s="4"/>
    </row>
    <row r="25" spans="1:17" s="3" customFormat="1" x14ac:dyDescent="0.25">
      <c r="A25" s="39" t="s">
        <v>32</v>
      </c>
      <c r="B25" s="29">
        <f t="shared" ref="B25:M25" si="2">SUM(B15:B24)</f>
        <v>978483</v>
      </c>
      <c r="C25" s="29">
        <f t="shared" si="2"/>
        <v>895835</v>
      </c>
      <c r="D25" s="29">
        <f t="shared" si="2"/>
        <v>870098</v>
      </c>
      <c r="E25" s="29">
        <f t="shared" si="2"/>
        <v>816596</v>
      </c>
      <c r="F25" s="29">
        <f t="shared" si="2"/>
        <v>949859</v>
      </c>
      <c r="G25" s="29">
        <f t="shared" si="2"/>
        <v>878870</v>
      </c>
      <c r="H25" s="29">
        <f t="shared" si="2"/>
        <v>984357</v>
      </c>
      <c r="I25" s="29">
        <f t="shared" si="2"/>
        <v>1073316</v>
      </c>
      <c r="J25" s="29">
        <f t="shared" si="2"/>
        <v>984946</v>
      </c>
      <c r="K25" s="29">
        <f t="shared" si="2"/>
        <v>1096568</v>
      </c>
      <c r="L25" s="29">
        <f t="shared" si="2"/>
        <v>1060835</v>
      </c>
      <c r="M25" s="29">
        <f t="shared" si="2"/>
        <v>1028930</v>
      </c>
      <c r="N25" s="36">
        <f t="shared" si="1"/>
        <v>11618693</v>
      </c>
      <c r="P25" s="4"/>
      <c r="Q25" s="4"/>
    </row>
    <row r="26" spans="1:17" s="3" customFormat="1" x14ac:dyDescent="0.25">
      <c r="A26" s="33" t="s">
        <v>33</v>
      </c>
      <c r="B26" s="7">
        <v>1089666</v>
      </c>
      <c r="C26" s="5">
        <v>1067660</v>
      </c>
      <c r="D26" s="5">
        <v>1112429</v>
      </c>
      <c r="E26" s="5">
        <v>1160951</v>
      </c>
      <c r="F26" s="5">
        <v>1517745</v>
      </c>
      <c r="G26" s="5">
        <v>1299850</v>
      </c>
      <c r="H26" s="5">
        <v>1545831</v>
      </c>
      <c r="I26" s="5">
        <v>1553703</v>
      </c>
      <c r="J26" s="5">
        <v>1244707</v>
      </c>
      <c r="K26" s="5">
        <v>1263612</v>
      </c>
      <c r="L26" s="5">
        <v>1184030</v>
      </c>
      <c r="M26" s="5">
        <v>957550</v>
      </c>
      <c r="N26" s="34">
        <f t="shared" si="1"/>
        <v>14997734</v>
      </c>
      <c r="P26" s="4"/>
      <c r="Q26" s="4"/>
    </row>
    <row r="27" spans="1:17" s="3" customFormat="1" x14ac:dyDescent="0.25">
      <c r="A27" s="33" t="s">
        <v>34</v>
      </c>
      <c r="B27" s="7">
        <v>61921</v>
      </c>
      <c r="C27" s="5">
        <v>54402</v>
      </c>
      <c r="D27" s="5">
        <v>56117</v>
      </c>
      <c r="E27" s="5">
        <v>53905</v>
      </c>
      <c r="F27" s="5">
        <v>59936</v>
      </c>
      <c r="G27" s="5">
        <v>57479</v>
      </c>
      <c r="H27" s="5">
        <v>61548</v>
      </c>
      <c r="I27" s="5">
        <v>62492</v>
      </c>
      <c r="J27" s="5">
        <v>58198</v>
      </c>
      <c r="K27" s="5">
        <v>59082</v>
      </c>
      <c r="L27" s="5">
        <v>50137</v>
      </c>
      <c r="M27" s="5">
        <v>47034</v>
      </c>
      <c r="N27" s="34">
        <f t="shared" si="1"/>
        <v>682251</v>
      </c>
      <c r="P27" s="4"/>
      <c r="Q27" s="4"/>
    </row>
    <row r="28" spans="1:17" s="3" customFormat="1" x14ac:dyDescent="0.25">
      <c r="A28" s="33" t="s">
        <v>35</v>
      </c>
      <c r="B28" s="5">
        <v>218485</v>
      </c>
      <c r="C28" s="5">
        <v>206383</v>
      </c>
      <c r="D28" s="5">
        <v>225444</v>
      </c>
      <c r="E28" s="5">
        <v>220634</v>
      </c>
      <c r="F28" s="5">
        <v>285506</v>
      </c>
      <c r="G28" s="5">
        <v>296815</v>
      </c>
      <c r="H28" s="5">
        <v>297916</v>
      </c>
      <c r="I28" s="5">
        <v>301394</v>
      </c>
      <c r="J28" s="5">
        <v>236610</v>
      </c>
      <c r="K28" s="5">
        <v>249484</v>
      </c>
      <c r="L28" s="5">
        <v>236995</v>
      </c>
      <c r="M28" s="5">
        <v>199752</v>
      </c>
      <c r="N28" s="34">
        <f t="shared" si="1"/>
        <v>2975418</v>
      </c>
      <c r="P28" s="4"/>
      <c r="Q28" s="4"/>
    </row>
    <row r="29" spans="1:17" s="3" customFormat="1" x14ac:dyDescent="0.25">
      <c r="A29" s="33" t="s">
        <v>36</v>
      </c>
      <c r="B29" s="7">
        <v>397430</v>
      </c>
      <c r="C29" s="5">
        <v>373620</v>
      </c>
      <c r="D29" s="5">
        <v>391454</v>
      </c>
      <c r="E29" s="5">
        <v>440506</v>
      </c>
      <c r="F29" s="5">
        <v>443107</v>
      </c>
      <c r="G29" s="5">
        <v>413990</v>
      </c>
      <c r="H29" s="5">
        <v>470980</v>
      </c>
      <c r="I29" s="5">
        <v>485879</v>
      </c>
      <c r="J29" s="5">
        <v>430867</v>
      </c>
      <c r="K29" s="5">
        <v>533620</v>
      </c>
      <c r="L29" s="5">
        <v>446382</v>
      </c>
      <c r="M29" s="5">
        <v>406954</v>
      </c>
      <c r="N29" s="34">
        <f t="shared" si="1"/>
        <v>5234789</v>
      </c>
      <c r="P29" s="4"/>
      <c r="Q29" s="4"/>
    </row>
    <row r="30" spans="1:17" s="3" customFormat="1" x14ac:dyDescent="0.25">
      <c r="A30" s="37" t="s">
        <v>54</v>
      </c>
      <c r="B30" s="14">
        <v>265000</v>
      </c>
      <c r="C30" s="14">
        <v>245000</v>
      </c>
      <c r="D30" s="14">
        <v>245000</v>
      </c>
      <c r="E30" s="14">
        <v>313000</v>
      </c>
      <c r="F30" s="14">
        <v>328000</v>
      </c>
      <c r="G30" s="14">
        <v>293000</v>
      </c>
      <c r="H30" s="14">
        <v>344000</v>
      </c>
      <c r="I30" s="14">
        <v>357000</v>
      </c>
      <c r="J30" s="14">
        <v>344000</v>
      </c>
      <c r="K30" s="14">
        <v>336000</v>
      </c>
      <c r="L30" s="14">
        <v>311000</v>
      </c>
      <c r="M30" s="14">
        <v>309000</v>
      </c>
      <c r="N30" s="38">
        <f t="shared" si="1"/>
        <v>3690000</v>
      </c>
      <c r="P30" s="4"/>
      <c r="Q30" s="4"/>
    </row>
    <row r="31" spans="1:17" s="3" customFormat="1" x14ac:dyDescent="0.25">
      <c r="A31" s="39" t="s">
        <v>37</v>
      </c>
      <c r="B31" s="29">
        <f t="shared" ref="B31:G31" si="3">SUM(B26:B30)</f>
        <v>2032502</v>
      </c>
      <c r="C31" s="29">
        <f t="shared" si="3"/>
        <v>1947065</v>
      </c>
      <c r="D31" s="29">
        <f t="shared" si="3"/>
        <v>2030444</v>
      </c>
      <c r="E31" s="29">
        <f t="shared" si="3"/>
        <v>2188996</v>
      </c>
      <c r="F31" s="29">
        <f t="shared" si="3"/>
        <v>2634294</v>
      </c>
      <c r="G31" s="29">
        <f t="shared" si="3"/>
        <v>2361134</v>
      </c>
      <c r="H31" s="29">
        <f t="shared" ref="H31" si="4">SUM(H26:H30)</f>
        <v>2720275</v>
      </c>
      <c r="I31" s="29">
        <f>SUM(I26:I30)</f>
        <v>2760468</v>
      </c>
      <c r="J31" s="29">
        <f>SUM(J26:J30)</f>
        <v>2314382</v>
      </c>
      <c r="K31" s="29">
        <f>SUM(K26:K30)</f>
        <v>2441798</v>
      </c>
      <c r="L31" s="29">
        <f>SUM(L26:L30)</f>
        <v>2228544</v>
      </c>
      <c r="M31" s="29">
        <f>SUM(M26:M30)</f>
        <v>1920290</v>
      </c>
      <c r="N31" s="36">
        <f t="shared" si="1"/>
        <v>27580192</v>
      </c>
      <c r="P31" s="4"/>
      <c r="Q31" s="4"/>
    </row>
    <row r="32" spans="1:17" s="3" customFormat="1" x14ac:dyDescent="0.25">
      <c r="A32" s="33" t="s">
        <v>38</v>
      </c>
      <c r="B32" s="7">
        <v>435168</v>
      </c>
      <c r="C32" s="5">
        <v>498224</v>
      </c>
      <c r="D32" s="5">
        <v>502984</v>
      </c>
      <c r="E32" s="5">
        <v>480554</v>
      </c>
      <c r="F32" s="5">
        <v>493894</v>
      </c>
      <c r="G32" s="5">
        <v>499229</v>
      </c>
      <c r="H32" s="5">
        <v>539583</v>
      </c>
      <c r="I32" s="5">
        <v>582808</v>
      </c>
      <c r="J32" s="5">
        <v>542222</v>
      </c>
      <c r="K32" s="5">
        <v>574792</v>
      </c>
      <c r="L32" s="5">
        <v>546364</v>
      </c>
      <c r="M32" s="5">
        <v>455729</v>
      </c>
      <c r="N32" s="34">
        <f t="shared" si="1"/>
        <v>6151551</v>
      </c>
      <c r="P32" s="4"/>
      <c r="Q32" s="4"/>
    </row>
    <row r="33" spans="1:17" s="3" customFormat="1" x14ac:dyDescent="0.25">
      <c r="A33" s="33" t="s">
        <v>39</v>
      </c>
      <c r="B33" s="5">
        <v>116923</v>
      </c>
      <c r="C33" s="5">
        <v>120793</v>
      </c>
      <c r="D33" s="5">
        <v>117181</v>
      </c>
      <c r="E33" s="5">
        <v>133995</v>
      </c>
      <c r="F33" s="5">
        <v>127064</v>
      </c>
      <c r="G33" s="5">
        <v>122019</v>
      </c>
      <c r="H33" s="5">
        <v>140700</v>
      </c>
      <c r="I33" s="5">
        <v>139833</v>
      </c>
      <c r="J33" s="5">
        <v>121898</v>
      </c>
      <c r="K33" s="5">
        <v>132218</v>
      </c>
      <c r="L33" s="5">
        <v>120161</v>
      </c>
      <c r="M33" s="5">
        <v>110475</v>
      </c>
      <c r="N33" s="34">
        <f t="shared" si="1"/>
        <v>1503260</v>
      </c>
      <c r="P33" s="4"/>
      <c r="Q33" s="4"/>
    </row>
    <row r="34" spans="1:17" s="3" customFormat="1" x14ac:dyDescent="0.25">
      <c r="A34" s="33" t="s">
        <v>40</v>
      </c>
      <c r="B34" s="7">
        <v>104780</v>
      </c>
      <c r="C34" s="5">
        <v>113650</v>
      </c>
      <c r="D34" s="5">
        <v>114896</v>
      </c>
      <c r="E34" s="5">
        <v>116943</v>
      </c>
      <c r="F34" s="5">
        <v>107358</v>
      </c>
      <c r="G34" s="5">
        <v>114946</v>
      </c>
      <c r="H34" s="5">
        <v>118005</v>
      </c>
      <c r="I34" s="5">
        <v>122800</v>
      </c>
      <c r="J34" s="5">
        <v>109670</v>
      </c>
      <c r="K34" s="5">
        <v>112479</v>
      </c>
      <c r="L34" s="5">
        <v>113619</v>
      </c>
      <c r="M34" s="5">
        <v>108020</v>
      </c>
      <c r="N34" s="34">
        <f t="shared" si="1"/>
        <v>1357166</v>
      </c>
      <c r="P34" s="4"/>
      <c r="Q34" s="4"/>
    </row>
    <row r="35" spans="1:17" s="3" customFormat="1" x14ac:dyDescent="0.25">
      <c r="A35" s="37" t="s">
        <v>54</v>
      </c>
      <c r="B35" s="14">
        <v>5000</v>
      </c>
      <c r="C35" s="14">
        <v>5000</v>
      </c>
      <c r="D35" s="14">
        <v>5000</v>
      </c>
      <c r="E35" s="14">
        <v>6000</v>
      </c>
      <c r="F35" s="14">
        <v>6000</v>
      </c>
      <c r="G35" s="14">
        <v>6000</v>
      </c>
      <c r="H35" s="14">
        <v>6000</v>
      </c>
      <c r="I35" s="14">
        <v>6000</v>
      </c>
      <c r="J35" s="14">
        <v>5000</v>
      </c>
      <c r="K35" s="14">
        <v>5000</v>
      </c>
      <c r="L35" s="14">
        <v>4000</v>
      </c>
      <c r="M35" s="14">
        <v>4000</v>
      </c>
      <c r="N35" s="38">
        <f t="shared" si="1"/>
        <v>63000</v>
      </c>
      <c r="P35" s="4"/>
      <c r="Q35" s="4"/>
    </row>
    <row r="36" spans="1:17" s="3" customFormat="1" x14ac:dyDescent="0.25">
      <c r="A36" s="35" t="s">
        <v>41</v>
      </c>
      <c r="B36" s="30">
        <f t="shared" ref="B36:M36" si="5">SUM(B32:B35)</f>
        <v>661871</v>
      </c>
      <c r="C36" s="30">
        <f t="shared" si="5"/>
        <v>737667</v>
      </c>
      <c r="D36" s="30">
        <f t="shared" si="5"/>
        <v>740061</v>
      </c>
      <c r="E36" s="30">
        <f t="shared" si="5"/>
        <v>737492</v>
      </c>
      <c r="F36" s="30">
        <f t="shared" si="5"/>
        <v>734316</v>
      </c>
      <c r="G36" s="30">
        <f t="shared" si="5"/>
        <v>742194</v>
      </c>
      <c r="H36" s="30">
        <f t="shared" si="5"/>
        <v>804288</v>
      </c>
      <c r="I36" s="30">
        <f t="shared" si="5"/>
        <v>851441</v>
      </c>
      <c r="J36" s="30">
        <f t="shared" si="5"/>
        <v>778790</v>
      </c>
      <c r="K36" s="30">
        <f t="shared" si="5"/>
        <v>824489</v>
      </c>
      <c r="L36" s="30">
        <f t="shared" si="5"/>
        <v>784144</v>
      </c>
      <c r="M36" s="30">
        <f t="shared" si="5"/>
        <v>678224</v>
      </c>
      <c r="N36" s="36">
        <f t="shared" si="1"/>
        <v>9074977</v>
      </c>
      <c r="P36" s="4"/>
      <c r="Q36" s="4"/>
    </row>
    <row r="37" spans="1:17" s="3" customFormat="1" x14ac:dyDescent="0.25">
      <c r="A37" s="33" t="s">
        <v>43</v>
      </c>
      <c r="B37" s="7">
        <v>50423</v>
      </c>
      <c r="C37" s="5">
        <v>56216</v>
      </c>
      <c r="D37" s="5">
        <v>48361</v>
      </c>
      <c r="E37" s="5">
        <v>52260</v>
      </c>
      <c r="F37" s="5">
        <v>59735</v>
      </c>
      <c r="G37" s="5">
        <v>58237</v>
      </c>
      <c r="H37" s="5">
        <v>63896</v>
      </c>
      <c r="I37" s="5">
        <v>63718</v>
      </c>
      <c r="J37" s="5">
        <v>60456</v>
      </c>
      <c r="K37" s="5">
        <v>65464</v>
      </c>
      <c r="L37" s="5">
        <v>65286</v>
      </c>
      <c r="M37" s="5">
        <v>56531</v>
      </c>
      <c r="N37" s="34">
        <f t="shared" si="1"/>
        <v>700583</v>
      </c>
      <c r="P37" s="4"/>
      <c r="Q37" s="4"/>
    </row>
    <row r="38" spans="1:17" s="3" customFormat="1" x14ac:dyDescent="0.25">
      <c r="A38" s="33" t="s">
        <v>42</v>
      </c>
      <c r="B38" s="7">
        <v>77942</v>
      </c>
      <c r="C38" s="5">
        <v>74313</v>
      </c>
      <c r="D38" s="5">
        <v>80017</v>
      </c>
      <c r="E38" s="5">
        <v>69179</v>
      </c>
      <c r="F38" s="5">
        <v>90671</v>
      </c>
      <c r="G38" s="5">
        <v>102905</v>
      </c>
      <c r="H38" s="5">
        <v>105540</v>
      </c>
      <c r="I38" s="5">
        <v>114311</v>
      </c>
      <c r="J38" s="5">
        <v>118880</v>
      </c>
      <c r="K38" s="5">
        <v>110243</v>
      </c>
      <c r="L38" s="5">
        <v>102657</v>
      </c>
      <c r="M38" s="5">
        <v>81505</v>
      </c>
      <c r="N38" s="34">
        <f t="shared" si="1"/>
        <v>1128163</v>
      </c>
      <c r="P38" s="4"/>
      <c r="Q38" s="4"/>
    </row>
    <row r="39" spans="1:17" s="3" customFormat="1" x14ac:dyDescent="0.25">
      <c r="A39" s="33" t="s">
        <v>44</v>
      </c>
      <c r="B39" s="7">
        <v>134424</v>
      </c>
      <c r="C39" s="5">
        <v>125481</v>
      </c>
      <c r="D39" s="5">
        <v>152744</v>
      </c>
      <c r="E39" s="5">
        <v>148890</v>
      </c>
      <c r="F39" s="5">
        <v>171916</v>
      </c>
      <c r="G39" s="5">
        <v>165909</v>
      </c>
      <c r="H39" s="5">
        <v>184305</v>
      </c>
      <c r="I39" s="5">
        <v>188491</v>
      </c>
      <c r="J39" s="5">
        <v>165866</v>
      </c>
      <c r="K39" s="5">
        <v>172902</v>
      </c>
      <c r="L39" s="5">
        <v>169705</v>
      </c>
      <c r="M39" s="5">
        <v>139072</v>
      </c>
      <c r="N39" s="34">
        <f t="shared" si="1"/>
        <v>1919705</v>
      </c>
      <c r="P39" s="4"/>
      <c r="Q39" s="4"/>
    </row>
    <row r="40" spans="1:17" s="3" customFormat="1" x14ac:dyDescent="0.25">
      <c r="A40" s="33" t="s">
        <v>45</v>
      </c>
      <c r="B40" s="7">
        <v>177341</v>
      </c>
      <c r="C40" s="5">
        <v>170260</v>
      </c>
      <c r="D40" s="5">
        <v>172500</v>
      </c>
      <c r="E40" s="5">
        <v>186896</v>
      </c>
      <c r="F40" s="5">
        <v>230476</v>
      </c>
      <c r="G40" s="5">
        <v>219838</v>
      </c>
      <c r="H40" s="5">
        <v>243318</v>
      </c>
      <c r="I40" s="5">
        <v>249646</v>
      </c>
      <c r="J40" s="5">
        <v>197220</v>
      </c>
      <c r="K40" s="5">
        <v>215626</v>
      </c>
      <c r="L40" s="5">
        <v>203761</v>
      </c>
      <c r="M40" s="5">
        <v>183872</v>
      </c>
      <c r="N40" s="34">
        <f t="shared" si="1"/>
        <v>2450754</v>
      </c>
      <c r="P40" s="4"/>
      <c r="Q40" s="4"/>
    </row>
    <row r="41" spans="1:17" s="3" customFormat="1" x14ac:dyDescent="0.25">
      <c r="A41" s="35" t="s">
        <v>46</v>
      </c>
      <c r="B41" s="30">
        <f t="shared" ref="B41:M41" si="6">SUM(B37:B40)</f>
        <v>440130</v>
      </c>
      <c r="C41" s="30">
        <f t="shared" si="6"/>
        <v>426270</v>
      </c>
      <c r="D41" s="30">
        <f t="shared" si="6"/>
        <v>453622</v>
      </c>
      <c r="E41" s="30">
        <f t="shared" si="6"/>
        <v>457225</v>
      </c>
      <c r="F41" s="30">
        <f t="shared" si="6"/>
        <v>552798</v>
      </c>
      <c r="G41" s="30">
        <f t="shared" si="6"/>
        <v>546889</v>
      </c>
      <c r="H41" s="30">
        <f t="shared" si="6"/>
        <v>597059</v>
      </c>
      <c r="I41" s="30">
        <f t="shared" si="6"/>
        <v>616166</v>
      </c>
      <c r="J41" s="30">
        <f t="shared" si="6"/>
        <v>542422</v>
      </c>
      <c r="K41" s="30">
        <f t="shared" si="6"/>
        <v>564235</v>
      </c>
      <c r="L41" s="30">
        <f t="shared" si="6"/>
        <v>541409</v>
      </c>
      <c r="M41" s="30">
        <f t="shared" si="6"/>
        <v>460980</v>
      </c>
      <c r="N41" s="36">
        <f t="shared" si="1"/>
        <v>6199205</v>
      </c>
      <c r="P41" s="4"/>
      <c r="Q41" s="4"/>
    </row>
    <row r="42" spans="1:17" s="3" customFormat="1" x14ac:dyDescent="0.25">
      <c r="A42" s="41" t="s">
        <v>47</v>
      </c>
      <c r="B42" s="42">
        <f t="shared" ref="B42:M42" si="7">B14+B25+B31+B36+B41</f>
        <v>4290918</v>
      </c>
      <c r="C42" s="42">
        <f t="shared" si="7"/>
        <v>4149585</v>
      </c>
      <c r="D42" s="42">
        <f t="shared" si="7"/>
        <v>4274417</v>
      </c>
      <c r="E42" s="42">
        <f t="shared" si="7"/>
        <v>4345819</v>
      </c>
      <c r="F42" s="42">
        <f t="shared" si="7"/>
        <v>5018850</v>
      </c>
      <c r="G42" s="42">
        <f t="shared" si="7"/>
        <v>4715841</v>
      </c>
      <c r="H42" s="42">
        <f t="shared" si="7"/>
        <v>5297780</v>
      </c>
      <c r="I42" s="42">
        <f t="shared" si="7"/>
        <v>5494771</v>
      </c>
      <c r="J42" s="42">
        <f t="shared" si="7"/>
        <v>4824546</v>
      </c>
      <c r="K42" s="42">
        <f t="shared" si="7"/>
        <v>5128914</v>
      </c>
      <c r="L42" s="42">
        <f t="shared" si="7"/>
        <v>4797977</v>
      </c>
      <c r="M42" s="42">
        <f t="shared" si="7"/>
        <v>4271807</v>
      </c>
      <c r="N42" s="43">
        <f t="shared" si="1"/>
        <v>56611225</v>
      </c>
      <c r="P42" s="4"/>
      <c r="Q42" s="4"/>
    </row>
    <row r="43" spans="1:17" s="3" customFormat="1" x14ac:dyDescent="0.25">
      <c r="A43" s="25" t="s">
        <v>56</v>
      </c>
      <c r="B43" s="10"/>
      <c r="C43" s="10"/>
      <c r="D43" s="10"/>
      <c r="E43" s="10"/>
      <c r="F43" s="10"/>
      <c r="G43" s="11"/>
      <c r="H43" s="10"/>
      <c r="I43" s="10"/>
      <c r="J43" s="10"/>
      <c r="K43" s="10"/>
      <c r="L43" s="10"/>
      <c r="M43" s="12"/>
      <c r="N43" s="13"/>
      <c r="P43" s="4"/>
      <c r="Q43" s="4"/>
    </row>
    <row r="44" spans="1:17" s="3" customFormat="1" x14ac:dyDescent="0.25">
      <c r="A44" s="26" t="s">
        <v>57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2"/>
      <c r="N44" s="13"/>
      <c r="P44" s="4"/>
      <c r="Q44" s="4"/>
    </row>
    <row r="45" spans="1:17" s="3" customFormat="1" x14ac:dyDescent="0.25">
      <c r="A45" s="27" t="s">
        <v>55</v>
      </c>
      <c r="B45" s="4"/>
      <c r="C45" s="4"/>
      <c r="D45" s="4"/>
      <c r="E45" s="1"/>
      <c r="F45" s="4"/>
      <c r="G45" s="4"/>
      <c r="H45" s="4"/>
      <c r="I45" s="4"/>
      <c r="J45" s="4"/>
      <c r="K45" s="4"/>
      <c r="L45" s="4"/>
      <c r="M45" s="2"/>
      <c r="N45" s="2"/>
      <c r="P45" s="4"/>
      <c r="Q45" s="4"/>
    </row>
    <row r="46" spans="1:17" s="3" customFormat="1" x14ac:dyDescent="0.25">
      <c r="A46" s="28" t="s">
        <v>52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P46" s="4"/>
      <c r="Q46" s="4"/>
    </row>
  </sheetData>
  <mergeCells count="3">
    <mergeCell ref="A1:N1"/>
    <mergeCell ref="A2:N2"/>
    <mergeCell ref="A4:A5"/>
  </mergeCells>
  <printOptions horizontalCentered="1"/>
  <pageMargins left="0" right="0" top="0.19685039370078741" bottom="0.19685039370078741" header="0.23622047244094491" footer="0.19685039370078741"/>
  <pageSetup paperSize="9" scale="99" orientation="landscape" r:id="rId1"/>
  <headerFooter alignWithMargins="0">
    <oddFooter>&amp;R&amp;8Tabela 71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8" tint="0.39997558519241921"/>
    <pageSetUpPr fitToPage="1"/>
  </sheetPr>
  <dimension ref="A1:Q46"/>
  <sheetViews>
    <sheetView showGridLines="0" zoomScaleNormal="100" workbookViewId="0">
      <selection activeCell="L43" sqref="L43"/>
    </sheetView>
  </sheetViews>
  <sheetFormatPr defaultColWidth="11.44140625" defaultRowHeight="13.2" x14ac:dyDescent="0.25"/>
  <cols>
    <col min="1" max="1" width="17.33203125" style="1" customWidth="1"/>
    <col min="2" max="13" width="8.6640625" style="2" customWidth="1"/>
    <col min="14" max="14" width="10.88671875" style="2" customWidth="1"/>
    <col min="15" max="15" width="9.88671875" style="3" customWidth="1"/>
    <col min="16" max="16" width="7" style="4" customWidth="1"/>
    <col min="17" max="17" width="6.6640625" style="4" customWidth="1"/>
    <col min="18" max="16384" width="11.44140625" style="4"/>
  </cols>
  <sheetData>
    <row r="1" spans="1:17" ht="13.8" x14ac:dyDescent="0.25">
      <c r="A1" s="58" t="s">
        <v>53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7" x14ac:dyDescent="0.25">
      <c r="A2" s="59" t="s">
        <v>77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7" s="1" customForma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  <c r="N3" s="18" t="s">
        <v>0</v>
      </c>
      <c r="O3" s="3"/>
      <c r="P3" s="4"/>
      <c r="Q3" s="4"/>
    </row>
    <row r="4" spans="1:17" x14ac:dyDescent="0.25">
      <c r="A4" s="60" t="s">
        <v>1</v>
      </c>
      <c r="B4" s="19" t="s">
        <v>48</v>
      </c>
      <c r="C4" s="20"/>
      <c r="D4" s="20"/>
      <c r="E4" s="20"/>
      <c r="F4" s="21"/>
      <c r="G4" s="21"/>
      <c r="H4" s="21"/>
      <c r="I4" s="21"/>
      <c r="J4" s="21"/>
      <c r="K4" s="21"/>
      <c r="L4" s="21"/>
      <c r="M4" s="22"/>
      <c r="N4" s="31" t="s">
        <v>48</v>
      </c>
    </row>
    <row r="5" spans="1:17" x14ac:dyDescent="0.25">
      <c r="A5" s="61" t="s">
        <v>2</v>
      </c>
      <c r="B5" s="23" t="s">
        <v>3</v>
      </c>
      <c r="C5" s="24" t="s">
        <v>4</v>
      </c>
      <c r="D5" s="24" t="s">
        <v>5</v>
      </c>
      <c r="E5" s="24" t="s">
        <v>6</v>
      </c>
      <c r="F5" s="24" t="s">
        <v>7</v>
      </c>
      <c r="G5" s="24" t="s">
        <v>8</v>
      </c>
      <c r="H5" s="24" t="s">
        <v>9</v>
      </c>
      <c r="I5" s="24" t="s">
        <v>10</v>
      </c>
      <c r="J5" s="24" t="s">
        <v>11</v>
      </c>
      <c r="K5" s="24" t="s">
        <v>12</v>
      </c>
      <c r="L5" s="24" t="s">
        <v>13</v>
      </c>
      <c r="M5" s="24" t="s">
        <v>14</v>
      </c>
      <c r="N5" s="32" t="s">
        <v>15</v>
      </c>
    </row>
    <row r="6" spans="1:17" x14ac:dyDescent="0.25">
      <c r="A6" s="33" t="s">
        <v>16</v>
      </c>
      <c r="B6" s="5">
        <v>13568</v>
      </c>
      <c r="C6" s="5">
        <v>12361</v>
      </c>
      <c r="D6" s="5">
        <v>8228</v>
      </c>
      <c r="E6" s="5">
        <v>13524</v>
      </c>
      <c r="F6" s="5">
        <v>16619</v>
      </c>
      <c r="G6" s="5">
        <v>17429</v>
      </c>
      <c r="H6" s="5">
        <v>35847</v>
      </c>
      <c r="I6" s="5">
        <v>38386</v>
      </c>
      <c r="J6" s="5">
        <v>34191</v>
      </c>
      <c r="K6" s="5">
        <v>41999</v>
      </c>
      <c r="L6" s="5">
        <v>22967</v>
      </c>
      <c r="M6" s="5">
        <v>18535</v>
      </c>
      <c r="N6" s="34">
        <f>SUM(B6:M6)</f>
        <v>273654</v>
      </c>
    </row>
    <row r="7" spans="1:17" x14ac:dyDescent="0.25">
      <c r="A7" s="33" t="s">
        <v>17</v>
      </c>
      <c r="B7" s="52" t="s">
        <v>49</v>
      </c>
      <c r="C7" s="52" t="s">
        <v>49</v>
      </c>
      <c r="D7" s="52" t="s">
        <v>49</v>
      </c>
      <c r="E7" s="52" t="s">
        <v>49</v>
      </c>
      <c r="F7" s="52" t="s">
        <v>49</v>
      </c>
      <c r="G7" s="52" t="s">
        <v>49</v>
      </c>
      <c r="H7" s="52" t="s">
        <v>49</v>
      </c>
      <c r="I7" s="52" t="s">
        <v>49</v>
      </c>
      <c r="J7" s="52" t="s">
        <v>49</v>
      </c>
      <c r="K7" s="52" t="s">
        <v>49</v>
      </c>
      <c r="L7" s="52" t="s">
        <v>49</v>
      </c>
      <c r="M7" s="52" t="s">
        <v>49</v>
      </c>
      <c r="N7" s="54" t="s">
        <v>49</v>
      </c>
    </row>
    <row r="8" spans="1:17" s="1" customFormat="1" x14ac:dyDescent="0.25">
      <c r="A8" s="33" t="s">
        <v>18</v>
      </c>
      <c r="B8" s="7">
        <v>50957</v>
      </c>
      <c r="C8" s="5">
        <v>49831</v>
      </c>
      <c r="D8" s="5">
        <v>47366</v>
      </c>
      <c r="E8" s="5">
        <v>41948</v>
      </c>
      <c r="F8" s="5">
        <v>47157</v>
      </c>
      <c r="G8" s="5">
        <v>69883</v>
      </c>
      <c r="H8" s="5">
        <v>46943</v>
      </c>
      <c r="I8" s="5">
        <v>48797</v>
      </c>
      <c r="J8" s="5">
        <v>51423</v>
      </c>
      <c r="K8" s="5">
        <v>50351</v>
      </c>
      <c r="L8" s="5">
        <v>49469</v>
      </c>
      <c r="M8" s="5">
        <v>41819</v>
      </c>
      <c r="N8" s="34">
        <f>SUM(B8:M8)</f>
        <v>595944</v>
      </c>
      <c r="O8" s="3"/>
      <c r="P8" s="4"/>
      <c r="Q8" s="4"/>
    </row>
    <row r="9" spans="1:17" x14ac:dyDescent="0.25">
      <c r="A9" s="33" t="s">
        <v>19</v>
      </c>
      <c r="B9" s="52" t="s">
        <v>49</v>
      </c>
      <c r="C9" s="52" t="s">
        <v>49</v>
      </c>
      <c r="D9" s="52" t="s">
        <v>49</v>
      </c>
      <c r="E9" s="52" t="s">
        <v>49</v>
      </c>
      <c r="F9" s="52" t="s">
        <v>49</v>
      </c>
      <c r="G9" s="52" t="s">
        <v>49</v>
      </c>
      <c r="H9" s="52" t="s">
        <v>49</v>
      </c>
      <c r="I9" s="52" t="s">
        <v>49</v>
      </c>
      <c r="J9" s="52" t="s">
        <v>49</v>
      </c>
      <c r="K9" s="52" t="s">
        <v>49</v>
      </c>
      <c r="L9" s="52" t="s">
        <v>49</v>
      </c>
      <c r="M9" s="52" t="s">
        <v>49</v>
      </c>
      <c r="N9" s="54" t="s">
        <v>49</v>
      </c>
    </row>
    <row r="10" spans="1:17" x14ac:dyDescent="0.25">
      <c r="A10" s="33" t="s">
        <v>20</v>
      </c>
      <c r="B10" s="7">
        <v>64603</v>
      </c>
      <c r="C10" s="5">
        <v>43360</v>
      </c>
      <c r="D10" s="5">
        <v>45557</v>
      </c>
      <c r="E10" s="5">
        <v>39776</v>
      </c>
      <c r="F10" s="5">
        <v>67594</v>
      </c>
      <c r="G10" s="5">
        <v>88528</v>
      </c>
      <c r="H10" s="5">
        <v>86825</v>
      </c>
      <c r="I10" s="5">
        <v>75513</v>
      </c>
      <c r="J10" s="5">
        <v>77354</v>
      </c>
      <c r="K10" s="5">
        <v>70586</v>
      </c>
      <c r="L10" s="5">
        <v>68960</v>
      </c>
      <c r="M10" s="5">
        <v>53846</v>
      </c>
      <c r="N10" s="34">
        <f>SUM(B10:M10)</f>
        <v>782502</v>
      </c>
    </row>
    <row r="11" spans="1:17" x14ac:dyDescent="0.25">
      <c r="A11" s="33" t="s">
        <v>21</v>
      </c>
      <c r="B11" s="52" t="s">
        <v>49</v>
      </c>
      <c r="C11" s="52" t="s">
        <v>49</v>
      </c>
      <c r="D11" s="52" t="s">
        <v>49</v>
      </c>
      <c r="E11" s="52" t="s">
        <v>49</v>
      </c>
      <c r="F11" s="52" t="s">
        <v>49</v>
      </c>
      <c r="G11" s="52" t="s">
        <v>49</v>
      </c>
      <c r="H11" s="52" t="s">
        <v>49</v>
      </c>
      <c r="I11" s="52" t="s">
        <v>49</v>
      </c>
      <c r="J11" s="52" t="s">
        <v>49</v>
      </c>
      <c r="K11" s="52" t="s">
        <v>49</v>
      </c>
      <c r="L11" s="52" t="s">
        <v>49</v>
      </c>
      <c r="M11" s="52" t="s">
        <v>49</v>
      </c>
      <c r="N11" s="54" t="s">
        <v>49</v>
      </c>
    </row>
    <row r="12" spans="1:17" x14ac:dyDescent="0.25">
      <c r="A12" s="33" t="s">
        <v>22</v>
      </c>
      <c r="B12" s="5">
        <v>50512</v>
      </c>
      <c r="C12" s="5">
        <v>40085</v>
      </c>
      <c r="D12" s="5">
        <v>39518</v>
      </c>
      <c r="E12" s="5">
        <v>38982</v>
      </c>
      <c r="F12" s="5">
        <v>37448</v>
      </c>
      <c r="G12" s="5">
        <v>62170</v>
      </c>
      <c r="H12" s="5">
        <v>72449</v>
      </c>
      <c r="I12" s="5">
        <v>76066</v>
      </c>
      <c r="J12" s="5">
        <v>71252</v>
      </c>
      <c r="K12" s="5">
        <v>85800</v>
      </c>
      <c r="L12" s="5">
        <v>63990</v>
      </c>
      <c r="M12" s="5">
        <v>72818</v>
      </c>
      <c r="N12" s="34">
        <f>SUM(B12:M12)</f>
        <v>711090</v>
      </c>
    </row>
    <row r="13" spans="1:17" x14ac:dyDescent="0.25">
      <c r="A13" s="37" t="s">
        <v>54</v>
      </c>
      <c r="B13" s="55">
        <v>17000</v>
      </c>
      <c r="C13" s="55">
        <v>15000</v>
      </c>
      <c r="D13" s="55">
        <v>14000</v>
      </c>
      <c r="E13" s="55">
        <v>12500</v>
      </c>
      <c r="F13" s="55">
        <v>13500</v>
      </c>
      <c r="G13" s="55">
        <v>16000</v>
      </c>
      <c r="H13" s="55">
        <v>19000</v>
      </c>
      <c r="I13" s="55">
        <v>21000</v>
      </c>
      <c r="J13" s="55">
        <v>22000</v>
      </c>
      <c r="K13" s="55">
        <v>23000</v>
      </c>
      <c r="L13" s="55">
        <v>22000</v>
      </c>
      <c r="M13" s="55">
        <v>22000</v>
      </c>
      <c r="N13" s="38">
        <f>SUM(B13:M13)</f>
        <v>217000</v>
      </c>
    </row>
    <row r="14" spans="1:17" x14ac:dyDescent="0.25">
      <c r="A14" s="35" t="s">
        <v>23</v>
      </c>
      <c r="B14" s="29">
        <f t="shared" ref="B14:M14" si="0">SUM(B6:B13)</f>
        <v>196640</v>
      </c>
      <c r="C14" s="29">
        <f t="shared" si="0"/>
        <v>160637</v>
      </c>
      <c r="D14" s="29">
        <f t="shared" si="0"/>
        <v>154669</v>
      </c>
      <c r="E14" s="29">
        <f t="shared" si="0"/>
        <v>146730</v>
      </c>
      <c r="F14" s="29">
        <f t="shared" si="0"/>
        <v>182318</v>
      </c>
      <c r="G14" s="29">
        <f t="shared" si="0"/>
        <v>254010</v>
      </c>
      <c r="H14" s="29">
        <f t="shared" si="0"/>
        <v>261064</v>
      </c>
      <c r="I14" s="29">
        <f t="shared" si="0"/>
        <v>259762</v>
      </c>
      <c r="J14" s="29">
        <f t="shared" si="0"/>
        <v>256220</v>
      </c>
      <c r="K14" s="29">
        <f t="shared" si="0"/>
        <v>271736</v>
      </c>
      <c r="L14" s="29">
        <f t="shared" si="0"/>
        <v>227386</v>
      </c>
      <c r="M14" s="29">
        <f t="shared" si="0"/>
        <v>209018</v>
      </c>
      <c r="N14" s="56">
        <f>SUM(B14:M14)</f>
        <v>2580190</v>
      </c>
    </row>
    <row r="15" spans="1:17" x14ac:dyDescent="0.25">
      <c r="A15" s="33" t="s">
        <v>24</v>
      </c>
      <c r="B15" s="8">
        <v>23047</v>
      </c>
      <c r="C15" s="5">
        <v>20221</v>
      </c>
      <c r="D15" s="5">
        <v>21859</v>
      </c>
      <c r="E15" s="5">
        <v>13511</v>
      </c>
      <c r="F15" s="5">
        <v>29056</v>
      </c>
      <c r="G15" s="5">
        <v>33086</v>
      </c>
      <c r="H15" s="5">
        <v>39177</v>
      </c>
      <c r="I15" s="5">
        <v>38904</v>
      </c>
      <c r="J15" s="5">
        <v>39160</v>
      </c>
      <c r="K15" s="5">
        <v>36637</v>
      </c>
      <c r="L15" s="5">
        <v>22927</v>
      </c>
      <c r="M15" s="5">
        <v>22316</v>
      </c>
      <c r="N15" s="34">
        <f>SUM(B15:M15)</f>
        <v>339901</v>
      </c>
    </row>
    <row r="16" spans="1:17" x14ac:dyDescent="0.25">
      <c r="A16" s="33" t="s">
        <v>25</v>
      </c>
      <c r="B16" s="52" t="s">
        <v>49</v>
      </c>
      <c r="C16" s="52" t="s">
        <v>49</v>
      </c>
      <c r="D16" s="52" t="s">
        <v>49</v>
      </c>
      <c r="E16" s="52" t="s">
        <v>49</v>
      </c>
      <c r="F16" s="52" t="s">
        <v>49</v>
      </c>
      <c r="G16" s="52" t="s">
        <v>49</v>
      </c>
      <c r="H16" s="52" t="s">
        <v>49</v>
      </c>
      <c r="I16" s="52" t="s">
        <v>49</v>
      </c>
      <c r="J16" s="52" t="s">
        <v>49</v>
      </c>
      <c r="K16" s="52" t="s">
        <v>49</v>
      </c>
      <c r="L16" s="52" t="s">
        <v>49</v>
      </c>
      <c r="M16" s="52" t="s">
        <v>49</v>
      </c>
      <c r="N16" s="54" t="s">
        <v>49</v>
      </c>
    </row>
    <row r="17" spans="1:17" x14ac:dyDescent="0.25">
      <c r="A17" s="33" t="s">
        <v>51</v>
      </c>
      <c r="B17" s="8">
        <v>195363</v>
      </c>
      <c r="C17" s="5">
        <v>147509</v>
      </c>
      <c r="D17" s="5">
        <v>142793</v>
      </c>
      <c r="E17" s="5">
        <v>110799</v>
      </c>
      <c r="F17" s="5">
        <v>162234</v>
      </c>
      <c r="G17" s="5">
        <v>201954</v>
      </c>
      <c r="H17" s="5">
        <v>258122</v>
      </c>
      <c r="I17" s="5">
        <v>254569</v>
      </c>
      <c r="J17" s="5">
        <v>271949</v>
      </c>
      <c r="K17" s="5">
        <v>257618</v>
      </c>
      <c r="L17" s="5">
        <v>242402</v>
      </c>
      <c r="M17" s="5">
        <v>241457</v>
      </c>
      <c r="N17" s="34">
        <f t="shared" ref="N17:N40" si="1">SUM(B17:M17)</f>
        <v>2486769</v>
      </c>
    </row>
    <row r="18" spans="1:17" s="3" customFormat="1" x14ac:dyDescent="0.25">
      <c r="A18" s="33" t="s">
        <v>26</v>
      </c>
      <c r="B18" s="8">
        <v>74019</v>
      </c>
      <c r="C18" s="5">
        <v>64897</v>
      </c>
      <c r="D18" s="5">
        <v>51506</v>
      </c>
      <c r="E18" s="5">
        <v>51280</v>
      </c>
      <c r="F18" s="5">
        <v>67292</v>
      </c>
      <c r="G18" s="5">
        <v>92903</v>
      </c>
      <c r="H18" s="5">
        <v>99963</v>
      </c>
      <c r="I18" s="5">
        <v>106677</v>
      </c>
      <c r="J18" s="5">
        <v>109758</v>
      </c>
      <c r="K18" s="5">
        <v>118574</v>
      </c>
      <c r="L18" s="5">
        <v>120168</v>
      </c>
      <c r="M18" s="5">
        <v>114137</v>
      </c>
      <c r="N18" s="34">
        <f t="shared" si="1"/>
        <v>1071174</v>
      </c>
      <c r="P18" s="4"/>
      <c r="Q18" s="4"/>
    </row>
    <row r="19" spans="1:17" s="3" customFormat="1" x14ac:dyDescent="0.25">
      <c r="A19" s="33" t="s">
        <v>27</v>
      </c>
      <c r="B19" s="8">
        <v>280820</v>
      </c>
      <c r="C19" s="5">
        <v>257566</v>
      </c>
      <c r="D19" s="5">
        <v>256720</v>
      </c>
      <c r="E19" s="5">
        <v>204270</v>
      </c>
      <c r="F19" s="5">
        <v>276571</v>
      </c>
      <c r="G19" s="5">
        <v>290248</v>
      </c>
      <c r="H19" s="5">
        <v>286450</v>
      </c>
      <c r="I19" s="5">
        <v>286392</v>
      </c>
      <c r="J19" s="5">
        <v>285970</v>
      </c>
      <c r="K19" s="5">
        <v>352456</v>
      </c>
      <c r="L19" s="5">
        <v>302865</v>
      </c>
      <c r="M19" s="5">
        <v>282347</v>
      </c>
      <c r="N19" s="34">
        <f t="shared" si="1"/>
        <v>3362675</v>
      </c>
      <c r="P19" s="4"/>
      <c r="Q19" s="4"/>
    </row>
    <row r="20" spans="1:17" s="3" customFormat="1" x14ac:dyDescent="0.25">
      <c r="A20" s="33" t="s">
        <v>28</v>
      </c>
      <c r="B20" s="8">
        <v>32796</v>
      </c>
      <c r="C20" s="5">
        <v>30450</v>
      </c>
      <c r="D20" s="5">
        <v>31898</v>
      </c>
      <c r="E20" s="5">
        <v>36857</v>
      </c>
      <c r="F20" s="5">
        <v>25193</v>
      </c>
      <c r="G20" s="5">
        <v>41038</v>
      </c>
      <c r="H20" s="5">
        <v>42834</v>
      </c>
      <c r="I20" s="5">
        <v>41887</v>
      </c>
      <c r="J20" s="5">
        <v>43115</v>
      </c>
      <c r="K20" s="5">
        <v>40728</v>
      </c>
      <c r="L20" s="5">
        <v>26384</v>
      </c>
      <c r="M20" s="5">
        <v>24045</v>
      </c>
      <c r="N20" s="34">
        <f t="shared" si="1"/>
        <v>417225</v>
      </c>
      <c r="P20" s="4"/>
      <c r="Q20" s="4"/>
    </row>
    <row r="21" spans="1:17" s="3" customFormat="1" x14ac:dyDescent="0.25">
      <c r="A21" s="33" t="s">
        <v>29</v>
      </c>
      <c r="B21" s="57">
        <v>30786</v>
      </c>
      <c r="C21" s="52">
        <v>31639</v>
      </c>
      <c r="D21" s="52">
        <v>20699</v>
      </c>
      <c r="E21" s="52">
        <v>19824</v>
      </c>
      <c r="F21" s="52">
        <v>20691</v>
      </c>
      <c r="G21" s="52">
        <v>31572</v>
      </c>
      <c r="H21" s="52">
        <v>41229</v>
      </c>
      <c r="I21" s="52">
        <v>45570</v>
      </c>
      <c r="J21" s="5">
        <v>37195</v>
      </c>
      <c r="K21" s="5">
        <v>38420</v>
      </c>
      <c r="L21" s="5">
        <v>13946</v>
      </c>
      <c r="M21" s="5">
        <v>27858</v>
      </c>
      <c r="N21" s="34">
        <f t="shared" si="1"/>
        <v>359429</v>
      </c>
      <c r="P21" s="4"/>
      <c r="Q21" s="4"/>
    </row>
    <row r="22" spans="1:17" s="3" customFormat="1" x14ac:dyDescent="0.25">
      <c r="A22" s="33" t="s">
        <v>30</v>
      </c>
      <c r="B22" s="8">
        <v>175420</v>
      </c>
      <c r="C22" s="5">
        <v>165333</v>
      </c>
      <c r="D22" s="5">
        <v>153867</v>
      </c>
      <c r="E22" s="5">
        <v>146941</v>
      </c>
      <c r="F22" s="5">
        <v>194197</v>
      </c>
      <c r="G22" s="5">
        <v>184698</v>
      </c>
      <c r="H22" s="5">
        <v>176220</v>
      </c>
      <c r="I22" s="5">
        <v>216114</v>
      </c>
      <c r="J22" s="5">
        <v>214469</v>
      </c>
      <c r="K22" s="5">
        <v>246832</v>
      </c>
      <c r="L22" s="5">
        <v>196358</v>
      </c>
      <c r="M22" s="5">
        <v>185802</v>
      </c>
      <c r="N22" s="34">
        <f t="shared" si="1"/>
        <v>2256251</v>
      </c>
      <c r="P22" s="4"/>
      <c r="Q22" s="4"/>
    </row>
    <row r="23" spans="1:17" s="3" customFormat="1" x14ac:dyDescent="0.25">
      <c r="A23" s="33" t="s">
        <v>31</v>
      </c>
      <c r="B23" s="8">
        <v>102000</v>
      </c>
      <c r="C23" s="5">
        <v>101710</v>
      </c>
      <c r="D23" s="5">
        <v>83059</v>
      </c>
      <c r="E23" s="5">
        <v>72615</v>
      </c>
      <c r="F23" s="5">
        <v>90013</v>
      </c>
      <c r="G23" s="5">
        <v>116917</v>
      </c>
      <c r="H23" s="5">
        <v>117526</v>
      </c>
      <c r="I23" s="5">
        <v>111963</v>
      </c>
      <c r="J23" s="5">
        <v>105380</v>
      </c>
      <c r="K23" s="5">
        <v>107802</v>
      </c>
      <c r="L23" s="5">
        <v>99995</v>
      </c>
      <c r="M23" s="5">
        <v>94435</v>
      </c>
      <c r="N23" s="34">
        <f t="shared" si="1"/>
        <v>1203415</v>
      </c>
      <c r="P23" s="4"/>
      <c r="Q23" s="4"/>
    </row>
    <row r="24" spans="1:17" s="3" customFormat="1" x14ac:dyDescent="0.25">
      <c r="A24" s="37" t="s">
        <v>54</v>
      </c>
      <c r="B24" s="14">
        <v>117000</v>
      </c>
      <c r="C24" s="14">
        <v>103000</v>
      </c>
      <c r="D24" s="14">
        <v>97000</v>
      </c>
      <c r="E24" s="14">
        <v>81000</v>
      </c>
      <c r="F24" s="14">
        <v>97000</v>
      </c>
      <c r="G24" s="14">
        <v>109700</v>
      </c>
      <c r="H24" s="14">
        <v>125500</v>
      </c>
      <c r="I24" s="14">
        <v>125000</v>
      </c>
      <c r="J24" s="14">
        <v>131000</v>
      </c>
      <c r="K24" s="14">
        <v>131000</v>
      </c>
      <c r="L24" s="14">
        <v>127000</v>
      </c>
      <c r="M24" s="14">
        <v>134000</v>
      </c>
      <c r="N24" s="38">
        <f t="shared" si="1"/>
        <v>1378200</v>
      </c>
      <c r="P24" s="4"/>
      <c r="Q24" s="4"/>
    </row>
    <row r="25" spans="1:17" s="3" customFormat="1" x14ac:dyDescent="0.25">
      <c r="A25" s="39" t="s">
        <v>32</v>
      </c>
      <c r="B25" s="29">
        <f t="shared" ref="B25:M25" si="2">SUM(B15:B24)</f>
        <v>1031251</v>
      </c>
      <c r="C25" s="29">
        <f t="shared" si="2"/>
        <v>922325</v>
      </c>
      <c r="D25" s="29">
        <f t="shared" si="2"/>
        <v>859401</v>
      </c>
      <c r="E25" s="29">
        <f t="shared" si="2"/>
        <v>737097</v>
      </c>
      <c r="F25" s="29">
        <f t="shared" si="2"/>
        <v>962247</v>
      </c>
      <c r="G25" s="29">
        <f t="shared" si="2"/>
        <v>1102116</v>
      </c>
      <c r="H25" s="29">
        <f t="shared" si="2"/>
        <v>1187021</v>
      </c>
      <c r="I25" s="29">
        <f t="shared" si="2"/>
        <v>1227076</v>
      </c>
      <c r="J25" s="29">
        <f t="shared" si="2"/>
        <v>1237996</v>
      </c>
      <c r="K25" s="29">
        <f t="shared" si="2"/>
        <v>1330067</v>
      </c>
      <c r="L25" s="29">
        <f t="shared" si="2"/>
        <v>1152045</v>
      </c>
      <c r="M25" s="29">
        <f t="shared" si="2"/>
        <v>1126397</v>
      </c>
      <c r="N25" s="36">
        <f>SUM(B25:M25)</f>
        <v>12875039</v>
      </c>
      <c r="P25" s="4"/>
      <c r="Q25" s="4"/>
    </row>
    <row r="26" spans="1:17" s="3" customFormat="1" x14ac:dyDescent="0.25">
      <c r="A26" s="33" t="s">
        <v>33</v>
      </c>
      <c r="B26" s="7">
        <v>1039411</v>
      </c>
      <c r="C26" s="5">
        <v>981164</v>
      </c>
      <c r="D26" s="5">
        <v>1096350</v>
      </c>
      <c r="E26" s="5">
        <v>1070829</v>
      </c>
      <c r="F26" s="5">
        <v>1320208</v>
      </c>
      <c r="G26" s="5">
        <v>1338271</v>
      </c>
      <c r="H26" s="5">
        <v>1406185</v>
      </c>
      <c r="I26" s="5">
        <v>1414792</v>
      </c>
      <c r="J26" s="5">
        <v>1329051</v>
      </c>
      <c r="K26" s="5">
        <v>1352092</v>
      </c>
      <c r="L26" s="5">
        <v>1354117</v>
      </c>
      <c r="M26" s="5">
        <v>1155624</v>
      </c>
      <c r="N26" s="34">
        <f t="shared" si="1"/>
        <v>14858094</v>
      </c>
      <c r="P26" s="4"/>
      <c r="Q26" s="4"/>
    </row>
    <row r="27" spans="1:17" s="3" customFormat="1" x14ac:dyDescent="0.25">
      <c r="A27" s="33" t="s">
        <v>34</v>
      </c>
      <c r="B27" s="7">
        <v>58036</v>
      </c>
      <c r="C27" s="5">
        <v>49355</v>
      </c>
      <c r="D27" s="5">
        <v>54907</v>
      </c>
      <c r="E27" s="5">
        <v>47553</v>
      </c>
      <c r="F27" s="5">
        <v>61485</v>
      </c>
      <c r="G27" s="5">
        <v>66928</v>
      </c>
      <c r="H27" s="5">
        <v>68736</v>
      </c>
      <c r="I27" s="5">
        <v>66635</v>
      </c>
      <c r="J27" s="5">
        <v>62642</v>
      </c>
      <c r="K27" s="5">
        <v>61847</v>
      </c>
      <c r="L27" s="5">
        <v>52297</v>
      </c>
      <c r="M27" s="5">
        <v>56582</v>
      </c>
      <c r="N27" s="34">
        <f t="shared" si="1"/>
        <v>707003</v>
      </c>
      <c r="P27" s="4"/>
      <c r="Q27" s="4"/>
    </row>
    <row r="28" spans="1:17" s="3" customFormat="1" x14ac:dyDescent="0.25">
      <c r="A28" s="33" t="s">
        <v>35</v>
      </c>
      <c r="B28" s="5">
        <v>211331</v>
      </c>
      <c r="C28" s="5">
        <v>181341</v>
      </c>
      <c r="D28" s="5">
        <v>204256</v>
      </c>
      <c r="E28" s="5">
        <v>188132</v>
      </c>
      <c r="F28" s="5">
        <v>214300</v>
      </c>
      <c r="G28" s="5">
        <v>246487</v>
      </c>
      <c r="H28" s="5">
        <v>247909</v>
      </c>
      <c r="I28" s="5">
        <v>229192</v>
      </c>
      <c r="J28" s="5">
        <v>231598</v>
      </c>
      <c r="K28" s="5">
        <v>248671</v>
      </c>
      <c r="L28" s="5">
        <v>228170</v>
      </c>
      <c r="M28" s="5">
        <v>196193</v>
      </c>
      <c r="N28" s="34">
        <f t="shared" si="1"/>
        <v>2627580</v>
      </c>
      <c r="P28" s="4"/>
      <c r="Q28" s="4"/>
    </row>
    <row r="29" spans="1:17" s="3" customFormat="1" x14ac:dyDescent="0.25">
      <c r="A29" s="33" t="s">
        <v>36</v>
      </c>
      <c r="B29" s="7">
        <v>416342</v>
      </c>
      <c r="C29" s="5">
        <v>403259</v>
      </c>
      <c r="D29" s="5">
        <v>416846</v>
      </c>
      <c r="E29" s="5">
        <v>441958</v>
      </c>
      <c r="F29" s="5">
        <v>465563</v>
      </c>
      <c r="G29" s="5">
        <v>487275</v>
      </c>
      <c r="H29" s="5">
        <v>553390</v>
      </c>
      <c r="I29" s="5">
        <v>580608</v>
      </c>
      <c r="J29" s="5">
        <v>594017</v>
      </c>
      <c r="K29" s="5">
        <v>584161</v>
      </c>
      <c r="L29" s="5">
        <v>553288</v>
      </c>
      <c r="M29" s="5">
        <v>440271</v>
      </c>
      <c r="N29" s="34">
        <f t="shared" si="1"/>
        <v>5936978</v>
      </c>
      <c r="P29" s="4"/>
      <c r="Q29" s="4"/>
    </row>
    <row r="30" spans="1:17" s="3" customFormat="1" x14ac:dyDescent="0.25">
      <c r="A30" s="37" t="s">
        <v>54</v>
      </c>
      <c r="B30" s="14">
        <v>359000</v>
      </c>
      <c r="C30" s="14">
        <v>319000</v>
      </c>
      <c r="D30" s="14">
        <v>277000</v>
      </c>
      <c r="E30" s="14">
        <v>327000</v>
      </c>
      <c r="F30" s="14">
        <v>360000</v>
      </c>
      <c r="G30" s="14">
        <v>341000</v>
      </c>
      <c r="H30" s="14">
        <v>402000</v>
      </c>
      <c r="I30" s="14">
        <v>390000</v>
      </c>
      <c r="J30" s="14">
        <v>423000</v>
      </c>
      <c r="K30" s="14">
        <v>429000</v>
      </c>
      <c r="L30" s="14">
        <v>387000</v>
      </c>
      <c r="M30" s="14">
        <v>347000</v>
      </c>
      <c r="N30" s="38">
        <f t="shared" si="1"/>
        <v>4361000</v>
      </c>
      <c r="P30" s="4"/>
      <c r="Q30" s="4"/>
    </row>
    <row r="31" spans="1:17" s="3" customFormat="1" x14ac:dyDescent="0.25">
      <c r="A31" s="39" t="s">
        <v>37</v>
      </c>
      <c r="B31" s="29">
        <f t="shared" ref="B31:M31" si="3">SUM(B26:B30)</f>
        <v>2084120</v>
      </c>
      <c r="C31" s="29">
        <f t="shared" si="3"/>
        <v>1934119</v>
      </c>
      <c r="D31" s="29">
        <f t="shared" si="3"/>
        <v>2049359</v>
      </c>
      <c r="E31" s="29">
        <f t="shared" si="3"/>
        <v>2075472</v>
      </c>
      <c r="F31" s="29">
        <f t="shared" si="3"/>
        <v>2421556</v>
      </c>
      <c r="G31" s="29">
        <f t="shared" si="3"/>
        <v>2479961</v>
      </c>
      <c r="H31" s="29">
        <f t="shared" si="3"/>
        <v>2678220</v>
      </c>
      <c r="I31" s="29">
        <f t="shared" si="3"/>
        <v>2681227</v>
      </c>
      <c r="J31" s="29">
        <f t="shared" si="3"/>
        <v>2640308</v>
      </c>
      <c r="K31" s="29">
        <f t="shared" si="3"/>
        <v>2675771</v>
      </c>
      <c r="L31" s="29">
        <f t="shared" si="3"/>
        <v>2574872</v>
      </c>
      <c r="M31" s="29">
        <f t="shared" si="3"/>
        <v>2195670</v>
      </c>
      <c r="N31" s="36">
        <f>SUM(B31:M31)</f>
        <v>28490655</v>
      </c>
      <c r="P31" s="4"/>
      <c r="Q31" s="4"/>
    </row>
    <row r="32" spans="1:17" s="3" customFormat="1" x14ac:dyDescent="0.25">
      <c r="A32" s="33" t="s">
        <v>38</v>
      </c>
      <c r="B32" s="7">
        <v>449923</v>
      </c>
      <c r="C32" s="5">
        <v>543284</v>
      </c>
      <c r="D32" s="5">
        <v>487168</v>
      </c>
      <c r="E32" s="5">
        <v>469935</v>
      </c>
      <c r="F32" s="5">
        <v>607600</v>
      </c>
      <c r="G32" s="5">
        <v>535263</v>
      </c>
      <c r="H32" s="5">
        <v>627855</v>
      </c>
      <c r="I32" s="5">
        <v>667854</v>
      </c>
      <c r="J32" s="5">
        <v>602490</v>
      </c>
      <c r="K32" s="5">
        <v>699795</v>
      </c>
      <c r="L32" s="5">
        <v>631382</v>
      </c>
      <c r="M32" s="5">
        <v>546118</v>
      </c>
      <c r="N32" s="34">
        <f t="shared" si="1"/>
        <v>6868667</v>
      </c>
      <c r="P32" s="4"/>
      <c r="Q32" s="4"/>
    </row>
    <row r="33" spans="1:17" s="3" customFormat="1" x14ac:dyDescent="0.25">
      <c r="A33" s="33" t="s">
        <v>39</v>
      </c>
      <c r="B33" s="5">
        <v>119714</v>
      </c>
      <c r="C33" s="5">
        <v>121091</v>
      </c>
      <c r="D33" s="5">
        <v>89413</v>
      </c>
      <c r="E33" s="5">
        <v>124859</v>
      </c>
      <c r="F33" s="5">
        <v>134525</v>
      </c>
      <c r="G33" s="5">
        <v>131268</v>
      </c>
      <c r="H33" s="5">
        <v>149836</v>
      </c>
      <c r="I33" s="5">
        <v>175657</v>
      </c>
      <c r="J33" s="5">
        <v>173249</v>
      </c>
      <c r="K33" s="5">
        <v>174237</v>
      </c>
      <c r="L33" s="5">
        <v>178566</v>
      </c>
      <c r="M33" s="5">
        <v>123446</v>
      </c>
      <c r="N33" s="34">
        <f t="shared" si="1"/>
        <v>1695861</v>
      </c>
      <c r="P33" s="4"/>
      <c r="Q33" s="4"/>
    </row>
    <row r="34" spans="1:17" s="3" customFormat="1" x14ac:dyDescent="0.25">
      <c r="A34" s="33" t="s">
        <v>40</v>
      </c>
      <c r="B34" s="7">
        <v>113312</v>
      </c>
      <c r="C34" s="5">
        <v>116626</v>
      </c>
      <c r="D34" s="5">
        <v>97267</v>
      </c>
      <c r="E34" s="5">
        <v>105981</v>
      </c>
      <c r="F34" s="5">
        <v>116188</v>
      </c>
      <c r="G34" s="5">
        <v>117593</v>
      </c>
      <c r="H34" s="5">
        <v>122191</v>
      </c>
      <c r="I34" s="5">
        <v>144544</v>
      </c>
      <c r="J34" s="5">
        <v>133823</v>
      </c>
      <c r="K34" s="5">
        <v>151519</v>
      </c>
      <c r="L34" s="5">
        <v>151719</v>
      </c>
      <c r="M34" s="5">
        <v>122405</v>
      </c>
      <c r="N34" s="34">
        <f t="shared" si="1"/>
        <v>1493168</v>
      </c>
      <c r="P34" s="4"/>
      <c r="Q34" s="4"/>
    </row>
    <row r="35" spans="1:17" s="3" customFormat="1" x14ac:dyDescent="0.25">
      <c r="A35" s="37" t="s">
        <v>54</v>
      </c>
      <c r="B35" s="14">
        <v>5000</v>
      </c>
      <c r="C35" s="14">
        <v>4000</v>
      </c>
      <c r="D35" s="14">
        <v>4000</v>
      </c>
      <c r="E35" s="14">
        <v>4500</v>
      </c>
      <c r="F35" s="14">
        <v>5000</v>
      </c>
      <c r="G35" s="14">
        <v>5500</v>
      </c>
      <c r="H35" s="14">
        <v>6000</v>
      </c>
      <c r="I35" s="14">
        <v>6000</v>
      </c>
      <c r="J35" s="14">
        <v>5000</v>
      </c>
      <c r="K35" s="14">
        <v>6000</v>
      </c>
      <c r="L35" s="14">
        <v>6000</v>
      </c>
      <c r="M35" s="14">
        <v>5000</v>
      </c>
      <c r="N35" s="38">
        <f t="shared" si="1"/>
        <v>62000</v>
      </c>
      <c r="P35" s="4"/>
      <c r="Q35" s="4"/>
    </row>
    <row r="36" spans="1:17" s="3" customFormat="1" x14ac:dyDescent="0.25">
      <c r="A36" s="35" t="s">
        <v>41</v>
      </c>
      <c r="B36" s="30">
        <f t="shared" ref="B36:M36" si="4">SUM(B32:B35)</f>
        <v>687949</v>
      </c>
      <c r="C36" s="30">
        <f t="shared" si="4"/>
        <v>785001</v>
      </c>
      <c r="D36" s="30">
        <f t="shared" si="4"/>
        <v>677848</v>
      </c>
      <c r="E36" s="30">
        <f t="shared" si="4"/>
        <v>705275</v>
      </c>
      <c r="F36" s="30">
        <f t="shared" si="4"/>
        <v>863313</v>
      </c>
      <c r="G36" s="30">
        <f t="shared" si="4"/>
        <v>789624</v>
      </c>
      <c r="H36" s="30">
        <f t="shared" si="4"/>
        <v>905882</v>
      </c>
      <c r="I36" s="30">
        <f t="shared" si="4"/>
        <v>994055</v>
      </c>
      <c r="J36" s="30">
        <f t="shared" si="4"/>
        <v>914562</v>
      </c>
      <c r="K36" s="30">
        <f t="shared" si="4"/>
        <v>1031551</v>
      </c>
      <c r="L36" s="30">
        <f t="shared" si="4"/>
        <v>967667</v>
      </c>
      <c r="M36" s="30">
        <f t="shared" si="4"/>
        <v>796969</v>
      </c>
      <c r="N36" s="36">
        <f>SUM(B36:M36)</f>
        <v>10119696</v>
      </c>
      <c r="P36" s="4"/>
      <c r="Q36" s="4"/>
    </row>
    <row r="37" spans="1:17" s="3" customFormat="1" x14ac:dyDescent="0.25">
      <c r="A37" s="33" t="s">
        <v>43</v>
      </c>
      <c r="B37" s="7">
        <v>45630</v>
      </c>
      <c r="C37" s="5">
        <v>66643</v>
      </c>
      <c r="D37" s="5">
        <v>44844</v>
      </c>
      <c r="E37" s="5">
        <v>57073</v>
      </c>
      <c r="F37" s="5">
        <v>63173</v>
      </c>
      <c r="G37" s="5">
        <v>76557</v>
      </c>
      <c r="H37" s="5">
        <v>81945</v>
      </c>
      <c r="I37" s="5">
        <v>76575</v>
      </c>
      <c r="J37" s="5">
        <v>79670</v>
      </c>
      <c r="K37" s="5">
        <v>95015</v>
      </c>
      <c r="L37" s="5">
        <v>80723</v>
      </c>
      <c r="M37" s="5">
        <v>64631</v>
      </c>
      <c r="N37" s="34">
        <f t="shared" si="1"/>
        <v>832479</v>
      </c>
      <c r="P37" s="4"/>
      <c r="Q37" s="4"/>
    </row>
    <row r="38" spans="1:17" s="3" customFormat="1" x14ac:dyDescent="0.25">
      <c r="A38" s="33" t="s">
        <v>42</v>
      </c>
      <c r="B38" s="7">
        <v>69961</v>
      </c>
      <c r="C38" s="5">
        <v>71088</v>
      </c>
      <c r="D38" s="5">
        <v>87204</v>
      </c>
      <c r="E38" s="5">
        <v>82505</v>
      </c>
      <c r="F38" s="5">
        <v>108808</v>
      </c>
      <c r="G38" s="5">
        <v>108688</v>
      </c>
      <c r="H38" s="5">
        <v>129093</v>
      </c>
      <c r="I38" s="5">
        <v>144857</v>
      </c>
      <c r="J38" s="5">
        <v>136094</v>
      </c>
      <c r="K38" s="5">
        <v>143982</v>
      </c>
      <c r="L38" s="5">
        <v>95381</v>
      </c>
      <c r="M38" s="5">
        <v>96592</v>
      </c>
      <c r="N38" s="34">
        <f t="shared" si="1"/>
        <v>1274253</v>
      </c>
      <c r="P38" s="4"/>
      <c r="Q38" s="4"/>
    </row>
    <row r="39" spans="1:17" s="3" customFormat="1" x14ac:dyDescent="0.25">
      <c r="A39" s="33" t="s">
        <v>44</v>
      </c>
      <c r="B39" s="7">
        <v>146260</v>
      </c>
      <c r="C39" s="5">
        <v>133695</v>
      </c>
      <c r="D39" s="5">
        <v>141156</v>
      </c>
      <c r="E39" s="5">
        <v>124029</v>
      </c>
      <c r="F39" s="5">
        <v>162624</v>
      </c>
      <c r="G39" s="5">
        <v>176804</v>
      </c>
      <c r="H39" s="5">
        <v>202656</v>
      </c>
      <c r="I39" s="5">
        <v>199654</v>
      </c>
      <c r="J39" s="5">
        <v>193898</v>
      </c>
      <c r="K39" s="5">
        <v>206043</v>
      </c>
      <c r="L39" s="5">
        <v>179635</v>
      </c>
      <c r="M39" s="5">
        <v>153512</v>
      </c>
      <c r="N39" s="34">
        <f t="shared" si="1"/>
        <v>2019966</v>
      </c>
      <c r="P39" s="4"/>
      <c r="Q39" s="4"/>
    </row>
    <row r="40" spans="1:17" s="3" customFormat="1" x14ac:dyDescent="0.25">
      <c r="A40" s="33" t="s">
        <v>45</v>
      </c>
      <c r="B40" s="7">
        <v>175313</v>
      </c>
      <c r="C40" s="5">
        <v>163650</v>
      </c>
      <c r="D40" s="5">
        <v>165327</v>
      </c>
      <c r="E40" s="5">
        <v>172332</v>
      </c>
      <c r="F40" s="5">
        <v>228888</v>
      </c>
      <c r="G40" s="5">
        <v>256601</v>
      </c>
      <c r="H40" s="5">
        <v>300551</v>
      </c>
      <c r="I40" s="5">
        <v>315624</v>
      </c>
      <c r="J40" s="5">
        <v>290458</v>
      </c>
      <c r="K40" s="5">
        <v>289654</v>
      </c>
      <c r="L40" s="5">
        <v>276170</v>
      </c>
      <c r="M40" s="5">
        <v>225343</v>
      </c>
      <c r="N40" s="34">
        <f t="shared" si="1"/>
        <v>2859911</v>
      </c>
      <c r="P40" s="4"/>
      <c r="Q40" s="4"/>
    </row>
    <row r="41" spans="1:17" s="3" customFormat="1" x14ac:dyDescent="0.25">
      <c r="A41" s="35" t="s">
        <v>46</v>
      </c>
      <c r="B41" s="30">
        <f>SUM(B37:B40)</f>
        <v>437164</v>
      </c>
      <c r="C41" s="30">
        <f>SUM(C37:C40)</f>
        <v>435076</v>
      </c>
      <c r="D41" s="30">
        <f>SUM(D37:D40)</f>
        <v>438531</v>
      </c>
      <c r="E41" s="30">
        <f t="shared" ref="E41:L41" si="5">SUM(E37:E40)</f>
        <v>435939</v>
      </c>
      <c r="F41" s="30">
        <f t="shared" ref="F41:K41" si="6">SUM(F37:F40)</f>
        <v>563493</v>
      </c>
      <c r="G41" s="30">
        <f t="shared" si="6"/>
        <v>618650</v>
      </c>
      <c r="H41" s="30">
        <f t="shared" si="6"/>
        <v>714245</v>
      </c>
      <c r="I41" s="30">
        <f t="shared" si="6"/>
        <v>736710</v>
      </c>
      <c r="J41" s="30">
        <f t="shared" si="6"/>
        <v>700120</v>
      </c>
      <c r="K41" s="30">
        <f t="shared" si="6"/>
        <v>734694</v>
      </c>
      <c r="L41" s="30">
        <f t="shared" si="5"/>
        <v>631909</v>
      </c>
      <c r="M41" s="30">
        <f>SUM(M37:M40)</f>
        <v>540078</v>
      </c>
      <c r="N41" s="36">
        <f>SUM(B41:M41)</f>
        <v>6986609</v>
      </c>
      <c r="P41" s="4"/>
      <c r="Q41" s="4"/>
    </row>
    <row r="42" spans="1:17" s="3" customFormat="1" x14ac:dyDescent="0.25">
      <c r="A42" s="41" t="s">
        <v>47</v>
      </c>
      <c r="B42" s="42">
        <f>B14+B25+B31+B36+B41</f>
        <v>4437124</v>
      </c>
      <c r="C42" s="42">
        <f>C14+C25+C31+C36+C41</f>
        <v>4237158</v>
      </c>
      <c r="D42" s="42">
        <f>D14+D25+D31+D36+D41</f>
        <v>4179808</v>
      </c>
      <c r="E42" s="42">
        <f>E14+E25+E31+E36+E41</f>
        <v>4100513</v>
      </c>
      <c r="F42" s="42">
        <f>F14+F25+F31+F36+F41</f>
        <v>4992927</v>
      </c>
      <c r="G42" s="42">
        <f t="shared" ref="G42" si="7">G14+G25+G31+G36+G41</f>
        <v>5244361</v>
      </c>
      <c r="H42" s="42">
        <f t="shared" ref="H42:M42" si="8">H14+H25+H31+H36+H41</f>
        <v>5746432</v>
      </c>
      <c r="I42" s="42">
        <f t="shared" si="8"/>
        <v>5898830</v>
      </c>
      <c r="J42" s="42">
        <f t="shared" si="8"/>
        <v>5749206</v>
      </c>
      <c r="K42" s="42">
        <f t="shared" si="8"/>
        <v>6043819</v>
      </c>
      <c r="L42" s="42">
        <f t="shared" si="8"/>
        <v>5553879</v>
      </c>
      <c r="M42" s="42">
        <f t="shared" si="8"/>
        <v>4868132</v>
      </c>
      <c r="N42" s="43">
        <f>SUM(B42:M42)</f>
        <v>61052189</v>
      </c>
      <c r="P42" s="4"/>
      <c r="Q42" s="4"/>
    </row>
    <row r="43" spans="1:17" s="3" customFormat="1" x14ac:dyDescent="0.25">
      <c r="A43" s="25" t="s">
        <v>56</v>
      </c>
      <c r="B43" s="10"/>
      <c r="C43" s="10"/>
      <c r="D43" s="10"/>
      <c r="E43" s="10"/>
      <c r="F43" s="10"/>
      <c r="G43" s="11"/>
      <c r="H43" s="10"/>
      <c r="I43" s="10"/>
      <c r="J43" s="10"/>
      <c r="K43" s="10"/>
      <c r="L43" s="10"/>
      <c r="M43" s="12"/>
      <c r="N43" s="13"/>
      <c r="P43" s="4"/>
      <c r="Q43" s="4"/>
    </row>
    <row r="44" spans="1:17" s="3" customFormat="1" x14ac:dyDescent="0.25">
      <c r="A44" s="26" t="s">
        <v>57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2"/>
      <c r="N44" s="13"/>
      <c r="P44" s="4"/>
      <c r="Q44" s="4"/>
    </row>
    <row r="45" spans="1:17" s="3" customFormat="1" x14ac:dyDescent="0.25">
      <c r="A45" s="27" t="s">
        <v>55</v>
      </c>
      <c r="B45" s="4"/>
      <c r="C45" s="4"/>
      <c r="D45" s="4"/>
      <c r="E45" s="1"/>
      <c r="F45" s="4"/>
      <c r="G45" s="4"/>
      <c r="H45" s="4"/>
      <c r="I45" s="4"/>
      <c r="J45" s="4"/>
      <c r="K45" s="4"/>
      <c r="L45" s="4"/>
      <c r="M45" s="2"/>
      <c r="N45" s="2"/>
      <c r="P45" s="4"/>
      <c r="Q45" s="4"/>
    </row>
    <row r="46" spans="1:17" s="3" customFormat="1" x14ac:dyDescent="0.25">
      <c r="A46" s="28" t="s">
        <v>52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P46" s="4"/>
      <c r="Q46" s="4"/>
    </row>
  </sheetData>
  <mergeCells count="3">
    <mergeCell ref="A1:N1"/>
    <mergeCell ref="A2:N2"/>
    <mergeCell ref="A4:A5"/>
  </mergeCells>
  <printOptions horizontalCentered="1"/>
  <pageMargins left="0" right="0" top="0.19685039370078741" bottom="0.19685039370078741" header="0.23622047244094491" footer="0.19685039370078741"/>
  <pageSetup paperSize="9" scale="99" orientation="landscape" r:id="rId1"/>
  <headerFooter alignWithMargins="0">
    <oddFooter>&amp;R&amp;8Tabela 71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7030A0"/>
    <pageSetUpPr fitToPage="1"/>
  </sheetPr>
  <dimension ref="A1:Q46"/>
  <sheetViews>
    <sheetView showGridLines="0" topLeftCell="A22" zoomScaleNormal="100" workbookViewId="0">
      <selection activeCell="C45" sqref="C45"/>
    </sheetView>
  </sheetViews>
  <sheetFormatPr defaultColWidth="11.44140625" defaultRowHeight="13.2" x14ac:dyDescent="0.25"/>
  <cols>
    <col min="1" max="1" width="17.33203125" style="1" customWidth="1"/>
    <col min="2" max="13" width="8.6640625" style="2" customWidth="1"/>
    <col min="14" max="14" width="10.88671875" style="2" customWidth="1"/>
    <col min="15" max="15" width="9.88671875" style="3" customWidth="1"/>
    <col min="16" max="16" width="7" style="4" customWidth="1"/>
    <col min="17" max="17" width="6.6640625" style="4" customWidth="1"/>
    <col min="18" max="16384" width="11.44140625" style="4"/>
  </cols>
  <sheetData>
    <row r="1" spans="1:17" ht="13.8" x14ac:dyDescent="0.25">
      <c r="A1" s="58" t="s">
        <v>53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7" x14ac:dyDescent="0.25">
      <c r="A2" s="59" t="s">
        <v>78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7" s="1" customForma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  <c r="N3" s="18" t="s">
        <v>0</v>
      </c>
      <c r="O3" s="3"/>
      <c r="P3" s="4"/>
      <c r="Q3" s="4"/>
    </row>
    <row r="4" spans="1:17" x14ac:dyDescent="0.25">
      <c r="A4" s="60" t="s">
        <v>1</v>
      </c>
      <c r="B4" s="19" t="s">
        <v>48</v>
      </c>
      <c r="C4" s="20"/>
      <c r="D4" s="20"/>
      <c r="E4" s="20"/>
      <c r="F4" s="21"/>
      <c r="G4" s="21"/>
      <c r="H4" s="21"/>
      <c r="I4" s="21"/>
      <c r="J4" s="21"/>
      <c r="K4" s="21"/>
      <c r="L4" s="21"/>
      <c r="M4" s="22"/>
      <c r="N4" s="31" t="s">
        <v>48</v>
      </c>
    </row>
    <row r="5" spans="1:17" x14ac:dyDescent="0.25">
      <c r="A5" s="61" t="s">
        <v>2</v>
      </c>
      <c r="B5" s="23" t="s">
        <v>3</v>
      </c>
      <c r="C5" s="24" t="s">
        <v>4</v>
      </c>
      <c r="D5" s="24" t="s">
        <v>5</v>
      </c>
      <c r="E5" s="24" t="s">
        <v>6</v>
      </c>
      <c r="F5" s="24" t="s">
        <v>7</v>
      </c>
      <c r="G5" s="24" t="s">
        <v>8</v>
      </c>
      <c r="H5" s="24" t="s">
        <v>9</v>
      </c>
      <c r="I5" s="24" t="s">
        <v>10</v>
      </c>
      <c r="J5" s="24" t="s">
        <v>11</v>
      </c>
      <c r="K5" s="24" t="s">
        <v>12</v>
      </c>
      <c r="L5" s="24" t="s">
        <v>13</v>
      </c>
      <c r="M5" s="24" t="s">
        <v>14</v>
      </c>
      <c r="N5" s="32" t="s">
        <v>15</v>
      </c>
    </row>
    <row r="6" spans="1:17" x14ac:dyDescent="0.25">
      <c r="A6" s="33" t="s">
        <v>16</v>
      </c>
      <c r="B6" s="5">
        <v>18225</v>
      </c>
      <c r="C6" s="5">
        <v>16417</v>
      </c>
      <c r="D6" s="5">
        <v>16810</v>
      </c>
      <c r="E6" s="5">
        <v>16879</v>
      </c>
      <c r="F6" s="5">
        <v>24569</v>
      </c>
      <c r="G6" s="5">
        <v>25423</v>
      </c>
      <c r="H6" s="5">
        <v>31859</v>
      </c>
      <c r="I6" s="5">
        <v>28060</v>
      </c>
      <c r="J6" s="5">
        <v>21416</v>
      </c>
      <c r="K6" s="5">
        <v>14800</v>
      </c>
      <c r="L6" s="5">
        <v>18684</v>
      </c>
      <c r="M6" s="5">
        <v>15784</v>
      </c>
      <c r="N6" s="34">
        <f>SUM(B6:M6)</f>
        <v>248926</v>
      </c>
    </row>
    <row r="7" spans="1:17" x14ac:dyDescent="0.25">
      <c r="A7" s="33" t="s">
        <v>17</v>
      </c>
      <c r="B7" s="52" t="s">
        <v>49</v>
      </c>
      <c r="C7" s="52" t="s">
        <v>49</v>
      </c>
      <c r="D7" s="52" t="s">
        <v>49</v>
      </c>
      <c r="E7" s="52" t="s">
        <v>49</v>
      </c>
      <c r="F7" s="52" t="s">
        <v>49</v>
      </c>
      <c r="G7" s="52" t="s">
        <v>49</v>
      </c>
      <c r="H7" s="52" t="s">
        <v>49</v>
      </c>
      <c r="I7" s="52" t="s">
        <v>49</v>
      </c>
      <c r="J7" s="52" t="s">
        <v>49</v>
      </c>
      <c r="K7" s="52" t="s">
        <v>49</v>
      </c>
      <c r="L7" s="52" t="s">
        <v>49</v>
      </c>
      <c r="M7" s="52" t="s">
        <v>49</v>
      </c>
      <c r="N7" s="54" t="s">
        <v>49</v>
      </c>
    </row>
    <row r="8" spans="1:17" s="1" customFormat="1" x14ac:dyDescent="0.25">
      <c r="A8" s="33" t="s">
        <v>18</v>
      </c>
      <c r="B8" s="7">
        <v>31844</v>
      </c>
      <c r="C8" s="5">
        <v>32505</v>
      </c>
      <c r="D8" s="5">
        <v>31220</v>
      </c>
      <c r="E8" s="5">
        <v>35028</v>
      </c>
      <c r="F8" s="5">
        <v>42514</v>
      </c>
      <c r="G8" s="5">
        <v>48591</v>
      </c>
      <c r="H8" s="5">
        <v>49823</v>
      </c>
      <c r="I8" s="5">
        <v>40087</v>
      </c>
      <c r="J8" s="5">
        <v>16655</v>
      </c>
      <c r="K8" s="5">
        <v>50348</v>
      </c>
      <c r="L8" s="5">
        <v>33551</v>
      </c>
      <c r="M8" s="5">
        <v>35540</v>
      </c>
      <c r="N8" s="34">
        <f>SUM(B8:M8)</f>
        <v>447706</v>
      </c>
      <c r="O8" s="3"/>
      <c r="P8" s="4"/>
      <c r="Q8" s="4"/>
    </row>
    <row r="9" spans="1:17" x14ac:dyDescent="0.25">
      <c r="A9" s="33" t="s">
        <v>19</v>
      </c>
      <c r="B9" s="52" t="s">
        <v>49</v>
      </c>
      <c r="C9" s="52" t="s">
        <v>49</v>
      </c>
      <c r="D9" s="52" t="s">
        <v>49</v>
      </c>
      <c r="E9" s="52" t="s">
        <v>49</v>
      </c>
      <c r="F9" s="52" t="s">
        <v>49</v>
      </c>
      <c r="G9" s="52" t="s">
        <v>49</v>
      </c>
      <c r="H9" s="52" t="s">
        <v>49</v>
      </c>
      <c r="I9" s="52" t="s">
        <v>49</v>
      </c>
      <c r="J9" s="52" t="s">
        <v>49</v>
      </c>
      <c r="K9" s="52" t="s">
        <v>49</v>
      </c>
      <c r="L9" s="52" t="s">
        <v>49</v>
      </c>
      <c r="M9" s="52" t="s">
        <v>49</v>
      </c>
      <c r="N9" s="54" t="s">
        <v>49</v>
      </c>
    </row>
    <row r="10" spans="1:17" x14ac:dyDescent="0.25">
      <c r="A10" s="33" t="s">
        <v>20</v>
      </c>
      <c r="B10" s="7">
        <v>59144</v>
      </c>
      <c r="C10" s="5">
        <v>53687</v>
      </c>
      <c r="D10" s="5">
        <v>54847</v>
      </c>
      <c r="E10" s="5">
        <v>63408</v>
      </c>
      <c r="F10" s="5">
        <v>75276</v>
      </c>
      <c r="G10" s="5">
        <v>74006</v>
      </c>
      <c r="H10" s="5">
        <v>87176</v>
      </c>
      <c r="I10" s="5">
        <v>71285</v>
      </c>
      <c r="J10" s="5">
        <v>71790</v>
      </c>
      <c r="K10" s="5">
        <v>81387</v>
      </c>
      <c r="L10" s="5">
        <v>80615</v>
      </c>
      <c r="M10" s="5">
        <v>83020</v>
      </c>
      <c r="N10" s="34">
        <f>SUM(B10:M10)</f>
        <v>855641</v>
      </c>
    </row>
    <row r="11" spans="1:17" x14ac:dyDescent="0.25">
      <c r="A11" s="33" t="s">
        <v>21</v>
      </c>
      <c r="B11" s="52" t="s">
        <v>49</v>
      </c>
      <c r="C11" s="52" t="s">
        <v>49</v>
      </c>
      <c r="D11" s="52" t="s">
        <v>49</v>
      </c>
      <c r="E11" s="52" t="s">
        <v>49</v>
      </c>
      <c r="F11" s="52" t="s">
        <v>49</v>
      </c>
      <c r="G11" s="52" t="s">
        <v>49</v>
      </c>
      <c r="H11" s="52" t="s">
        <v>49</v>
      </c>
      <c r="I11" s="52" t="s">
        <v>49</v>
      </c>
      <c r="J11" s="52" t="s">
        <v>49</v>
      </c>
      <c r="K11" s="52" t="s">
        <v>49</v>
      </c>
      <c r="L11" s="52" t="s">
        <v>49</v>
      </c>
      <c r="M11" s="52" t="s">
        <v>49</v>
      </c>
      <c r="N11" s="54" t="s">
        <v>49</v>
      </c>
    </row>
    <row r="12" spans="1:17" x14ac:dyDescent="0.25">
      <c r="A12" s="33" t="s">
        <v>22</v>
      </c>
      <c r="B12" s="5">
        <v>56891</v>
      </c>
      <c r="C12" s="5">
        <v>51880</v>
      </c>
      <c r="D12" s="5">
        <v>57603</v>
      </c>
      <c r="E12" s="5">
        <v>60878</v>
      </c>
      <c r="F12" s="5">
        <v>68959</v>
      </c>
      <c r="G12" s="5">
        <v>82530</v>
      </c>
      <c r="H12" s="5">
        <v>83295</v>
      </c>
      <c r="I12" s="5">
        <v>89729</v>
      </c>
      <c r="J12" s="5">
        <v>84809</v>
      </c>
      <c r="K12" s="5">
        <v>85182</v>
      </c>
      <c r="L12" s="5">
        <v>70485</v>
      </c>
      <c r="M12" s="5">
        <v>64078</v>
      </c>
      <c r="N12" s="34">
        <f>SUM(B12:M12)</f>
        <v>856319</v>
      </c>
    </row>
    <row r="13" spans="1:17" x14ac:dyDescent="0.25">
      <c r="A13" s="37" t="s">
        <v>54</v>
      </c>
      <c r="B13" s="55">
        <v>19000</v>
      </c>
      <c r="C13" s="55">
        <v>19000</v>
      </c>
      <c r="D13" s="55">
        <v>20000</v>
      </c>
      <c r="E13" s="55">
        <v>15000</v>
      </c>
      <c r="F13" s="55">
        <v>17000</v>
      </c>
      <c r="G13" s="55">
        <v>16000</v>
      </c>
      <c r="H13" s="55">
        <v>18000</v>
      </c>
      <c r="I13" s="55">
        <v>18000</v>
      </c>
      <c r="J13" s="55">
        <v>18000</v>
      </c>
      <c r="K13" s="55">
        <v>17000</v>
      </c>
      <c r="L13" s="55">
        <v>17000</v>
      </c>
      <c r="M13" s="55">
        <v>16000</v>
      </c>
      <c r="N13" s="38">
        <f>SUM(B13:M13)</f>
        <v>210000</v>
      </c>
    </row>
    <row r="14" spans="1:17" x14ac:dyDescent="0.25">
      <c r="A14" s="35" t="s">
        <v>23</v>
      </c>
      <c r="B14" s="29">
        <f t="shared" ref="B14:M14" si="0">SUM(B6:B13)</f>
        <v>185104</v>
      </c>
      <c r="C14" s="29">
        <f t="shared" si="0"/>
        <v>173489</v>
      </c>
      <c r="D14" s="29">
        <f t="shared" si="0"/>
        <v>180480</v>
      </c>
      <c r="E14" s="29">
        <f t="shared" si="0"/>
        <v>191193</v>
      </c>
      <c r="F14" s="29">
        <f t="shared" si="0"/>
        <v>228318</v>
      </c>
      <c r="G14" s="29">
        <f t="shared" si="0"/>
        <v>246550</v>
      </c>
      <c r="H14" s="29">
        <f t="shared" si="0"/>
        <v>270153</v>
      </c>
      <c r="I14" s="29">
        <f t="shared" si="0"/>
        <v>247161</v>
      </c>
      <c r="J14" s="29">
        <f t="shared" si="0"/>
        <v>212670</v>
      </c>
      <c r="K14" s="29">
        <f t="shared" si="0"/>
        <v>248717</v>
      </c>
      <c r="L14" s="29">
        <f t="shared" si="0"/>
        <v>220335</v>
      </c>
      <c r="M14" s="29">
        <f t="shared" si="0"/>
        <v>214422</v>
      </c>
      <c r="N14" s="56">
        <f>SUM(B14:M14)</f>
        <v>2618592</v>
      </c>
    </row>
    <row r="15" spans="1:17" x14ac:dyDescent="0.25">
      <c r="A15" s="33" t="s">
        <v>24</v>
      </c>
      <c r="B15" s="8">
        <v>24005</v>
      </c>
      <c r="C15" s="5">
        <v>23046</v>
      </c>
      <c r="D15" s="5">
        <v>20204</v>
      </c>
      <c r="E15" s="5">
        <v>27055</v>
      </c>
      <c r="F15" s="5">
        <v>29110</v>
      </c>
      <c r="G15" s="5">
        <v>30841</v>
      </c>
      <c r="H15" s="5">
        <v>36589</v>
      </c>
      <c r="I15" s="5">
        <v>35566</v>
      </c>
      <c r="J15" s="5">
        <v>30926</v>
      </c>
      <c r="K15" s="5">
        <v>33373</v>
      </c>
      <c r="L15" s="5">
        <v>28278</v>
      </c>
      <c r="M15" s="5">
        <v>36657</v>
      </c>
      <c r="N15" s="34">
        <f>SUM(B15:M15)</f>
        <v>355650</v>
      </c>
    </row>
    <row r="16" spans="1:17" x14ac:dyDescent="0.25">
      <c r="A16" s="33" t="s">
        <v>25</v>
      </c>
      <c r="B16" s="52" t="s">
        <v>49</v>
      </c>
      <c r="C16" s="52" t="s">
        <v>49</v>
      </c>
      <c r="D16" s="52" t="s">
        <v>49</v>
      </c>
      <c r="E16" s="52" t="s">
        <v>49</v>
      </c>
      <c r="F16" s="52" t="s">
        <v>49</v>
      </c>
      <c r="G16" s="52" t="s">
        <v>49</v>
      </c>
      <c r="H16" s="52" t="s">
        <v>49</v>
      </c>
      <c r="I16" s="52" t="s">
        <v>49</v>
      </c>
      <c r="J16" s="52" t="s">
        <v>49</v>
      </c>
      <c r="K16" s="52" t="s">
        <v>49</v>
      </c>
      <c r="L16" s="52" t="s">
        <v>49</v>
      </c>
      <c r="M16" s="52" t="s">
        <v>49</v>
      </c>
      <c r="N16" s="54" t="s">
        <v>49</v>
      </c>
    </row>
    <row r="17" spans="1:17" x14ac:dyDescent="0.25">
      <c r="A17" s="33" t="s">
        <v>51</v>
      </c>
      <c r="B17" s="8">
        <v>225883</v>
      </c>
      <c r="C17" s="5">
        <v>203316</v>
      </c>
      <c r="D17" s="5">
        <v>205911</v>
      </c>
      <c r="E17" s="5">
        <v>210396</v>
      </c>
      <c r="F17" s="5">
        <v>226936</v>
      </c>
      <c r="G17" s="5">
        <v>250480</v>
      </c>
      <c r="H17" s="5">
        <v>258029</v>
      </c>
      <c r="I17" s="5">
        <v>297160</v>
      </c>
      <c r="J17" s="5">
        <v>271686</v>
      </c>
      <c r="K17" s="5">
        <v>286719</v>
      </c>
      <c r="L17" s="5">
        <v>257176</v>
      </c>
      <c r="M17" s="5">
        <v>267893</v>
      </c>
      <c r="N17" s="34">
        <f t="shared" ref="N17:N40" si="1">SUM(B17:M17)</f>
        <v>2961585</v>
      </c>
    </row>
    <row r="18" spans="1:17" s="3" customFormat="1" x14ac:dyDescent="0.25">
      <c r="A18" s="33" t="s">
        <v>26</v>
      </c>
      <c r="B18" s="8">
        <v>113945</v>
      </c>
      <c r="C18" s="5">
        <v>89363</v>
      </c>
      <c r="D18" s="5">
        <v>111711</v>
      </c>
      <c r="E18" s="5">
        <v>89337</v>
      </c>
      <c r="F18" s="5">
        <v>90763</v>
      </c>
      <c r="G18" s="5">
        <v>98704</v>
      </c>
      <c r="H18" s="5">
        <v>111579</v>
      </c>
      <c r="I18" s="5">
        <v>114698</v>
      </c>
      <c r="J18" s="5">
        <v>104462</v>
      </c>
      <c r="K18" s="5">
        <v>113378</v>
      </c>
      <c r="L18" s="5">
        <v>102417</v>
      </c>
      <c r="M18" s="5">
        <v>103878</v>
      </c>
      <c r="N18" s="34">
        <f t="shared" si="1"/>
        <v>1244235</v>
      </c>
      <c r="P18" s="4"/>
      <c r="Q18" s="4"/>
    </row>
    <row r="19" spans="1:17" s="3" customFormat="1" x14ac:dyDescent="0.25">
      <c r="A19" s="33" t="s">
        <v>27</v>
      </c>
      <c r="B19" s="8">
        <v>324645</v>
      </c>
      <c r="C19" s="5">
        <v>277469</v>
      </c>
      <c r="D19" s="5">
        <v>330534</v>
      </c>
      <c r="E19" s="5">
        <v>275897</v>
      </c>
      <c r="F19" s="5">
        <v>266636</v>
      </c>
      <c r="G19" s="5">
        <v>292888</v>
      </c>
      <c r="H19" s="5">
        <v>311157</v>
      </c>
      <c r="I19" s="5">
        <v>295714</v>
      </c>
      <c r="J19" s="5">
        <v>315727</v>
      </c>
      <c r="K19" s="5">
        <v>318314</v>
      </c>
      <c r="L19" s="5">
        <v>289420</v>
      </c>
      <c r="M19" s="5">
        <v>287316</v>
      </c>
      <c r="N19" s="34">
        <f t="shared" si="1"/>
        <v>3585717</v>
      </c>
      <c r="P19" s="4"/>
      <c r="Q19" s="4"/>
    </row>
    <row r="20" spans="1:17" s="3" customFormat="1" x14ac:dyDescent="0.25">
      <c r="A20" s="33" t="s">
        <v>28</v>
      </c>
      <c r="B20" s="8">
        <v>25413</v>
      </c>
      <c r="C20" s="5">
        <v>31888</v>
      </c>
      <c r="D20" s="5">
        <v>35942</v>
      </c>
      <c r="E20" s="5">
        <v>26853</v>
      </c>
      <c r="F20" s="5">
        <v>29121</v>
      </c>
      <c r="G20" s="5">
        <v>23465</v>
      </c>
      <c r="H20" s="5">
        <v>29359</v>
      </c>
      <c r="I20" s="5">
        <v>24657</v>
      </c>
      <c r="J20" s="5">
        <v>27078</v>
      </c>
      <c r="K20" s="5">
        <v>29159</v>
      </c>
      <c r="L20" s="5">
        <v>27211</v>
      </c>
      <c r="M20" s="5">
        <v>24257</v>
      </c>
      <c r="N20" s="34">
        <f t="shared" si="1"/>
        <v>334403</v>
      </c>
      <c r="P20" s="4"/>
      <c r="Q20" s="4"/>
    </row>
    <row r="21" spans="1:17" s="3" customFormat="1" x14ac:dyDescent="0.25">
      <c r="A21" s="33" t="s">
        <v>29</v>
      </c>
      <c r="B21" s="57">
        <v>21770</v>
      </c>
      <c r="C21" s="52">
        <v>22291</v>
      </c>
      <c r="D21" s="52">
        <v>28414</v>
      </c>
      <c r="E21" s="52">
        <v>23976</v>
      </c>
      <c r="F21" s="52">
        <v>29326</v>
      </c>
      <c r="G21" s="52">
        <v>29326</v>
      </c>
      <c r="H21" s="52">
        <v>28508</v>
      </c>
      <c r="I21" s="52">
        <v>27819</v>
      </c>
      <c r="J21" s="5">
        <v>32691</v>
      </c>
      <c r="K21" s="5">
        <v>31063</v>
      </c>
      <c r="L21" s="5">
        <v>24739</v>
      </c>
      <c r="M21" s="5">
        <v>23493</v>
      </c>
      <c r="N21" s="34">
        <f t="shared" si="1"/>
        <v>323416</v>
      </c>
      <c r="P21" s="4"/>
      <c r="Q21" s="4"/>
    </row>
    <row r="22" spans="1:17" s="3" customFormat="1" x14ac:dyDescent="0.25">
      <c r="A22" s="33" t="s">
        <v>30</v>
      </c>
      <c r="B22" s="8">
        <v>194523</v>
      </c>
      <c r="C22" s="5">
        <v>156653</v>
      </c>
      <c r="D22" s="5">
        <v>208340</v>
      </c>
      <c r="E22" s="5">
        <v>184738</v>
      </c>
      <c r="F22" s="5">
        <v>164679</v>
      </c>
      <c r="G22" s="5">
        <v>169531</v>
      </c>
      <c r="H22" s="5">
        <v>164899</v>
      </c>
      <c r="I22" s="5">
        <v>188563</v>
      </c>
      <c r="J22" s="5">
        <v>175551</v>
      </c>
      <c r="K22" s="5">
        <v>195055</v>
      </c>
      <c r="L22" s="5">
        <v>175605</v>
      </c>
      <c r="M22" s="5">
        <v>168230</v>
      </c>
      <c r="N22" s="34">
        <f t="shared" si="1"/>
        <v>2146367</v>
      </c>
      <c r="P22" s="4"/>
      <c r="Q22" s="4"/>
    </row>
    <row r="23" spans="1:17" s="3" customFormat="1" x14ac:dyDescent="0.25">
      <c r="A23" s="33" t="s">
        <v>31</v>
      </c>
      <c r="B23" s="8">
        <v>103247</v>
      </c>
      <c r="C23" s="5">
        <v>87805</v>
      </c>
      <c r="D23" s="5">
        <v>102574</v>
      </c>
      <c r="E23" s="5">
        <v>94069</v>
      </c>
      <c r="F23" s="5">
        <v>101673</v>
      </c>
      <c r="G23" s="5">
        <v>102822</v>
      </c>
      <c r="H23" s="5">
        <v>108315</v>
      </c>
      <c r="I23" s="5">
        <v>114302</v>
      </c>
      <c r="J23" s="5">
        <v>114776</v>
      </c>
      <c r="K23" s="5">
        <v>120783</v>
      </c>
      <c r="L23" s="5">
        <v>97515</v>
      </c>
      <c r="M23" s="5">
        <v>93689</v>
      </c>
      <c r="N23" s="34">
        <f t="shared" si="1"/>
        <v>1241570</v>
      </c>
      <c r="P23" s="4"/>
      <c r="Q23" s="4"/>
    </row>
    <row r="24" spans="1:17" s="3" customFormat="1" x14ac:dyDescent="0.25">
      <c r="A24" s="37" t="s">
        <v>54</v>
      </c>
      <c r="B24" s="14">
        <v>122000</v>
      </c>
      <c r="C24" s="14">
        <v>105000</v>
      </c>
      <c r="D24" s="14">
        <v>114000</v>
      </c>
      <c r="E24" s="14">
        <v>99000</v>
      </c>
      <c r="F24" s="14">
        <v>99000</v>
      </c>
      <c r="G24" s="14">
        <v>99000</v>
      </c>
      <c r="H24" s="14">
        <v>106500</v>
      </c>
      <c r="I24" s="14">
        <v>111000</v>
      </c>
      <c r="J24" s="14">
        <v>106000</v>
      </c>
      <c r="K24" s="14">
        <v>102000</v>
      </c>
      <c r="L24" s="14">
        <v>95000</v>
      </c>
      <c r="M24" s="14">
        <v>91000</v>
      </c>
      <c r="N24" s="38">
        <f t="shared" si="1"/>
        <v>1249500</v>
      </c>
      <c r="P24" s="4"/>
      <c r="Q24" s="4"/>
    </row>
    <row r="25" spans="1:17" s="3" customFormat="1" x14ac:dyDescent="0.25">
      <c r="A25" s="39" t="s">
        <v>32</v>
      </c>
      <c r="B25" s="29">
        <f t="shared" ref="B25:M25" si="2">SUM(B15:B24)</f>
        <v>1155431</v>
      </c>
      <c r="C25" s="29">
        <f t="shared" si="2"/>
        <v>996831</v>
      </c>
      <c r="D25" s="29">
        <f t="shared" si="2"/>
        <v>1157630</v>
      </c>
      <c r="E25" s="29">
        <f t="shared" si="2"/>
        <v>1031321</v>
      </c>
      <c r="F25" s="29">
        <f t="shared" si="2"/>
        <v>1037244</v>
      </c>
      <c r="G25" s="29">
        <f t="shared" si="2"/>
        <v>1097057</v>
      </c>
      <c r="H25" s="29">
        <f t="shared" si="2"/>
        <v>1154935</v>
      </c>
      <c r="I25" s="29">
        <f t="shared" si="2"/>
        <v>1209479</v>
      </c>
      <c r="J25" s="29">
        <f t="shared" si="2"/>
        <v>1178897</v>
      </c>
      <c r="K25" s="29">
        <f t="shared" si="2"/>
        <v>1229844</v>
      </c>
      <c r="L25" s="29">
        <f t="shared" si="2"/>
        <v>1097361</v>
      </c>
      <c r="M25" s="29">
        <f t="shared" si="2"/>
        <v>1096413</v>
      </c>
      <c r="N25" s="36">
        <f>SUM(B25:M25)</f>
        <v>13442443</v>
      </c>
      <c r="P25" s="4"/>
      <c r="Q25" s="4"/>
    </row>
    <row r="26" spans="1:17" s="3" customFormat="1" x14ac:dyDescent="0.25">
      <c r="A26" s="33" t="s">
        <v>33</v>
      </c>
      <c r="B26" s="7">
        <v>1264265</v>
      </c>
      <c r="C26" s="5">
        <v>1142291</v>
      </c>
      <c r="D26" s="5">
        <v>1325577</v>
      </c>
      <c r="E26" s="5">
        <v>1289442</v>
      </c>
      <c r="F26" s="5">
        <v>1361385</v>
      </c>
      <c r="G26" s="5">
        <v>1338953</v>
      </c>
      <c r="H26" s="5">
        <v>1397067</v>
      </c>
      <c r="I26" s="5">
        <v>1449437</v>
      </c>
      <c r="J26" s="5">
        <v>1334129</v>
      </c>
      <c r="K26" s="5">
        <v>1310961</v>
      </c>
      <c r="L26" s="5">
        <v>1177863</v>
      </c>
      <c r="M26" s="5">
        <v>1112388</v>
      </c>
      <c r="N26" s="34">
        <f t="shared" si="1"/>
        <v>15503758</v>
      </c>
      <c r="P26" s="4"/>
      <c r="Q26" s="4"/>
    </row>
    <row r="27" spans="1:17" s="3" customFormat="1" x14ac:dyDescent="0.25">
      <c r="A27" s="33" t="s">
        <v>34</v>
      </c>
      <c r="B27" s="7">
        <v>63854</v>
      </c>
      <c r="C27" s="5">
        <v>49736</v>
      </c>
      <c r="D27" s="5">
        <v>67123</v>
      </c>
      <c r="E27" s="5">
        <v>65847</v>
      </c>
      <c r="F27" s="5">
        <v>66711</v>
      </c>
      <c r="G27" s="5">
        <v>65250</v>
      </c>
      <c r="H27" s="5">
        <v>74959</v>
      </c>
      <c r="I27" s="5">
        <v>75496</v>
      </c>
      <c r="J27" s="5">
        <v>66143</v>
      </c>
      <c r="K27" s="5">
        <v>60673</v>
      </c>
      <c r="L27" s="5">
        <v>62753</v>
      </c>
      <c r="M27" s="5">
        <v>55291</v>
      </c>
      <c r="N27" s="34">
        <f t="shared" si="1"/>
        <v>773836</v>
      </c>
      <c r="P27" s="4"/>
      <c r="Q27" s="4"/>
    </row>
    <row r="28" spans="1:17" s="3" customFormat="1" x14ac:dyDescent="0.25">
      <c r="A28" s="33" t="s">
        <v>35</v>
      </c>
      <c r="B28" s="5">
        <v>232257</v>
      </c>
      <c r="C28" s="5">
        <v>204458</v>
      </c>
      <c r="D28" s="5">
        <v>229025</v>
      </c>
      <c r="E28" s="5">
        <v>231249</v>
      </c>
      <c r="F28" s="5">
        <v>220951</v>
      </c>
      <c r="G28" s="5">
        <v>266482</v>
      </c>
      <c r="H28" s="5">
        <v>298654</v>
      </c>
      <c r="I28" s="5">
        <v>284547</v>
      </c>
      <c r="J28" s="5">
        <v>266288</v>
      </c>
      <c r="K28" s="5">
        <v>230813</v>
      </c>
      <c r="L28" s="5">
        <v>235456</v>
      </c>
      <c r="M28" s="5">
        <v>212834</v>
      </c>
      <c r="N28" s="34">
        <f t="shared" si="1"/>
        <v>2913014</v>
      </c>
      <c r="P28" s="4"/>
      <c r="Q28" s="4"/>
    </row>
    <row r="29" spans="1:17" s="3" customFormat="1" x14ac:dyDescent="0.25">
      <c r="A29" s="33" t="s">
        <v>36</v>
      </c>
      <c r="B29" s="7">
        <v>454572</v>
      </c>
      <c r="C29" s="5">
        <v>422900</v>
      </c>
      <c r="D29" s="5">
        <v>548611</v>
      </c>
      <c r="E29" s="5">
        <v>530502</v>
      </c>
      <c r="F29" s="5">
        <v>608554</v>
      </c>
      <c r="G29" s="5">
        <v>625313</v>
      </c>
      <c r="H29" s="5">
        <v>607954</v>
      </c>
      <c r="I29" s="5">
        <v>612831</v>
      </c>
      <c r="J29" s="5">
        <v>576194</v>
      </c>
      <c r="K29" s="5">
        <v>558927</v>
      </c>
      <c r="L29" s="5">
        <v>557600</v>
      </c>
      <c r="M29" s="5">
        <v>516877</v>
      </c>
      <c r="N29" s="34">
        <f t="shared" si="1"/>
        <v>6620835</v>
      </c>
      <c r="P29" s="4"/>
      <c r="Q29" s="4"/>
    </row>
    <row r="30" spans="1:17" s="3" customFormat="1" x14ac:dyDescent="0.25">
      <c r="A30" s="37" t="s">
        <v>54</v>
      </c>
      <c r="B30" s="14">
        <v>374000</v>
      </c>
      <c r="C30" s="14">
        <v>365000</v>
      </c>
      <c r="D30" s="14">
        <v>390000</v>
      </c>
      <c r="E30" s="14">
        <v>413000</v>
      </c>
      <c r="F30" s="14">
        <v>423000</v>
      </c>
      <c r="G30" s="14">
        <v>413000</v>
      </c>
      <c r="H30" s="14">
        <v>424000</v>
      </c>
      <c r="I30" s="14">
        <v>413000</v>
      </c>
      <c r="J30" s="14">
        <v>415000</v>
      </c>
      <c r="K30" s="14">
        <v>402000</v>
      </c>
      <c r="L30" s="14">
        <v>414000</v>
      </c>
      <c r="M30" s="14">
        <v>366000</v>
      </c>
      <c r="N30" s="38">
        <f t="shared" si="1"/>
        <v>4812000</v>
      </c>
      <c r="P30" s="4"/>
      <c r="Q30" s="4"/>
    </row>
    <row r="31" spans="1:17" s="3" customFormat="1" x14ac:dyDescent="0.25">
      <c r="A31" s="39" t="s">
        <v>37</v>
      </c>
      <c r="B31" s="29">
        <f t="shared" ref="B31:M31" si="3">SUM(B26:B30)</f>
        <v>2388948</v>
      </c>
      <c r="C31" s="29">
        <f t="shared" si="3"/>
        <v>2184385</v>
      </c>
      <c r="D31" s="29">
        <f t="shared" si="3"/>
        <v>2560336</v>
      </c>
      <c r="E31" s="29">
        <f t="shared" si="3"/>
        <v>2530040</v>
      </c>
      <c r="F31" s="29">
        <f t="shared" si="3"/>
        <v>2680601</v>
      </c>
      <c r="G31" s="29">
        <f t="shared" si="3"/>
        <v>2708998</v>
      </c>
      <c r="H31" s="29">
        <f t="shared" si="3"/>
        <v>2802634</v>
      </c>
      <c r="I31" s="29">
        <f t="shared" si="3"/>
        <v>2835311</v>
      </c>
      <c r="J31" s="29">
        <f t="shared" si="3"/>
        <v>2657754</v>
      </c>
      <c r="K31" s="29">
        <f t="shared" si="3"/>
        <v>2563374</v>
      </c>
      <c r="L31" s="29">
        <f t="shared" si="3"/>
        <v>2447672</v>
      </c>
      <c r="M31" s="29">
        <f t="shared" si="3"/>
        <v>2263390</v>
      </c>
      <c r="N31" s="36">
        <f>SUM(B31:M31)</f>
        <v>30623443</v>
      </c>
      <c r="P31" s="4"/>
      <c r="Q31" s="4"/>
    </row>
    <row r="32" spans="1:17" s="3" customFormat="1" x14ac:dyDescent="0.25">
      <c r="A32" s="33" t="s">
        <v>38</v>
      </c>
      <c r="B32" s="7">
        <v>548538</v>
      </c>
      <c r="C32" s="5">
        <v>585216</v>
      </c>
      <c r="D32" s="5">
        <v>671885</v>
      </c>
      <c r="E32" s="5">
        <v>645395</v>
      </c>
      <c r="F32" s="5">
        <v>697927</v>
      </c>
      <c r="G32" s="5">
        <v>634454</v>
      </c>
      <c r="H32" s="5">
        <v>693895</v>
      </c>
      <c r="I32" s="5">
        <v>703718</v>
      </c>
      <c r="J32" s="5">
        <v>685345</v>
      </c>
      <c r="K32" s="5">
        <v>661193</v>
      </c>
      <c r="L32" s="5">
        <v>666409</v>
      </c>
      <c r="M32" s="5">
        <v>663845</v>
      </c>
      <c r="N32" s="34">
        <f t="shared" si="1"/>
        <v>7857820</v>
      </c>
      <c r="P32" s="4"/>
      <c r="Q32" s="4"/>
    </row>
    <row r="33" spans="1:17" s="3" customFormat="1" x14ac:dyDescent="0.25">
      <c r="A33" s="33" t="s">
        <v>39</v>
      </c>
      <c r="B33" s="5">
        <v>128497</v>
      </c>
      <c r="C33" s="5">
        <v>135710</v>
      </c>
      <c r="D33" s="5">
        <v>159603</v>
      </c>
      <c r="E33" s="5">
        <v>145776</v>
      </c>
      <c r="F33" s="5">
        <v>175997</v>
      </c>
      <c r="G33" s="5">
        <v>179472</v>
      </c>
      <c r="H33" s="5">
        <v>192119</v>
      </c>
      <c r="I33" s="5">
        <v>190242</v>
      </c>
      <c r="J33" s="5">
        <v>176218</v>
      </c>
      <c r="K33" s="5">
        <v>177715</v>
      </c>
      <c r="L33" s="5">
        <v>156850</v>
      </c>
      <c r="M33" s="5">
        <v>164527</v>
      </c>
      <c r="N33" s="34">
        <f t="shared" si="1"/>
        <v>1982726</v>
      </c>
      <c r="P33" s="4"/>
      <c r="Q33" s="4"/>
    </row>
    <row r="34" spans="1:17" s="3" customFormat="1" x14ac:dyDescent="0.25">
      <c r="A34" s="33" t="s">
        <v>40</v>
      </c>
      <c r="B34" s="7">
        <v>118569</v>
      </c>
      <c r="C34" s="5">
        <v>110018</v>
      </c>
      <c r="D34" s="5">
        <v>144163</v>
      </c>
      <c r="E34" s="5">
        <v>144107</v>
      </c>
      <c r="F34" s="5">
        <v>145618</v>
      </c>
      <c r="G34" s="5">
        <v>134334</v>
      </c>
      <c r="H34" s="5">
        <v>148638</v>
      </c>
      <c r="I34" s="5">
        <v>162431</v>
      </c>
      <c r="J34" s="5">
        <v>133454</v>
      </c>
      <c r="K34" s="5">
        <v>143709</v>
      </c>
      <c r="L34" s="5">
        <v>142928</v>
      </c>
      <c r="M34" s="5">
        <v>139215</v>
      </c>
      <c r="N34" s="34">
        <f t="shared" si="1"/>
        <v>1667184</v>
      </c>
      <c r="P34" s="4"/>
      <c r="Q34" s="4"/>
    </row>
    <row r="35" spans="1:17" s="3" customFormat="1" x14ac:dyDescent="0.25">
      <c r="A35" s="37" t="s">
        <v>54</v>
      </c>
      <c r="B35" s="14">
        <v>6000</v>
      </c>
      <c r="C35" s="14">
        <v>5000</v>
      </c>
      <c r="D35" s="14">
        <v>5000</v>
      </c>
      <c r="E35" s="14">
        <v>5000</v>
      </c>
      <c r="F35" s="14">
        <v>5000</v>
      </c>
      <c r="G35" s="14">
        <v>5000</v>
      </c>
      <c r="H35" s="14">
        <v>5500</v>
      </c>
      <c r="I35" s="14">
        <v>6000</v>
      </c>
      <c r="J35" s="14">
        <v>5000</v>
      </c>
      <c r="K35" s="14">
        <v>5000</v>
      </c>
      <c r="L35" s="14">
        <v>6000</v>
      </c>
      <c r="M35" s="14">
        <v>6000</v>
      </c>
      <c r="N35" s="38">
        <f t="shared" si="1"/>
        <v>64500</v>
      </c>
      <c r="P35" s="4"/>
      <c r="Q35" s="4"/>
    </row>
    <row r="36" spans="1:17" s="3" customFormat="1" x14ac:dyDescent="0.25">
      <c r="A36" s="35" t="s">
        <v>41</v>
      </c>
      <c r="B36" s="30">
        <f t="shared" ref="B36:M36" si="4">SUM(B32:B35)</f>
        <v>801604</v>
      </c>
      <c r="C36" s="30">
        <f t="shared" si="4"/>
        <v>835944</v>
      </c>
      <c r="D36" s="30">
        <f t="shared" si="4"/>
        <v>980651</v>
      </c>
      <c r="E36" s="30">
        <f t="shared" si="4"/>
        <v>940278</v>
      </c>
      <c r="F36" s="30">
        <f t="shared" si="4"/>
        <v>1024542</v>
      </c>
      <c r="G36" s="30">
        <f t="shared" si="4"/>
        <v>953260</v>
      </c>
      <c r="H36" s="30">
        <f t="shared" si="4"/>
        <v>1040152</v>
      </c>
      <c r="I36" s="30">
        <f t="shared" si="4"/>
        <v>1062391</v>
      </c>
      <c r="J36" s="30">
        <f t="shared" si="4"/>
        <v>1000017</v>
      </c>
      <c r="K36" s="30">
        <f t="shared" si="4"/>
        <v>987617</v>
      </c>
      <c r="L36" s="30">
        <f t="shared" si="4"/>
        <v>972187</v>
      </c>
      <c r="M36" s="30">
        <f t="shared" si="4"/>
        <v>973587</v>
      </c>
      <c r="N36" s="36">
        <f>SUM(B36:M36)</f>
        <v>11572230</v>
      </c>
      <c r="P36" s="4"/>
      <c r="Q36" s="4"/>
    </row>
    <row r="37" spans="1:17" s="3" customFormat="1" x14ac:dyDescent="0.25">
      <c r="A37" s="33" t="s">
        <v>43</v>
      </c>
      <c r="B37" s="7">
        <v>54031</v>
      </c>
      <c r="C37" s="5">
        <v>63517</v>
      </c>
      <c r="D37" s="5">
        <v>70817</v>
      </c>
      <c r="E37" s="5">
        <v>75585</v>
      </c>
      <c r="F37" s="5">
        <v>78539</v>
      </c>
      <c r="G37" s="5">
        <v>81341</v>
      </c>
      <c r="H37" s="5">
        <v>85697</v>
      </c>
      <c r="I37" s="5">
        <v>87785</v>
      </c>
      <c r="J37" s="5">
        <v>76823</v>
      </c>
      <c r="K37" s="5">
        <v>77698</v>
      </c>
      <c r="L37" s="5">
        <v>80279</v>
      </c>
      <c r="M37" s="5">
        <v>75147</v>
      </c>
      <c r="N37" s="34">
        <f t="shared" si="1"/>
        <v>907259</v>
      </c>
      <c r="P37" s="4"/>
      <c r="Q37" s="4"/>
    </row>
    <row r="38" spans="1:17" s="3" customFormat="1" x14ac:dyDescent="0.25">
      <c r="A38" s="33" t="s">
        <v>42</v>
      </c>
      <c r="B38" s="7">
        <v>92208</v>
      </c>
      <c r="C38" s="5">
        <v>91235</v>
      </c>
      <c r="D38" s="5">
        <v>108650</v>
      </c>
      <c r="E38" s="5">
        <v>100547</v>
      </c>
      <c r="F38" s="5">
        <v>125356</v>
      </c>
      <c r="G38" s="5">
        <v>132199</v>
      </c>
      <c r="H38" s="5">
        <v>137715</v>
      </c>
      <c r="I38" s="5">
        <v>139254</v>
      </c>
      <c r="J38" s="5">
        <v>140930</v>
      </c>
      <c r="K38" s="5">
        <v>126875</v>
      </c>
      <c r="L38" s="5">
        <v>109306</v>
      </c>
      <c r="M38" s="5">
        <v>97959</v>
      </c>
      <c r="N38" s="34">
        <f t="shared" si="1"/>
        <v>1402234</v>
      </c>
      <c r="P38" s="4"/>
      <c r="Q38" s="4"/>
    </row>
    <row r="39" spans="1:17" s="3" customFormat="1" x14ac:dyDescent="0.25">
      <c r="A39" s="33" t="s">
        <v>44</v>
      </c>
      <c r="B39" s="7">
        <v>163907</v>
      </c>
      <c r="C39" s="5">
        <v>157439</v>
      </c>
      <c r="D39" s="5">
        <v>160452</v>
      </c>
      <c r="E39" s="5">
        <v>174513</v>
      </c>
      <c r="F39" s="5">
        <v>205893</v>
      </c>
      <c r="G39" s="5">
        <v>196856</v>
      </c>
      <c r="H39" s="5">
        <v>217820</v>
      </c>
      <c r="I39" s="5">
        <v>219025</v>
      </c>
      <c r="J39" s="5">
        <v>208019</v>
      </c>
      <c r="K39" s="5">
        <v>199069</v>
      </c>
      <c r="L39" s="5">
        <v>169981</v>
      </c>
      <c r="M39" s="5">
        <v>163799</v>
      </c>
      <c r="N39" s="34">
        <f t="shared" si="1"/>
        <v>2236773</v>
      </c>
      <c r="P39" s="4"/>
      <c r="Q39" s="4"/>
    </row>
    <row r="40" spans="1:17" s="3" customFormat="1" x14ac:dyDescent="0.25">
      <c r="A40" s="33" t="s">
        <v>45</v>
      </c>
      <c r="B40" s="7">
        <v>245961</v>
      </c>
      <c r="C40" s="5">
        <v>203064</v>
      </c>
      <c r="D40" s="5">
        <v>217312</v>
      </c>
      <c r="E40" s="5">
        <v>248438</v>
      </c>
      <c r="F40" s="5">
        <v>266170</v>
      </c>
      <c r="G40" s="5">
        <v>271188</v>
      </c>
      <c r="H40" s="5">
        <v>292208</v>
      </c>
      <c r="I40" s="5">
        <v>296570</v>
      </c>
      <c r="J40" s="5">
        <v>265009</v>
      </c>
      <c r="K40" s="5">
        <v>299344</v>
      </c>
      <c r="L40" s="5">
        <v>252637</v>
      </c>
      <c r="M40" s="5">
        <v>222639</v>
      </c>
      <c r="N40" s="34">
        <f t="shared" si="1"/>
        <v>3080540</v>
      </c>
      <c r="P40" s="4"/>
      <c r="Q40" s="4"/>
    </row>
    <row r="41" spans="1:17" s="3" customFormat="1" x14ac:dyDescent="0.25">
      <c r="A41" s="35" t="s">
        <v>46</v>
      </c>
      <c r="B41" s="30">
        <f>SUM(B37:B40)</f>
        <v>556107</v>
      </c>
      <c r="C41" s="30">
        <f>SUM(C37:C40)</f>
        <v>515255</v>
      </c>
      <c r="D41" s="30">
        <f>SUM(D37:D40)</f>
        <v>557231</v>
      </c>
      <c r="E41" s="30">
        <f t="shared" ref="E41:L41" si="5">SUM(E37:E40)</f>
        <v>599083</v>
      </c>
      <c r="F41" s="30">
        <f t="shared" si="5"/>
        <v>675958</v>
      </c>
      <c r="G41" s="30">
        <f t="shared" si="5"/>
        <v>681584</v>
      </c>
      <c r="H41" s="30">
        <f t="shared" si="5"/>
        <v>733440</v>
      </c>
      <c r="I41" s="30">
        <f t="shared" si="5"/>
        <v>742634</v>
      </c>
      <c r="J41" s="30">
        <f t="shared" si="5"/>
        <v>690781</v>
      </c>
      <c r="K41" s="30">
        <f t="shared" si="5"/>
        <v>702986</v>
      </c>
      <c r="L41" s="30">
        <f t="shared" si="5"/>
        <v>612203</v>
      </c>
      <c r="M41" s="30">
        <f>SUM(M37:M40)</f>
        <v>559544</v>
      </c>
      <c r="N41" s="36">
        <f>SUM(B41:M41)</f>
        <v>7626806</v>
      </c>
      <c r="P41" s="4"/>
      <c r="Q41" s="4"/>
    </row>
    <row r="42" spans="1:17" s="3" customFormat="1" x14ac:dyDescent="0.25">
      <c r="A42" s="41" t="s">
        <v>47</v>
      </c>
      <c r="B42" s="42">
        <f>B14+B25+B31+B36+B41</f>
        <v>5087194</v>
      </c>
      <c r="C42" s="42">
        <f>C14+C25+C31+C36+C41</f>
        <v>4705904</v>
      </c>
      <c r="D42" s="42">
        <f>D14+D25+D31+D36+D41</f>
        <v>5436328</v>
      </c>
      <c r="E42" s="42">
        <f>E14+E25+E31+E36+E41</f>
        <v>5291915</v>
      </c>
      <c r="F42" s="42">
        <f>F14+F25+F31+F36+F41</f>
        <v>5646663</v>
      </c>
      <c r="G42" s="42">
        <f t="shared" ref="G42:M42" si="6">G14+G25+G31+G36+G41</f>
        <v>5687449</v>
      </c>
      <c r="H42" s="42">
        <f t="shared" si="6"/>
        <v>6001314</v>
      </c>
      <c r="I42" s="42">
        <f t="shared" si="6"/>
        <v>6096976</v>
      </c>
      <c r="J42" s="42">
        <f t="shared" si="6"/>
        <v>5740119</v>
      </c>
      <c r="K42" s="42">
        <f t="shared" si="6"/>
        <v>5732538</v>
      </c>
      <c r="L42" s="42">
        <f t="shared" si="6"/>
        <v>5349758</v>
      </c>
      <c r="M42" s="42">
        <f t="shared" si="6"/>
        <v>5107356</v>
      </c>
      <c r="N42" s="43">
        <f>SUM(B42:M42)</f>
        <v>65883514</v>
      </c>
      <c r="P42" s="4"/>
      <c r="Q42" s="4"/>
    </row>
    <row r="43" spans="1:17" s="3" customFormat="1" x14ac:dyDescent="0.25">
      <c r="A43" s="25" t="s">
        <v>56</v>
      </c>
      <c r="B43" s="10"/>
      <c r="C43" s="10"/>
      <c r="D43" s="10"/>
      <c r="E43" s="10"/>
      <c r="F43" s="10"/>
      <c r="G43" s="11"/>
      <c r="H43" s="10"/>
      <c r="I43" s="10"/>
      <c r="J43" s="10"/>
      <c r="K43" s="10"/>
      <c r="L43" s="10"/>
      <c r="M43" s="12"/>
      <c r="N43" s="13"/>
      <c r="P43" s="4"/>
      <c r="Q43" s="4"/>
    </row>
    <row r="44" spans="1:17" s="3" customFormat="1" x14ac:dyDescent="0.25">
      <c r="A44" s="26" t="s">
        <v>57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2"/>
      <c r="N44" s="13"/>
      <c r="P44" s="4"/>
      <c r="Q44" s="4"/>
    </row>
    <row r="45" spans="1:17" s="3" customFormat="1" x14ac:dyDescent="0.25">
      <c r="A45" s="27" t="s">
        <v>55</v>
      </c>
      <c r="B45" s="4"/>
      <c r="C45" s="4"/>
      <c r="D45" s="4"/>
      <c r="E45" s="1"/>
      <c r="F45" s="4"/>
      <c r="G45" s="4"/>
      <c r="H45" s="4"/>
      <c r="I45" s="4"/>
      <c r="J45" s="4"/>
      <c r="K45" s="4"/>
      <c r="L45" s="4"/>
      <c r="M45" s="2"/>
      <c r="N45" s="2"/>
      <c r="P45" s="4"/>
      <c r="Q45" s="4"/>
    </row>
    <row r="46" spans="1:17" s="3" customFormat="1" x14ac:dyDescent="0.25">
      <c r="A46" s="28" t="s">
        <v>52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P46" s="4"/>
      <c r="Q46" s="4"/>
    </row>
  </sheetData>
  <mergeCells count="3">
    <mergeCell ref="A1:N1"/>
    <mergeCell ref="A2:N2"/>
    <mergeCell ref="A4:A5"/>
  </mergeCells>
  <printOptions horizontalCentered="1"/>
  <pageMargins left="0" right="0" top="0.19685039370078741" bottom="0.19685039370078741" header="0.23622047244094491" footer="0.19685039370078741"/>
  <pageSetup paperSize="9" scale="99" orientation="landscape" r:id="rId1"/>
  <headerFooter alignWithMargins="0">
    <oddFooter>&amp;R&amp;8Tabela 71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50"/>
    <pageSetUpPr fitToPage="1"/>
  </sheetPr>
  <dimension ref="A1:R44"/>
  <sheetViews>
    <sheetView showGridLines="0" workbookViewId="0">
      <selection sqref="A1:N1"/>
    </sheetView>
  </sheetViews>
  <sheetFormatPr defaultColWidth="11.44140625" defaultRowHeight="13.2" x14ac:dyDescent="0.25"/>
  <cols>
    <col min="1" max="1" width="17.33203125" style="1" customWidth="1"/>
    <col min="2" max="13" width="8.6640625" style="2" customWidth="1"/>
    <col min="14" max="14" width="10.88671875" style="2" customWidth="1"/>
    <col min="15" max="15" width="9.88671875" style="3" customWidth="1"/>
    <col min="16" max="16" width="9.44140625" style="3" customWidth="1"/>
    <col min="17" max="17" width="7" style="4" customWidth="1"/>
    <col min="18" max="18" width="6.6640625" style="4" customWidth="1"/>
    <col min="19" max="16384" width="11.44140625" style="4"/>
  </cols>
  <sheetData>
    <row r="1" spans="1:18" ht="13.8" x14ac:dyDescent="0.25">
      <c r="A1" s="58" t="s">
        <v>53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8" x14ac:dyDescent="0.25">
      <c r="A2" s="59" t="s">
        <v>68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8" s="1" customForma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  <c r="N3" s="18" t="s">
        <v>58</v>
      </c>
      <c r="O3" s="3"/>
      <c r="P3" s="3"/>
      <c r="Q3" s="4"/>
      <c r="R3" s="4"/>
    </row>
    <row r="4" spans="1:18" x14ac:dyDescent="0.25">
      <c r="A4" s="60" t="s">
        <v>59</v>
      </c>
      <c r="B4" s="19" t="s">
        <v>48</v>
      </c>
      <c r="C4" s="20"/>
      <c r="D4" s="20"/>
      <c r="E4" s="20"/>
      <c r="F4" s="21"/>
      <c r="G4" s="21"/>
      <c r="H4" s="21"/>
      <c r="I4" s="21"/>
      <c r="J4" s="21"/>
      <c r="K4" s="21"/>
      <c r="L4" s="21"/>
      <c r="M4" s="22"/>
      <c r="N4" s="31" t="s">
        <v>48</v>
      </c>
    </row>
    <row r="5" spans="1:18" x14ac:dyDescent="0.25">
      <c r="A5" s="61"/>
      <c r="B5" s="23" t="s">
        <v>3</v>
      </c>
      <c r="C5" s="24" t="s">
        <v>4</v>
      </c>
      <c r="D5" s="24" t="s">
        <v>5</v>
      </c>
      <c r="E5" s="24" t="s">
        <v>6</v>
      </c>
      <c r="F5" s="24" t="s">
        <v>7</v>
      </c>
      <c r="G5" s="24" t="s">
        <v>8</v>
      </c>
      <c r="H5" s="24" t="s">
        <v>9</v>
      </c>
      <c r="I5" s="24" t="s">
        <v>10</v>
      </c>
      <c r="J5" s="24" t="s">
        <v>11</v>
      </c>
      <c r="K5" s="24" t="s">
        <v>12</v>
      </c>
      <c r="L5" s="24" t="s">
        <v>13</v>
      </c>
      <c r="M5" s="24" t="s">
        <v>14</v>
      </c>
      <c r="N5" s="32" t="s">
        <v>15</v>
      </c>
    </row>
    <row r="6" spans="1:18" x14ac:dyDescent="0.25">
      <c r="A6" s="33" t="s">
        <v>16</v>
      </c>
      <c r="B6" s="5" t="s">
        <v>49</v>
      </c>
      <c r="C6" s="5" t="s">
        <v>49</v>
      </c>
      <c r="D6" s="6" t="s">
        <v>49</v>
      </c>
      <c r="E6" s="6" t="s">
        <v>49</v>
      </c>
      <c r="F6" s="6" t="s">
        <v>49</v>
      </c>
      <c r="G6" s="6" t="s">
        <v>49</v>
      </c>
      <c r="H6" s="5" t="s">
        <v>49</v>
      </c>
      <c r="I6" s="5" t="s">
        <v>49</v>
      </c>
      <c r="J6" s="5" t="s">
        <v>49</v>
      </c>
      <c r="K6" s="5" t="s">
        <v>49</v>
      </c>
      <c r="L6" s="5" t="s">
        <v>49</v>
      </c>
      <c r="M6" s="5" t="s">
        <v>49</v>
      </c>
      <c r="N6" s="34">
        <v>0</v>
      </c>
    </row>
    <row r="7" spans="1:18" x14ac:dyDescent="0.25">
      <c r="A7" s="33" t="s">
        <v>17</v>
      </c>
      <c r="B7" s="5" t="s">
        <v>49</v>
      </c>
      <c r="C7" s="5" t="s">
        <v>49</v>
      </c>
      <c r="D7" s="6" t="s">
        <v>49</v>
      </c>
      <c r="E7" s="6" t="s">
        <v>49</v>
      </c>
      <c r="F7" s="6" t="s">
        <v>49</v>
      </c>
      <c r="G7" s="6" t="s">
        <v>49</v>
      </c>
      <c r="H7" s="5" t="s">
        <v>49</v>
      </c>
      <c r="I7" s="5" t="s">
        <v>49</v>
      </c>
      <c r="J7" s="5" t="s">
        <v>49</v>
      </c>
      <c r="K7" s="5" t="s">
        <v>49</v>
      </c>
      <c r="L7" s="5" t="s">
        <v>49</v>
      </c>
      <c r="M7" s="5" t="s">
        <v>49</v>
      </c>
      <c r="N7" s="34">
        <v>0</v>
      </c>
    </row>
    <row r="8" spans="1:18" s="1" customFormat="1" x14ac:dyDescent="0.25">
      <c r="A8" s="33" t="s">
        <v>18</v>
      </c>
      <c r="B8" s="7">
        <v>50372</v>
      </c>
      <c r="C8" s="7">
        <v>44880</v>
      </c>
      <c r="D8" s="5">
        <v>44110</v>
      </c>
      <c r="E8" s="5">
        <v>51287</v>
      </c>
      <c r="F8" s="7">
        <v>52097</v>
      </c>
      <c r="G8" s="7">
        <v>54507</v>
      </c>
      <c r="H8" s="7">
        <v>49694</v>
      </c>
      <c r="I8" s="7">
        <v>60445</v>
      </c>
      <c r="J8" s="7">
        <v>51928</v>
      </c>
      <c r="K8" s="7">
        <v>52747</v>
      </c>
      <c r="L8" s="7">
        <v>54365</v>
      </c>
      <c r="M8" s="7">
        <v>61352</v>
      </c>
      <c r="N8" s="34">
        <v>627784</v>
      </c>
      <c r="O8" s="3"/>
      <c r="P8" s="3"/>
      <c r="Q8" s="4"/>
      <c r="R8" s="4"/>
    </row>
    <row r="9" spans="1:18" x14ac:dyDescent="0.25">
      <c r="A9" s="33" t="s">
        <v>19</v>
      </c>
      <c r="B9" s="5" t="s">
        <v>49</v>
      </c>
      <c r="C9" s="5" t="s">
        <v>49</v>
      </c>
      <c r="D9" s="6" t="s">
        <v>49</v>
      </c>
      <c r="E9" s="6" t="s">
        <v>49</v>
      </c>
      <c r="F9" s="6" t="s">
        <v>49</v>
      </c>
      <c r="G9" s="6" t="s">
        <v>49</v>
      </c>
      <c r="H9" s="5" t="s">
        <v>49</v>
      </c>
      <c r="I9" s="5" t="s">
        <v>49</v>
      </c>
      <c r="J9" s="5" t="s">
        <v>49</v>
      </c>
      <c r="K9" s="5" t="s">
        <v>49</v>
      </c>
      <c r="L9" s="5" t="s">
        <v>49</v>
      </c>
      <c r="M9" s="5" t="s">
        <v>49</v>
      </c>
      <c r="N9" s="34">
        <v>0</v>
      </c>
    </row>
    <row r="10" spans="1:18" x14ac:dyDescent="0.25">
      <c r="A10" s="33" t="s">
        <v>20</v>
      </c>
      <c r="B10" s="7">
        <v>46506</v>
      </c>
      <c r="C10" s="7">
        <v>58076</v>
      </c>
      <c r="D10" s="5">
        <v>42719</v>
      </c>
      <c r="E10" s="5">
        <v>44820</v>
      </c>
      <c r="F10" s="7">
        <v>51261</v>
      </c>
      <c r="G10" s="7">
        <v>53663</v>
      </c>
      <c r="H10" s="7">
        <v>53769</v>
      </c>
      <c r="I10" s="7">
        <v>51054</v>
      </c>
      <c r="J10" s="7">
        <v>49114</v>
      </c>
      <c r="K10" s="7">
        <v>51996</v>
      </c>
      <c r="L10" s="7">
        <v>50257</v>
      </c>
      <c r="M10" s="7">
        <v>67480</v>
      </c>
      <c r="N10" s="34">
        <v>620715</v>
      </c>
    </row>
    <row r="11" spans="1:18" x14ac:dyDescent="0.25">
      <c r="A11" s="33" t="s">
        <v>21</v>
      </c>
      <c r="B11" s="5" t="s">
        <v>49</v>
      </c>
      <c r="C11" s="5" t="s">
        <v>49</v>
      </c>
      <c r="D11" s="6" t="s">
        <v>49</v>
      </c>
      <c r="E11" s="6" t="s">
        <v>49</v>
      </c>
      <c r="F11" s="6" t="s">
        <v>49</v>
      </c>
      <c r="G11" s="6" t="s">
        <v>49</v>
      </c>
      <c r="H11" s="5" t="s">
        <v>49</v>
      </c>
      <c r="I11" s="5" t="s">
        <v>49</v>
      </c>
      <c r="J11" s="5" t="s">
        <v>49</v>
      </c>
      <c r="K11" s="5" t="s">
        <v>49</v>
      </c>
      <c r="L11" s="5" t="s">
        <v>49</v>
      </c>
      <c r="M11" s="5" t="s">
        <v>49</v>
      </c>
      <c r="N11" s="34">
        <v>0</v>
      </c>
    </row>
    <row r="12" spans="1:18" x14ac:dyDescent="0.25">
      <c r="A12" s="33" t="s">
        <v>22</v>
      </c>
      <c r="B12" s="5" t="s">
        <v>49</v>
      </c>
      <c r="C12" s="5" t="s">
        <v>49</v>
      </c>
      <c r="D12" s="6" t="s">
        <v>49</v>
      </c>
      <c r="E12" s="6" t="s">
        <v>49</v>
      </c>
      <c r="F12" s="6" t="s">
        <v>49</v>
      </c>
      <c r="G12" s="6" t="s">
        <v>49</v>
      </c>
      <c r="H12" s="5" t="s">
        <v>49</v>
      </c>
      <c r="I12" s="5" t="s">
        <v>49</v>
      </c>
      <c r="J12" s="5" t="s">
        <v>49</v>
      </c>
      <c r="K12" s="5" t="s">
        <v>49</v>
      </c>
      <c r="L12" s="5" t="s">
        <v>49</v>
      </c>
      <c r="M12" s="5" t="s">
        <v>49</v>
      </c>
      <c r="N12" s="34">
        <v>0</v>
      </c>
    </row>
    <row r="13" spans="1:18" x14ac:dyDescent="0.25">
      <c r="A13" s="35" t="s">
        <v>23</v>
      </c>
      <c r="B13" s="29">
        <v>96878</v>
      </c>
      <c r="C13" s="29">
        <v>102956</v>
      </c>
      <c r="D13" s="29">
        <v>86829</v>
      </c>
      <c r="E13" s="29">
        <v>96107</v>
      </c>
      <c r="F13" s="29">
        <v>103358</v>
      </c>
      <c r="G13" s="29">
        <v>108170</v>
      </c>
      <c r="H13" s="29">
        <v>103463</v>
      </c>
      <c r="I13" s="29">
        <v>111499</v>
      </c>
      <c r="J13" s="29">
        <v>101042</v>
      </c>
      <c r="K13" s="29">
        <v>104743</v>
      </c>
      <c r="L13" s="29">
        <v>104622</v>
      </c>
      <c r="M13" s="29">
        <v>128832</v>
      </c>
      <c r="N13" s="36">
        <v>1248499</v>
      </c>
    </row>
    <row r="14" spans="1:18" x14ac:dyDescent="0.25">
      <c r="A14" s="33" t="s">
        <v>24</v>
      </c>
      <c r="B14" s="8">
        <v>23401</v>
      </c>
      <c r="C14" s="8">
        <v>12509</v>
      </c>
      <c r="D14" s="5">
        <v>18029</v>
      </c>
      <c r="E14" s="5">
        <v>21014</v>
      </c>
      <c r="F14" s="8">
        <v>21853</v>
      </c>
      <c r="G14" s="8">
        <v>22068</v>
      </c>
      <c r="H14" s="8">
        <v>28041</v>
      </c>
      <c r="I14" s="8">
        <v>26358</v>
      </c>
      <c r="J14" s="8">
        <v>30175</v>
      </c>
      <c r="K14" s="8">
        <v>33527</v>
      </c>
      <c r="L14" s="8">
        <v>31510</v>
      </c>
      <c r="M14" s="7">
        <v>33829</v>
      </c>
      <c r="N14" s="34">
        <v>302314</v>
      </c>
    </row>
    <row r="15" spans="1:18" x14ac:dyDescent="0.25">
      <c r="A15" s="33" t="s">
        <v>25</v>
      </c>
      <c r="B15" s="5">
        <v>17909</v>
      </c>
      <c r="C15" s="5">
        <v>13178</v>
      </c>
      <c r="D15" s="5">
        <v>17377</v>
      </c>
      <c r="E15" s="5">
        <v>19685</v>
      </c>
      <c r="F15" s="5">
        <v>16439</v>
      </c>
      <c r="G15" s="5">
        <v>26063</v>
      </c>
      <c r="H15" s="8">
        <v>26294</v>
      </c>
      <c r="I15" s="8">
        <v>25363</v>
      </c>
      <c r="J15" s="8">
        <v>24703</v>
      </c>
      <c r="K15" s="5">
        <v>35080</v>
      </c>
      <c r="L15" s="5">
        <v>25970</v>
      </c>
      <c r="M15" s="5">
        <v>36012</v>
      </c>
      <c r="N15" s="34">
        <v>284073</v>
      </c>
    </row>
    <row r="16" spans="1:18" x14ac:dyDescent="0.25">
      <c r="A16" s="33" t="s">
        <v>51</v>
      </c>
      <c r="B16" s="8">
        <v>104232</v>
      </c>
      <c r="C16" s="8">
        <v>74701</v>
      </c>
      <c r="D16" s="6">
        <v>92944</v>
      </c>
      <c r="E16" s="5">
        <v>81441</v>
      </c>
      <c r="F16" s="8">
        <v>100690</v>
      </c>
      <c r="G16" s="8">
        <v>92220</v>
      </c>
      <c r="H16" s="8">
        <v>119679</v>
      </c>
      <c r="I16" s="5">
        <v>118193</v>
      </c>
      <c r="J16" s="5">
        <v>133565</v>
      </c>
      <c r="K16" s="8">
        <v>133458</v>
      </c>
      <c r="L16" s="8">
        <v>128105</v>
      </c>
      <c r="M16" s="7">
        <v>145238</v>
      </c>
      <c r="N16" s="34">
        <v>1324466</v>
      </c>
    </row>
    <row r="17" spans="1:14" x14ac:dyDescent="0.25">
      <c r="A17" s="33" t="s">
        <v>26</v>
      </c>
      <c r="B17" s="8">
        <v>29477</v>
      </c>
      <c r="C17" s="8">
        <v>20118</v>
      </c>
      <c r="D17" s="6">
        <v>24528</v>
      </c>
      <c r="E17" s="5">
        <v>26508</v>
      </c>
      <c r="F17" s="8">
        <v>32274</v>
      </c>
      <c r="G17" s="8">
        <v>29352</v>
      </c>
      <c r="H17" s="8">
        <v>30854</v>
      </c>
      <c r="I17" s="8">
        <v>31283</v>
      </c>
      <c r="J17" s="8">
        <v>24850</v>
      </c>
      <c r="K17" s="8">
        <v>28658</v>
      </c>
      <c r="L17" s="8">
        <v>23747</v>
      </c>
      <c r="M17" s="7">
        <v>32392</v>
      </c>
      <c r="N17" s="34">
        <v>334041</v>
      </c>
    </row>
    <row r="18" spans="1:14" x14ac:dyDescent="0.25">
      <c r="A18" s="33" t="s">
        <v>27</v>
      </c>
      <c r="B18" s="8">
        <v>129863</v>
      </c>
      <c r="C18" s="8">
        <v>94415</v>
      </c>
      <c r="D18" s="6">
        <v>111715</v>
      </c>
      <c r="E18" s="5">
        <v>91353</v>
      </c>
      <c r="F18" s="8">
        <v>115357</v>
      </c>
      <c r="G18" s="8">
        <v>109581</v>
      </c>
      <c r="H18" s="8">
        <v>119097</v>
      </c>
      <c r="I18" s="8">
        <v>128161</v>
      </c>
      <c r="J18" s="8">
        <v>149893</v>
      </c>
      <c r="K18" s="8">
        <v>131194</v>
      </c>
      <c r="L18" s="8">
        <v>128963</v>
      </c>
      <c r="M18" s="7">
        <v>167587</v>
      </c>
      <c r="N18" s="34">
        <v>1477179</v>
      </c>
    </row>
    <row r="19" spans="1:14" x14ac:dyDescent="0.25">
      <c r="A19" s="33" t="s">
        <v>28</v>
      </c>
      <c r="B19" s="8">
        <v>30420</v>
      </c>
      <c r="C19" s="8">
        <v>25116</v>
      </c>
      <c r="D19" s="6">
        <v>34936</v>
      </c>
      <c r="E19" s="5">
        <v>31794</v>
      </c>
      <c r="F19" s="8">
        <v>33650</v>
      </c>
      <c r="G19" s="8">
        <v>28659</v>
      </c>
      <c r="H19" s="8">
        <v>32253</v>
      </c>
      <c r="I19" s="8">
        <v>29325</v>
      </c>
      <c r="J19" s="8">
        <v>37808</v>
      </c>
      <c r="K19" s="8">
        <v>43772</v>
      </c>
      <c r="L19" s="8">
        <v>34848</v>
      </c>
      <c r="M19" s="7">
        <v>46625</v>
      </c>
      <c r="N19" s="34">
        <v>409206</v>
      </c>
    </row>
    <row r="20" spans="1:14" x14ac:dyDescent="0.25">
      <c r="A20" s="33" t="s">
        <v>29</v>
      </c>
      <c r="B20" s="8">
        <v>26577</v>
      </c>
      <c r="C20" s="8">
        <v>23924</v>
      </c>
      <c r="D20" s="6">
        <v>30086</v>
      </c>
      <c r="E20" s="5">
        <v>28216</v>
      </c>
      <c r="F20" s="8">
        <v>41232</v>
      </c>
      <c r="G20" s="8">
        <v>41575</v>
      </c>
      <c r="H20" s="8">
        <v>27899</v>
      </c>
      <c r="I20" s="8">
        <v>31828</v>
      </c>
      <c r="J20" s="8">
        <v>26481</v>
      </c>
      <c r="K20" s="8">
        <v>38185</v>
      </c>
      <c r="L20" s="8">
        <v>26087</v>
      </c>
      <c r="M20" s="7">
        <v>32779</v>
      </c>
      <c r="N20" s="34">
        <v>374869</v>
      </c>
    </row>
    <row r="21" spans="1:14" x14ac:dyDescent="0.25">
      <c r="A21" s="33" t="s">
        <v>30</v>
      </c>
      <c r="B21" s="8">
        <v>123115</v>
      </c>
      <c r="C21" s="8">
        <v>128744</v>
      </c>
      <c r="D21" s="6">
        <v>130334</v>
      </c>
      <c r="E21" s="5">
        <v>137717</v>
      </c>
      <c r="F21" s="8">
        <v>183472</v>
      </c>
      <c r="G21" s="8">
        <v>177888</v>
      </c>
      <c r="H21" s="8">
        <v>169860</v>
      </c>
      <c r="I21" s="8">
        <v>157761</v>
      </c>
      <c r="J21" s="8">
        <v>169033</v>
      </c>
      <c r="K21" s="8">
        <v>175367</v>
      </c>
      <c r="L21" s="8">
        <v>166904</v>
      </c>
      <c r="M21" s="7">
        <v>164485</v>
      </c>
      <c r="N21" s="34">
        <v>1884680</v>
      </c>
    </row>
    <row r="22" spans="1:14" x14ac:dyDescent="0.25">
      <c r="A22" s="33" t="s">
        <v>31</v>
      </c>
      <c r="B22" s="8">
        <v>38285</v>
      </c>
      <c r="C22" s="8">
        <v>31935</v>
      </c>
      <c r="D22" s="6">
        <v>37590</v>
      </c>
      <c r="E22" s="5">
        <v>39627</v>
      </c>
      <c r="F22" s="8">
        <v>39939</v>
      </c>
      <c r="G22" s="8">
        <v>44000</v>
      </c>
      <c r="H22" s="8">
        <v>40016</v>
      </c>
      <c r="I22" s="8">
        <v>36438</v>
      </c>
      <c r="J22" s="8">
        <v>39745</v>
      </c>
      <c r="K22" s="8">
        <v>42722</v>
      </c>
      <c r="L22" s="8">
        <v>37828</v>
      </c>
      <c r="M22" s="7">
        <v>40539</v>
      </c>
      <c r="N22" s="34">
        <v>468664</v>
      </c>
    </row>
    <row r="23" spans="1:14" x14ac:dyDescent="0.25">
      <c r="A23" s="37" t="s">
        <v>54</v>
      </c>
      <c r="B23" s="14">
        <v>1000</v>
      </c>
      <c r="C23" s="14">
        <v>1000</v>
      </c>
      <c r="D23" s="14">
        <v>6000</v>
      </c>
      <c r="E23" s="14">
        <v>6000</v>
      </c>
      <c r="F23" s="14">
        <v>9000</v>
      </c>
      <c r="G23" s="14">
        <v>8000</v>
      </c>
      <c r="H23" s="14">
        <v>10000</v>
      </c>
      <c r="I23" s="14">
        <v>11000</v>
      </c>
      <c r="J23" s="14">
        <v>8000</v>
      </c>
      <c r="K23" s="14">
        <v>9000</v>
      </c>
      <c r="L23" s="14">
        <v>10000</v>
      </c>
      <c r="M23" s="14">
        <v>11000</v>
      </c>
      <c r="N23" s="38">
        <v>90000</v>
      </c>
    </row>
    <row r="24" spans="1:14" x14ac:dyDescent="0.25">
      <c r="A24" s="39" t="s">
        <v>32</v>
      </c>
      <c r="B24" s="29">
        <v>524279</v>
      </c>
      <c r="C24" s="29">
        <v>425640</v>
      </c>
      <c r="D24" s="29">
        <v>503539</v>
      </c>
      <c r="E24" s="29">
        <v>483355</v>
      </c>
      <c r="F24" s="29">
        <v>593906</v>
      </c>
      <c r="G24" s="29">
        <v>579406</v>
      </c>
      <c r="H24" s="29">
        <v>603993</v>
      </c>
      <c r="I24" s="29">
        <v>595710</v>
      </c>
      <c r="J24" s="29">
        <v>644253</v>
      </c>
      <c r="K24" s="29">
        <v>670963</v>
      </c>
      <c r="L24" s="29">
        <v>613962</v>
      </c>
      <c r="M24" s="29">
        <v>710486</v>
      </c>
      <c r="N24" s="36">
        <v>6949492</v>
      </c>
    </row>
    <row r="25" spans="1:14" x14ac:dyDescent="0.25">
      <c r="A25" s="33" t="s">
        <v>33</v>
      </c>
      <c r="B25" s="7">
        <v>606627</v>
      </c>
      <c r="C25" s="7">
        <v>521098</v>
      </c>
      <c r="D25" s="5">
        <v>621585</v>
      </c>
      <c r="E25" s="5">
        <v>579130</v>
      </c>
      <c r="F25" s="7">
        <v>631248</v>
      </c>
      <c r="G25" s="7">
        <v>586840</v>
      </c>
      <c r="H25" s="7">
        <v>732030</v>
      </c>
      <c r="I25" s="7">
        <v>743105</v>
      </c>
      <c r="J25" s="7">
        <v>702086</v>
      </c>
      <c r="K25" s="7">
        <v>656672</v>
      </c>
      <c r="L25" s="7">
        <v>641567</v>
      </c>
      <c r="M25" s="7">
        <v>618334</v>
      </c>
      <c r="N25" s="34">
        <v>7640322</v>
      </c>
    </row>
    <row r="26" spans="1:14" x14ac:dyDescent="0.25">
      <c r="A26" s="33" t="s">
        <v>34</v>
      </c>
      <c r="B26" s="7">
        <v>91210</v>
      </c>
      <c r="C26" s="7">
        <v>82637</v>
      </c>
      <c r="D26" s="5">
        <v>113739</v>
      </c>
      <c r="E26" s="5">
        <v>87496</v>
      </c>
      <c r="F26" s="7">
        <v>96094</v>
      </c>
      <c r="G26" s="7">
        <v>102557</v>
      </c>
      <c r="H26" s="7">
        <v>104091</v>
      </c>
      <c r="I26" s="7">
        <v>102119</v>
      </c>
      <c r="J26" s="7">
        <v>97999</v>
      </c>
      <c r="K26" s="7">
        <v>100661</v>
      </c>
      <c r="L26" s="7">
        <v>87956</v>
      </c>
      <c r="M26" s="7">
        <v>94682</v>
      </c>
      <c r="N26" s="34">
        <v>1161241</v>
      </c>
    </row>
    <row r="27" spans="1:14" x14ac:dyDescent="0.25">
      <c r="A27" s="33" t="s">
        <v>35</v>
      </c>
      <c r="B27" s="7">
        <v>203335</v>
      </c>
      <c r="C27" s="7">
        <v>178682</v>
      </c>
      <c r="D27" s="5">
        <v>202201</v>
      </c>
      <c r="E27" s="5">
        <v>189576</v>
      </c>
      <c r="F27" s="7">
        <v>199446</v>
      </c>
      <c r="G27" s="7">
        <v>214329</v>
      </c>
      <c r="H27" s="7">
        <v>188182</v>
      </c>
      <c r="I27" s="7">
        <v>208058</v>
      </c>
      <c r="J27" s="7">
        <v>201932</v>
      </c>
      <c r="K27" s="7">
        <v>195033</v>
      </c>
      <c r="L27" s="7">
        <v>191600</v>
      </c>
      <c r="M27" s="7">
        <v>209152</v>
      </c>
      <c r="N27" s="34">
        <v>2381526</v>
      </c>
    </row>
    <row r="28" spans="1:14" x14ac:dyDescent="0.25">
      <c r="A28" s="33" t="s">
        <v>36</v>
      </c>
      <c r="B28" s="7">
        <v>392229</v>
      </c>
      <c r="C28" s="7">
        <v>404329</v>
      </c>
      <c r="D28" s="5">
        <v>505140</v>
      </c>
      <c r="E28" s="5">
        <v>441960</v>
      </c>
      <c r="F28" s="7">
        <v>471295</v>
      </c>
      <c r="G28" s="7">
        <v>453841</v>
      </c>
      <c r="H28" s="7">
        <v>424385</v>
      </c>
      <c r="I28" s="7">
        <v>449876</v>
      </c>
      <c r="J28" s="7">
        <v>435056</v>
      </c>
      <c r="K28" s="7">
        <v>406056</v>
      </c>
      <c r="L28" s="7">
        <v>396947</v>
      </c>
      <c r="M28" s="7">
        <v>415441</v>
      </c>
      <c r="N28" s="34">
        <v>5196555</v>
      </c>
    </row>
    <row r="29" spans="1:14" x14ac:dyDescent="0.25">
      <c r="A29" s="37" t="s">
        <v>54</v>
      </c>
      <c r="B29" s="14">
        <v>77000</v>
      </c>
      <c r="C29" s="14">
        <v>78000</v>
      </c>
      <c r="D29" s="14">
        <v>86000</v>
      </c>
      <c r="E29" s="14">
        <v>86000</v>
      </c>
      <c r="F29" s="14">
        <v>102000</v>
      </c>
      <c r="G29" s="14">
        <v>107000</v>
      </c>
      <c r="H29" s="14">
        <v>109000</v>
      </c>
      <c r="I29" s="14">
        <v>119000</v>
      </c>
      <c r="J29" s="14">
        <v>125000</v>
      </c>
      <c r="K29" s="14">
        <v>126000</v>
      </c>
      <c r="L29" s="14">
        <v>127000</v>
      </c>
      <c r="M29" s="14">
        <v>126000</v>
      </c>
      <c r="N29" s="38">
        <v>1268000</v>
      </c>
    </row>
    <row r="30" spans="1:14" x14ac:dyDescent="0.25">
      <c r="A30" s="39" t="s">
        <v>37</v>
      </c>
      <c r="B30" s="29">
        <v>1370401</v>
      </c>
      <c r="C30" s="29">
        <v>1264746</v>
      </c>
      <c r="D30" s="29">
        <v>1528665</v>
      </c>
      <c r="E30" s="29">
        <v>1384162</v>
      </c>
      <c r="F30" s="29">
        <v>1500083</v>
      </c>
      <c r="G30" s="29">
        <v>1464567</v>
      </c>
      <c r="H30" s="29">
        <v>1557688</v>
      </c>
      <c r="I30" s="29">
        <v>1622158</v>
      </c>
      <c r="J30" s="29">
        <v>1562073</v>
      </c>
      <c r="K30" s="29">
        <v>1484422</v>
      </c>
      <c r="L30" s="29">
        <v>1445070</v>
      </c>
      <c r="M30" s="29">
        <v>1463609</v>
      </c>
      <c r="N30" s="40">
        <v>17647644</v>
      </c>
    </row>
    <row r="31" spans="1:14" x14ac:dyDescent="0.25">
      <c r="A31" s="33" t="s">
        <v>38</v>
      </c>
      <c r="B31" s="7">
        <v>315769</v>
      </c>
      <c r="C31" s="7">
        <v>306825</v>
      </c>
      <c r="D31" s="5">
        <v>357690</v>
      </c>
      <c r="E31" s="5">
        <v>321137</v>
      </c>
      <c r="F31" s="7">
        <v>331960</v>
      </c>
      <c r="G31" s="7">
        <v>320872</v>
      </c>
      <c r="H31" s="7">
        <v>365964</v>
      </c>
      <c r="I31" s="7">
        <v>365830</v>
      </c>
      <c r="J31" s="7">
        <v>360527</v>
      </c>
      <c r="K31" s="7">
        <v>333870</v>
      </c>
      <c r="L31" s="7">
        <v>350934</v>
      </c>
      <c r="M31" s="7">
        <v>328332</v>
      </c>
      <c r="N31" s="34">
        <v>4059710</v>
      </c>
    </row>
    <row r="32" spans="1:14" x14ac:dyDescent="0.25">
      <c r="A32" s="33" t="s">
        <v>39</v>
      </c>
      <c r="B32" s="7">
        <v>17573</v>
      </c>
      <c r="C32" s="7">
        <v>16814</v>
      </c>
      <c r="D32" s="5">
        <v>19753</v>
      </c>
      <c r="E32" s="5">
        <v>19634</v>
      </c>
      <c r="F32" s="7">
        <v>16820</v>
      </c>
      <c r="G32" s="7">
        <v>16284</v>
      </c>
      <c r="H32" s="7">
        <v>17423</v>
      </c>
      <c r="I32" s="7">
        <v>21863</v>
      </c>
      <c r="J32" s="7">
        <v>20333</v>
      </c>
      <c r="K32" s="7">
        <v>20370</v>
      </c>
      <c r="L32" s="7">
        <v>22929</v>
      </c>
      <c r="M32" s="7">
        <v>18958</v>
      </c>
      <c r="N32" s="34">
        <v>228754</v>
      </c>
    </row>
    <row r="33" spans="1:14" x14ac:dyDescent="0.25">
      <c r="A33" s="33" t="s">
        <v>40</v>
      </c>
      <c r="B33" s="7">
        <v>132072</v>
      </c>
      <c r="C33" s="7">
        <v>129746</v>
      </c>
      <c r="D33" s="5">
        <v>143950</v>
      </c>
      <c r="E33" s="5">
        <v>126636</v>
      </c>
      <c r="F33" s="7">
        <v>112971</v>
      </c>
      <c r="G33" s="7">
        <v>131665</v>
      </c>
      <c r="H33" s="7">
        <v>133013</v>
      </c>
      <c r="I33" s="7">
        <v>137036</v>
      </c>
      <c r="J33" s="7">
        <v>121815</v>
      </c>
      <c r="K33" s="7">
        <v>141616</v>
      </c>
      <c r="L33" s="7">
        <v>120573</v>
      </c>
      <c r="M33" s="7">
        <v>143866</v>
      </c>
      <c r="N33" s="34">
        <v>1574959</v>
      </c>
    </row>
    <row r="34" spans="1:14" x14ac:dyDescent="0.25">
      <c r="A34" s="37" t="s">
        <v>54</v>
      </c>
      <c r="B34" s="14">
        <v>10000</v>
      </c>
      <c r="C34" s="14">
        <v>10000</v>
      </c>
      <c r="D34" s="14">
        <v>10000</v>
      </c>
      <c r="E34" s="14">
        <v>10000</v>
      </c>
      <c r="F34" s="14">
        <v>10000</v>
      </c>
      <c r="G34" s="14">
        <v>10000</v>
      </c>
      <c r="H34" s="14">
        <v>10000</v>
      </c>
      <c r="I34" s="14">
        <v>11000</v>
      </c>
      <c r="J34" s="14">
        <v>11000</v>
      </c>
      <c r="K34" s="14">
        <v>11000</v>
      </c>
      <c r="L34" s="14">
        <v>12000</v>
      </c>
      <c r="M34" s="14">
        <v>11000</v>
      </c>
      <c r="N34" s="38">
        <v>126000</v>
      </c>
    </row>
    <row r="35" spans="1:14" x14ac:dyDescent="0.25">
      <c r="A35" s="35" t="s">
        <v>41</v>
      </c>
      <c r="B35" s="30">
        <v>475414</v>
      </c>
      <c r="C35" s="30">
        <v>463385</v>
      </c>
      <c r="D35" s="30">
        <v>531393</v>
      </c>
      <c r="E35" s="30">
        <v>477407</v>
      </c>
      <c r="F35" s="30">
        <v>471751</v>
      </c>
      <c r="G35" s="30">
        <v>478821</v>
      </c>
      <c r="H35" s="30">
        <v>526400</v>
      </c>
      <c r="I35" s="30">
        <v>535729</v>
      </c>
      <c r="J35" s="30">
        <v>513675</v>
      </c>
      <c r="K35" s="30">
        <v>506856</v>
      </c>
      <c r="L35" s="30">
        <v>506436</v>
      </c>
      <c r="M35" s="30">
        <v>502156</v>
      </c>
      <c r="N35" s="40">
        <v>5989423</v>
      </c>
    </row>
    <row r="36" spans="1:14" x14ac:dyDescent="0.25">
      <c r="A36" s="33" t="s">
        <v>42</v>
      </c>
      <c r="B36" s="7">
        <v>42924</v>
      </c>
      <c r="C36" s="7">
        <v>34199</v>
      </c>
      <c r="D36" s="5">
        <v>43061</v>
      </c>
      <c r="E36" s="5">
        <v>41870</v>
      </c>
      <c r="F36" s="7">
        <v>48875</v>
      </c>
      <c r="G36" s="7">
        <v>50762</v>
      </c>
      <c r="H36" s="7">
        <v>59781</v>
      </c>
      <c r="I36" s="7">
        <v>57404</v>
      </c>
      <c r="J36" s="7">
        <v>61052</v>
      </c>
      <c r="K36" s="7">
        <v>61562</v>
      </c>
      <c r="L36" s="7">
        <v>48990</v>
      </c>
      <c r="M36" s="7">
        <v>51409</v>
      </c>
      <c r="N36" s="34">
        <v>601889</v>
      </c>
    </row>
    <row r="37" spans="1:14" x14ac:dyDescent="0.25">
      <c r="A37" s="33" t="s">
        <v>43</v>
      </c>
      <c r="B37" s="7">
        <v>49821</v>
      </c>
      <c r="C37" s="7">
        <v>46052</v>
      </c>
      <c r="D37" s="5">
        <v>61759</v>
      </c>
      <c r="E37" s="5">
        <v>38749</v>
      </c>
      <c r="F37" s="7">
        <v>53133</v>
      </c>
      <c r="G37" s="7">
        <v>63569</v>
      </c>
      <c r="H37" s="7">
        <v>70656</v>
      </c>
      <c r="I37" s="7">
        <v>76232</v>
      </c>
      <c r="J37" s="7">
        <v>52138</v>
      </c>
      <c r="K37" s="7">
        <v>51708</v>
      </c>
      <c r="L37" s="7">
        <v>48619</v>
      </c>
      <c r="M37" s="7">
        <v>40786</v>
      </c>
      <c r="N37" s="34">
        <v>653222</v>
      </c>
    </row>
    <row r="38" spans="1:14" x14ac:dyDescent="0.25">
      <c r="A38" s="33" t="s">
        <v>44</v>
      </c>
      <c r="B38" s="7">
        <v>47017</v>
      </c>
      <c r="C38" s="7">
        <v>45012</v>
      </c>
      <c r="D38" s="5">
        <v>63292</v>
      </c>
      <c r="E38" s="5">
        <v>59072</v>
      </c>
      <c r="F38" s="7">
        <v>56690</v>
      </c>
      <c r="G38" s="7">
        <v>61285</v>
      </c>
      <c r="H38" s="7">
        <v>68903</v>
      </c>
      <c r="I38" s="7">
        <v>63063</v>
      </c>
      <c r="J38" s="7">
        <v>61111</v>
      </c>
      <c r="K38" s="7">
        <v>70609</v>
      </c>
      <c r="L38" s="7">
        <v>58810</v>
      </c>
      <c r="M38" s="7">
        <v>61293</v>
      </c>
      <c r="N38" s="34">
        <v>716157</v>
      </c>
    </row>
    <row r="39" spans="1:14" x14ac:dyDescent="0.25">
      <c r="A39" s="33" t="s">
        <v>45</v>
      </c>
      <c r="B39" s="7">
        <v>144552</v>
      </c>
      <c r="C39" s="7">
        <v>117969</v>
      </c>
      <c r="D39" s="9">
        <v>150557</v>
      </c>
      <c r="E39" s="9">
        <v>143300</v>
      </c>
      <c r="F39" s="7">
        <v>178716</v>
      </c>
      <c r="G39" s="7">
        <v>176634</v>
      </c>
      <c r="H39" s="7">
        <v>207328</v>
      </c>
      <c r="I39" s="7">
        <v>195532</v>
      </c>
      <c r="J39" s="7">
        <v>202467</v>
      </c>
      <c r="K39" s="7">
        <v>198909</v>
      </c>
      <c r="L39" s="7">
        <v>194959</v>
      </c>
      <c r="M39" s="7">
        <v>180039</v>
      </c>
      <c r="N39" s="34">
        <v>2090962</v>
      </c>
    </row>
    <row r="40" spans="1:14" x14ac:dyDescent="0.25">
      <c r="A40" s="35" t="s">
        <v>46</v>
      </c>
      <c r="B40" s="30">
        <v>284314</v>
      </c>
      <c r="C40" s="30">
        <v>243232</v>
      </c>
      <c r="D40" s="30">
        <v>318669</v>
      </c>
      <c r="E40" s="30">
        <v>282991</v>
      </c>
      <c r="F40" s="30">
        <v>337414</v>
      </c>
      <c r="G40" s="30">
        <v>352250</v>
      </c>
      <c r="H40" s="30">
        <v>406668</v>
      </c>
      <c r="I40" s="30">
        <v>392231</v>
      </c>
      <c r="J40" s="30">
        <v>376768</v>
      </c>
      <c r="K40" s="30">
        <v>382788</v>
      </c>
      <c r="L40" s="30">
        <v>351378</v>
      </c>
      <c r="M40" s="30">
        <v>333527</v>
      </c>
      <c r="N40" s="40">
        <v>4062230</v>
      </c>
    </row>
    <row r="41" spans="1:14" x14ac:dyDescent="0.25">
      <c r="A41" s="41" t="s">
        <v>47</v>
      </c>
      <c r="B41" s="42">
        <v>2751286</v>
      </c>
      <c r="C41" s="42">
        <v>2499959</v>
      </c>
      <c r="D41" s="42">
        <v>2969095</v>
      </c>
      <c r="E41" s="42">
        <v>2724022</v>
      </c>
      <c r="F41" s="42">
        <v>3006512</v>
      </c>
      <c r="G41" s="42">
        <v>2983214</v>
      </c>
      <c r="H41" s="42">
        <v>3198212</v>
      </c>
      <c r="I41" s="42">
        <v>3257327</v>
      </c>
      <c r="J41" s="42">
        <v>3197811</v>
      </c>
      <c r="K41" s="42">
        <v>3149772</v>
      </c>
      <c r="L41" s="42">
        <v>3021468</v>
      </c>
      <c r="M41" s="42">
        <v>3138610</v>
      </c>
      <c r="N41" s="43">
        <v>35897288</v>
      </c>
    </row>
    <row r="42" spans="1:14" x14ac:dyDescent="0.25">
      <c r="A42" s="25" t="s">
        <v>56</v>
      </c>
      <c r="B42" s="10"/>
      <c r="C42" s="10"/>
      <c r="D42" s="10"/>
      <c r="E42" s="10"/>
      <c r="F42" s="10"/>
      <c r="G42" s="11"/>
      <c r="H42" s="10"/>
      <c r="I42" s="10"/>
      <c r="J42" s="10"/>
      <c r="K42" s="10"/>
      <c r="L42" s="10"/>
      <c r="M42" s="12"/>
      <c r="N42" s="13"/>
    </row>
    <row r="43" spans="1:14" x14ac:dyDescent="0.25">
      <c r="A43" s="26" t="s">
        <v>57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2"/>
      <c r="N43" s="13"/>
    </row>
    <row r="44" spans="1:14" x14ac:dyDescent="0.25">
      <c r="A44" s="28" t="s">
        <v>52</v>
      </c>
    </row>
  </sheetData>
  <mergeCells count="3">
    <mergeCell ref="A2:N2"/>
    <mergeCell ref="A1:N1"/>
    <mergeCell ref="A4:A5"/>
  </mergeCells>
  <phoneticPr fontId="0" type="noConversion"/>
  <printOptions horizontalCentered="1"/>
  <pageMargins left="0" right="0" top="0.19685039370078741" bottom="0.19685039370078741" header="0.23622047244094491" footer="0.19685039370078741"/>
  <pageSetup paperSize="9" orientation="landscape" r:id="rId1"/>
  <headerFooter alignWithMargins="0">
    <oddFooter>&amp;R&amp;8Tabela 71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  <pageSetUpPr fitToPage="1"/>
  </sheetPr>
  <dimension ref="A1:Q48"/>
  <sheetViews>
    <sheetView showGridLines="0" topLeftCell="A19" zoomScaleNormal="100" workbookViewId="0">
      <selection activeCell="P42" sqref="P42"/>
    </sheetView>
  </sheetViews>
  <sheetFormatPr defaultColWidth="11.44140625" defaultRowHeight="13.2" x14ac:dyDescent="0.25"/>
  <cols>
    <col min="1" max="1" width="17.33203125" style="1" customWidth="1"/>
    <col min="2" max="13" width="8.6640625" style="2" customWidth="1"/>
    <col min="14" max="14" width="10.88671875" style="2" customWidth="1"/>
    <col min="15" max="15" width="9.88671875" style="3" customWidth="1"/>
    <col min="16" max="16" width="7" style="4" customWidth="1"/>
    <col min="17" max="17" width="6.6640625" style="4" customWidth="1"/>
    <col min="18" max="16384" width="11.44140625" style="4"/>
  </cols>
  <sheetData>
    <row r="1" spans="1:17" ht="13.8" x14ac:dyDescent="0.25">
      <c r="A1" s="58" t="s">
        <v>53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7" x14ac:dyDescent="0.25">
      <c r="A2" s="62" t="s">
        <v>79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</row>
    <row r="3" spans="1:17" s="1" customForma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  <c r="N3" s="18" t="s">
        <v>0</v>
      </c>
      <c r="O3" s="3"/>
      <c r="P3" s="4"/>
      <c r="Q3" s="4"/>
    </row>
    <row r="4" spans="1:17" x14ac:dyDescent="0.25">
      <c r="A4" s="60" t="s">
        <v>1</v>
      </c>
      <c r="B4" s="19" t="s">
        <v>48</v>
      </c>
      <c r="C4" s="20"/>
      <c r="D4" s="20"/>
      <c r="E4" s="20"/>
      <c r="F4" s="21"/>
      <c r="G4" s="21"/>
      <c r="H4" s="21"/>
      <c r="I4" s="21"/>
      <c r="J4" s="21"/>
      <c r="K4" s="21"/>
      <c r="L4" s="21"/>
      <c r="M4" s="22"/>
      <c r="N4" s="31" t="s">
        <v>48</v>
      </c>
    </row>
    <row r="5" spans="1:17" x14ac:dyDescent="0.25">
      <c r="A5" s="61" t="s">
        <v>2</v>
      </c>
      <c r="B5" s="23" t="s">
        <v>3</v>
      </c>
      <c r="C5" s="24" t="s">
        <v>4</v>
      </c>
      <c r="D5" s="24" t="s">
        <v>5</v>
      </c>
      <c r="E5" s="24" t="s">
        <v>6</v>
      </c>
      <c r="F5" s="24" t="s">
        <v>7</v>
      </c>
      <c r="G5" s="24" t="s">
        <v>8</v>
      </c>
      <c r="H5" s="24" t="s">
        <v>9</v>
      </c>
      <c r="I5" s="24" t="s">
        <v>10</v>
      </c>
      <c r="J5" s="24" t="s">
        <v>11</v>
      </c>
      <c r="K5" s="24" t="s">
        <v>12</v>
      </c>
      <c r="L5" s="24" t="s">
        <v>13</v>
      </c>
      <c r="M5" s="24" t="s">
        <v>14</v>
      </c>
      <c r="N5" s="32" t="s">
        <v>15</v>
      </c>
    </row>
    <row r="6" spans="1:17" x14ac:dyDescent="0.25">
      <c r="A6" s="33" t="s">
        <v>16</v>
      </c>
      <c r="B6" s="5">
        <v>15974</v>
      </c>
      <c r="C6" s="5">
        <v>13780</v>
      </c>
      <c r="D6" s="5">
        <v>16795</v>
      </c>
      <c r="E6" s="5">
        <v>15748</v>
      </c>
      <c r="F6" s="5">
        <v>18391</v>
      </c>
      <c r="G6" s="5">
        <v>21842</v>
      </c>
      <c r="H6" s="5">
        <v>25715</v>
      </c>
      <c r="I6" s="5">
        <v>24244</v>
      </c>
      <c r="J6" s="5">
        <v>24253</v>
      </c>
      <c r="K6" s="5">
        <v>24361</v>
      </c>
      <c r="L6" s="5">
        <v>20812</v>
      </c>
      <c r="M6" s="5">
        <v>21411</v>
      </c>
      <c r="N6" s="34">
        <f>SUM(B6:M6)</f>
        <v>243326</v>
      </c>
    </row>
    <row r="7" spans="1:17" x14ac:dyDescent="0.25">
      <c r="A7" s="33" t="s">
        <v>17</v>
      </c>
      <c r="B7" s="52" t="s">
        <v>49</v>
      </c>
      <c r="C7" s="52" t="s">
        <v>49</v>
      </c>
      <c r="D7" s="52" t="s">
        <v>49</v>
      </c>
      <c r="E7" s="52" t="s">
        <v>49</v>
      </c>
      <c r="F7" s="52" t="s">
        <v>49</v>
      </c>
      <c r="G7" s="52" t="s">
        <v>49</v>
      </c>
      <c r="H7" s="52" t="s">
        <v>49</v>
      </c>
      <c r="I7" s="52" t="s">
        <v>49</v>
      </c>
      <c r="J7" s="52" t="s">
        <v>49</v>
      </c>
      <c r="K7" s="52" t="s">
        <v>49</v>
      </c>
      <c r="L7" s="52" t="s">
        <v>49</v>
      </c>
      <c r="M7" s="52" t="s">
        <v>49</v>
      </c>
      <c r="N7" s="54" t="s">
        <v>49</v>
      </c>
    </row>
    <row r="8" spans="1:17" s="1" customFormat="1" x14ac:dyDescent="0.25">
      <c r="A8" s="33" t="s">
        <v>18</v>
      </c>
      <c r="B8" s="7">
        <v>34511</v>
      </c>
      <c r="C8" s="5">
        <v>38191</v>
      </c>
      <c r="D8" s="5">
        <v>39558</v>
      </c>
      <c r="E8" s="5">
        <v>38750</v>
      </c>
      <c r="F8" s="5">
        <v>35711</v>
      </c>
      <c r="G8" s="5">
        <v>39706</v>
      </c>
      <c r="H8" s="5">
        <v>39451</v>
      </c>
      <c r="I8" s="5">
        <v>44693</v>
      </c>
      <c r="J8" s="5">
        <v>44998</v>
      </c>
      <c r="K8" s="5">
        <v>39935</v>
      </c>
      <c r="L8" s="5">
        <v>36284</v>
      </c>
      <c r="M8" s="5">
        <v>39996</v>
      </c>
      <c r="N8" s="34">
        <f>SUM(B8:M8)</f>
        <v>471784</v>
      </c>
      <c r="O8" s="3"/>
      <c r="P8" s="4"/>
      <c r="Q8" s="4"/>
    </row>
    <row r="9" spans="1:17" x14ac:dyDescent="0.25">
      <c r="A9" s="33" t="s">
        <v>19</v>
      </c>
      <c r="B9" s="52" t="s">
        <v>49</v>
      </c>
      <c r="C9" s="52" t="s">
        <v>49</v>
      </c>
      <c r="D9" s="52" t="s">
        <v>49</v>
      </c>
      <c r="E9" s="52" t="s">
        <v>49</v>
      </c>
      <c r="F9" s="52" t="s">
        <v>49</v>
      </c>
      <c r="G9" s="52" t="s">
        <v>49</v>
      </c>
      <c r="H9" s="52" t="s">
        <v>49</v>
      </c>
      <c r="I9" s="52" t="s">
        <v>49</v>
      </c>
      <c r="J9" s="52" t="s">
        <v>49</v>
      </c>
      <c r="K9" s="52" t="s">
        <v>49</v>
      </c>
      <c r="L9" s="52" t="s">
        <v>49</v>
      </c>
      <c r="M9" s="52" t="s">
        <v>49</v>
      </c>
      <c r="N9" s="54" t="s">
        <v>49</v>
      </c>
    </row>
    <row r="10" spans="1:17" x14ac:dyDescent="0.25">
      <c r="A10" s="33" t="s">
        <v>20</v>
      </c>
      <c r="B10" s="7">
        <v>51886</v>
      </c>
      <c r="C10" s="5">
        <v>62895</v>
      </c>
      <c r="D10" s="5">
        <v>76853</v>
      </c>
      <c r="E10" s="5">
        <v>64754</v>
      </c>
      <c r="F10" s="5">
        <v>80653</v>
      </c>
      <c r="G10" s="5">
        <v>84219</v>
      </c>
      <c r="H10" s="5">
        <v>82835</v>
      </c>
      <c r="I10" s="5">
        <v>91763</v>
      </c>
      <c r="J10" s="5">
        <v>73627</v>
      </c>
      <c r="K10" s="5">
        <v>74401</v>
      </c>
      <c r="L10" s="5">
        <v>83422</v>
      </c>
      <c r="M10" s="5">
        <v>93103</v>
      </c>
      <c r="N10" s="34">
        <f>SUM(B10:M10)</f>
        <v>920411</v>
      </c>
    </row>
    <row r="11" spans="1:17" x14ac:dyDescent="0.25">
      <c r="A11" s="33" t="s">
        <v>21</v>
      </c>
      <c r="B11" s="52" t="s">
        <v>49</v>
      </c>
      <c r="C11" s="52" t="s">
        <v>49</v>
      </c>
      <c r="D11" s="52" t="s">
        <v>49</v>
      </c>
      <c r="E11" s="52" t="s">
        <v>49</v>
      </c>
      <c r="F11" s="52" t="s">
        <v>49</v>
      </c>
      <c r="G11" s="52" t="s">
        <v>49</v>
      </c>
      <c r="H11" s="52" t="s">
        <v>49</v>
      </c>
      <c r="I11" s="52" t="s">
        <v>49</v>
      </c>
      <c r="J11" s="52" t="s">
        <v>49</v>
      </c>
      <c r="K11" s="52" t="s">
        <v>49</v>
      </c>
      <c r="L11" s="52" t="s">
        <v>49</v>
      </c>
      <c r="M11" s="52" t="s">
        <v>49</v>
      </c>
      <c r="N11" s="54" t="s">
        <v>49</v>
      </c>
    </row>
    <row r="12" spans="1:17" x14ac:dyDescent="0.25">
      <c r="A12" s="33" t="s">
        <v>22</v>
      </c>
      <c r="B12" s="5">
        <v>49868</v>
      </c>
      <c r="C12" s="5">
        <v>55412</v>
      </c>
      <c r="D12" s="5">
        <v>48598</v>
      </c>
      <c r="E12" s="5">
        <v>58283</v>
      </c>
      <c r="F12" s="5">
        <v>49046</v>
      </c>
      <c r="G12" s="5">
        <v>78645</v>
      </c>
      <c r="H12" s="5">
        <v>84852</v>
      </c>
      <c r="I12" s="5">
        <v>72450</v>
      </c>
      <c r="J12" s="5">
        <v>85290</v>
      </c>
      <c r="K12" s="5">
        <v>92635</v>
      </c>
      <c r="L12" s="5">
        <v>68654</v>
      </c>
      <c r="M12" s="5">
        <v>74138</v>
      </c>
      <c r="N12" s="34">
        <f>SUM(B12:M12)</f>
        <v>817871</v>
      </c>
    </row>
    <row r="13" spans="1:17" x14ac:dyDescent="0.25">
      <c r="A13" s="37" t="s">
        <v>54</v>
      </c>
      <c r="B13" s="55">
        <v>15000</v>
      </c>
      <c r="C13" s="55">
        <v>16000</v>
      </c>
      <c r="D13" s="55">
        <v>17000</v>
      </c>
      <c r="E13" s="55">
        <v>14000</v>
      </c>
      <c r="F13" s="55">
        <v>15000</v>
      </c>
      <c r="G13" s="55">
        <v>16000</v>
      </c>
      <c r="H13" s="55">
        <v>15000</v>
      </c>
      <c r="I13" s="55">
        <v>17000</v>
      </c>
      <c r="J13" s="55">
        <v>14000</v>
      </c>
      <c r="K13" s="55">
        <v>14000</v>
      </c>
      <c r="L13" s="55">
        <v>12000</v>
      </c>
      <c r="M13" s="55">
        <v>10000</v>
      </c>
      <c r="N13" s="38">
        <f>SUM(B13:M13)</f>
        <v>175000</v>
      </c>
    </row>
    <row r="14" spans="1:17" x14ac:dyDescent="0.25">
      <c r="A14" s="35" t="s">
        <v>23</v>
      </c>
      <c r="B14" s="29">
        <f t="shared" ref="B14:M14" si="0">SUM(B6:B13)</f>
        <v>167239</v>
      </c>
      <c r="C14" s="29">
        <f t="shared" si="0"/>
        <v>186278</v>
      </c>
      <c r="D14" s="29">
        <f t="shared" si="0"/>
        <v>198804</v>
      </c>
      <c r="E14" s="29">
        <f t="shared" si="0"/>
        <v>191535</v>
      </c>
      <c r="F14" s="29">
        <f t="shared" si="0"/>
        <v>198801</v>
      </c>
      <c r="G14" s="29">
        <f t="shared" si="0"/>
        <v>240412</v>
      </c>
      <c r="H14" s="29">
        <f t="shared" si="0"/>
        <v>247853</v>
      </c>
      <c r="I14" s="29">
        <f t="shared" si="0"/>
        <v>250150</v>
      </c>
      <c r="J14" s="29">
        <f t="shared" si="0"/>
        <v>242168</v>
      </c>
      <c r="K14" s="29">
        <f t="shared" si="0"/>
        <v>245332</v>
      </c>
      <c r="L14" s="29">
        <f t="shared" si="0"/>
        <v>221172</v>
      </c>
      <c r="M14" s="29">
        <f t="shared" si="0"/>
        <v>238648</v>
      </c>
      <c r="N14" s="56">
        <f>SUM(B14:M14)</f>
        <v>2628392</v>
      </c>
    </row>
    <row r="15" spans="1:17" x14ac:dyDescent="0.25">
      <c r="A15" s="33" t="s">
        <v>24</v>
      </c>
      <c r="B15" s="8">
        <v>21679</v>
      </c>
      <c r="C15" s="5">
        <v>25862</v>
      </c>
      <c r="D15" s="5">
        <v>30048</v>
      </c>
      <c r="E15" s="5">
        <v>27296</v>
      </c>
      <c r="F15" s="5">
        <v>23577</v>
      </c>
      <c r="G15" s="5">
        <v>37837</v>
      </c>
      <c r="H15" s="5">
        <v>29978</v>
      </c>
      <c r="I15" s="5">
        <v>34701</v>
      </c>
      <c r="J15" s="5">
        <v>37580</v>
      </c>
      <c r="K15" s="5">
        <v>33576</v>
      </c>
      <c r="L15" s="5">
        <v>38146</v>
      </c>
      <c r="M15" s="5">
        <v>40427</v>
      </c>
      <c r="N15" s="34">
        <f>SUM(B15:M15)</f>
        <v>380707</v>
      </c>
    </row>
    <row r="16" spans="1:17" x14ac:dyDescent="0.25">
      <c r="A16" s="33" t="s">
        <v>25</v>
      </c>
      <c r="B16" s="52" t="s">
        <v>49</v>
      </c>
      <c r="C16" s="52" t="s">
        <v>49</v>
      </c>
      <c r="D16" s="52" t="s">
        <v>49</v>
      </c>
      <c r="E16" s="52" t="s">
        <v>49</v>
      </c>
      <c r="F16" s="52" t="s">
        <v>49</v>
      </c>
      <c r="G16" s="52" t="s">
        <v>49</v>
      </c>
      <c r="H16" s="52" t="s">
        <v>49</v>
      </c>
      <c r="I16" s="52" t="s">
        <v>49</v>
      </c>
      <c r="J16" s="52" t="s">
        <v>49</v>
      </c>
      <c r="K16" s="52" t="s">
        <v>49</v>
      </c>
      <c r="L16" s="52" t="s">
        <v>49</v>
      </c>
      <c r="M16" s="52" t="s">
        <v>49</v>
      </c>
      <c r="N16" s="54" t="s">
        <v>49</v>
      </c>
    </row>
    <row r="17" spans="1:17" x14ac:dyDescent="0.25">
      <c r="A17" s="33" t="s">
        <v>51</v>
      </c>
      <c r="B17" s="8">
        <v>197398</v>
      </c>
      <c r="C17" s="5">
        <v>230377</v>
      </c>
      <c r="D17" s="5">
        <v>208818</v>
      </c>
      <c r="E17" s="5">
        <v>207639</v>
      </c>
      <c r="F17" s="5">
        <v>224716</v>
      </c>
      <c r="G17" s="5">
        <v>238650</v>
      </c>
      <c r="H17" s="5">
        <v>281235</v>
      </c>
      <c r="I17" s="5">
        <v>252032</v>
      </c>
      <c r="J17" s="5">
        <v>289705</v>
      </c>
      <c r="K17" s="5">
        <v>278035</v>
      </c>
      <c r="L17" s="5">
        <v>268827</v>
      </c>
      <c r="M17" s="5">
        <v>265905</v>
      </c>
      <c r="N17" s="34">
        <f t="shared" ref="N17:N42" si="1">SUM(B17:M17)</f>
        <v>2943337</v>
      </c>
    </row>
    <row r="18" spans="1:17" s="3" customFormat="1" x14ac:dyDescent="0.25">
      <c r="A18" s="33" t="s">
        <v>26</v>
      </c>
      <c r="B18" s="8">
        <v>76984</v>
      </c>
      <c r="C18" s="5">
        <v>92021</v>
      </c>
      <c r="D18" s="5">
        <v>92896</v>
      </c>
      <c r="E18" s="5">
        <v>92148</v>
      </c>
      <c r="F18" s="5">
        <v>86246</v>
      </c>
      <c r="G18" s="5">
        <v>95026</v>
      </c>
      <c r="H18" s="5">
        <v>93289</v>
      </c>
      <c r="I18" s="5">
        <v>115766</v>
      </c>
      <c r="J18" s="5">
        <v>99123</v>
      </c>
      <c r="K18" s="5">
        <v>97131</v>
      </c>
      <c r="L18" s="5">
        <v>100674</v>
      </c>
      <c r="M18" s="5">
        <v>82428</v>
      </c>
      <c r="N18" s="34">
        <f t="shared" si="1"/>
        <v>1123732</v>
      </c>
      <c r="P18" s="4"/>
      <c r="Q18" s="4"/>
    </row>
    <row r="19" spans="1:17" s="3" customFormat="1" x14ac:dyDescent="0.25">
      <c r="A19" s="33" t="s">
        <v>27</v>
      </c>
      <c r="B19" s="8">
        <v>289630</v>
      </c>
      <c r="C19" s="5">
        <v>300170</v>
      </c>
      <c r="D19" s="5">
        <v>305602</v>
      </c>
      <c r="E19" s="5">
        <v>280845</v>
      </c>
      <c r="F19" s="5">
        <v>324974</v>
      </c>
      <c r="G19" s="5">
        <v>252944</v>
      </c>
      <c r="H19" s="5">
        <v>284568</v>
      </c>
      <c r="I19" s="5">
        <v>333821</v>
      </c>
      <c r="J19" s="5">
        <v>328102</v>
      </c>
      <c r="K19" s="5">
        <v>354357</v>
      </c>
      <c r="L19" s="5">
        <v>331832</v>
      </c>
      <c r="M19" s="5">
        <v>327680</v>
      </c>
      <c r="N19" s="34">
        <f t="shared" si="1"/>
        <v>3714525</v>
      </c>
      <c r="P19" s="4"/>
      <c r="Q19" s="4"/>
    </row>
    <row r="20" spans="1:17" s="3" customFormat="1" x14ac:dyDescent="0.25">
      <c r="A20" s="33" t="s">
        <v>28</v>
      </c>
      <c r="B20" s="8">
        <v>22521</v>
      </c>
      <c r="C20" s="5">
        <v>22364</v>
      </c>
      <c r="D20" s="5">
        <v>27237</v>
      </c>
      <c r="E20" s="5">
        <v>27620</v>
      </c>
      <c r="F20" s="5">
        <v>20505</v>
      </c>
      <c r="G20" s="5">
        <v>14495</v>
      </c>
      <c r="H20" s="5">
        <v>18839</v>
      </c>
      <c r="I20" s="5">
        <v>17986</v>
      </c>
      <c r="J20" s="5">
        <v>26938</v>
      </c>
      <c r="K20" s="5">
        <v>22406</v>
      </c>
      <c r="L20" s="5">
        <v>25151</v>
      </c>
      <c r="M20" s="5">
        <v>27465</v>
      </c>
      <c r="N20" s="34">
        <f t="shared" si="1"/>
        <v>273527</v>
      </c>
      <c r="P20" s="4"/>
      <c r="Q20" s="4"/>
    </row>
    <row r="21" spans="1:17" s="3" customFormat="1" x14ac:dyDescent="0.25">
      <c r="A21" s="33" t="s">
        <v>29</v>
      </c>
      <c r="B21" s="57">
        <v>25614</v>
      </c>
      <c r="C21" s="52">
        <v>25934</v>
      </c>
      <c r="D21" s="52">
        <v>27709</v>
      </c>
      <c r="E21" s="52">
        <v>26591</v>
      </c>
      <c r="F21" s="52">
        <v>29893</v>
      </c>
      <c r="G21" s="52">
        <v>16254</v>
      </c>
      <c r="H21" s="52">
        <v>14924</v>
      </c>
      <c r="I21" s="52">
        <v>24655</v>
      </c>
      <c r="J21" s="5">
        <v>20524</v>
      </c>
      <c r="K21" s="5">
        <v>25662</v>
      </c>
      <c r="L21" s="5">
        <v>20271</v>
      </c>
      <c r="M21" s="5">
        <v>16765</v>
      </c>
      <c r="N21" s="34">
        <f t="shared" si="1"/>
        <v>274796</v>
      </c>
      <c r="P21" s="4"/>
      <c r="Q21" s="4"/>
    </row>
    <row r="22" spans="1:17" s="3" customFormat="1" x14ac:dyDescent="0.25">
      <c r="A22" s="33" t="s">
        <v>30</v>
      </c>
      <c r="B22" s="8">
        <v>161735</v>
      </c>
      <c r="C22" s="5">
        <v>169509</v>
      </c>
      <c r="D22" s="5">
        <v>205577</v>
      </c>
      <c r="E22" s="5">
        <v>188261</v>
      </c>
      <c r="F22" s="5">
        <v>157768</v>
      </c>
      <c r="G22" s="5">
        <v>146906</v>
      </c>
      <c r="H22" s="5">
        <v>160275</v>
      </c>
      <c r="I22" s="5">
        <v>163547</v>
      </c>
      <c r="J22" s="5">
        <v>154405</v>
      </c>
      <c r="K22" s="5">
        <v>153620</v>
      </c>
      <c r="L22" s="5">
        <v>147022</v>
      </c>
      <c r="M22" s="5">
        <v>127442</v>
      </c>
      <c r="N22" s="34">
        <f t="shared" si="1"/>
        <v>1936067</v>
      </c>
      <c r="P22" s="4"/>
      <c r="Q22" s="4"/>
    </row>
    <row r="23" spans="1:17" s="3" customFormat="1" x14ac:dyDescent="0.25">
      <c r="A23" s="33" t="s">
        <v>31</v>
      </c>
      <c r="B23" s="8">
        <v>101137</v>
      </c>
      <c r="C23" s="5">
        <v>104406</v>
      </c>
      <c r="D23" s="5">
        <v>101920</v>
      </c>
      <c r="E23" s="5">
        <v>98349</v>
      </c>
      <c r="F23" s="5">
        <v>115866</v>
      </c>
      <c r="G23" s="5">
        <v>95111</v>
      </c>
      <c r="H23" s="5">
        <v>118707</v>
      </c>
      <c r="I23" s="5">
        <v>119723</v>
      </c>
      <c r="J23" s="5">
        <v>115850</v>
      </c>
      <c r="K23" s="5">
        <v>123810</v>
      </c>
      <c r="L23" s="5">
        <v>110619</v>
      </c>
      <c r="M23" s="5">
        <v>102219</v>
      </c>
      <c r="N23" s="34">
        <f t="shared" si="1"/>
        <v>1307717</v>
      </c>
      <c r="P23" s="4"/>
      <c r="Q23" s="4"/>
    </row>
    <row r="24" spans="1:17" s="3" customFormat="1" x14ac:dyDescent="0.25">
      <c r="A24" s="37" t="s">
        <v>54</v>
      </c>
      <c r="B24" s="14">
        <v>87000</v>
      </c>
      <c r="C24" s="14">
        <v>80000</v>
      </c>
      <c r="D24" s="14">
        <v>79000</v>
      </c>
      <c r="E24" s="14">
        <v>72000</v>
      </c>
      <c r="F24" s="14">
        <v>76000</v>
      </c>
      <c r="G24" s="14">
        <v>69000</v>
      </c>
      <c r="H24" s="14">
        <v>72000</v>
      </c>
      <c r="I24" s="14">
        <v>78000</v>
      </c>
      <c r="J24" s="14">
        <v>72000</v>
      </c>
      <c r="K24" s="14">
        <v>71000</v>
      </c>
      <c r="L24" s="14">
        <v>65000</v>
      </c>
      <c r="M24" s="14">
        <v>65000</v>
      </c>
      <c r="N24" s="38">
        <f t="shared" si="1"/>
        <v>886000</v>
      </c>
      <c r="P24" s="4"/>
      <c r="Q24" s="4"/>
    </row>
    <row r="25" spans="1:17" s="3" customFormat="1" x14ac:dyDescent="0.25">
      <c r="A25" s="39" t="s">
        <v>32</v>
      </c>
      <c r="B25" s="29">
        <f t="shared" ref="B25:M25" si="2">SUM(B15:B24)</f>
        <v>983698</v>
      </c>
      <c r="C25" s="29">
        <f t="shared" si="2"/>
        <v>1050643</v>
      </c>
      <c r="D25" s="29">
        <f t="shared" si="2"/>
        <v>1078807</v>
      </c>
      <c r="E25" s="29">
        <f t="shared" si="2"/>
        <v>1020749</v>
      </c>
      <c r="F25" s="29">
        <f t="shared" si="2"/>
        <v>1059545</v>
      </c>
      <c r="G25" s="29">
        <f t="shared" si="2"/>
        <v>966223</v>
      </c>
      <c r="H25" s="29">
        <f t="shared" si="2"/>
        <v>1073815</v>
      </c>
      <c r="I25" s="29">
        <f t="shared" si="2"/>
        <v>1140231</v>
      </c>
      <c r="J25" s="29">
        <f t="shared" si="2"/>
        <v>1144227</v>
      </c>
      <c r="K25" s="29">
        <f t="shared" si="2"/>
        <v>1159597</v>
      </c>
      <c r="L25" s="29">
        <f t="shared" si="2"/>
        <v>1107542</v>
      </c>
      <c r="M25" s="29">
        <f t="shared" si="2"/>
        <v>1055331</v>
      </c>
      <c r="N25" s="36">
        <f t="shared" si="1"/>
        <v>12840408</v>
      </c>
      <c r="P25" s="4"/>
      <c r="Q25" s="4"/>
    </row>
    <row r="26" spans="1:17" s="3" customFormat="1" x14ac:dyDescent="0.25">
      <c r="A26" s="33" t="s">
        <v>33</v>
      </c>
      <c r="B26" s="7">
        <v>962844</v>
      </c>
      <c r="C26" s="5">
        <v>1036635</v>
      </c>
      <c r="D26" s="5">
        <v>1249857</v>
      </c>
      <c r="E26" s="5">
        <v>1264292</v>
      </c>
      <c r="F26" s="5">
        <v>1395189</v>
      </c>
      <c r="G26" s="5">
        <v>1316676</v>
      </c>
      <c r="H26" s="5">
        <v>1366442</v>
      </c>
      <c r="I26" s="5">
        <v>1373308</v>
      </c>
      <c r="J26" s="5">
        <v>1319223</v>
      </c>
      <c r="K26" s="5">
        <v>1336583</v>
      </c>
      <c r="L26" s="5">
        <v>1190468</v>
      </c>
      <c r="M26" s="5">
        <v>1157502</v>
      </c>
      <c r="N26" s="34">
        <f t="shared" si="1"/>
        <v>14969019</v>
      </c>
      <c r="P26" s="4"/>
      <c r="Q26" s="4"/>
    </row>
    <row r="27" spans="1:17" s="3" customFormat="1" x14ac:dyDescent="0.25">
      <c r="A27" s="33" t="s">
        <v>34</v>
      </c>
      <c r="B27" s="7">
        <v>69364</v>
      </c>
      <c r="C27" s="5">
        <v>62784</v>
      </c>
      <c r="D27" s="5">
        <v>73075</v>
      </c>
      <c r="E27" s="5">
        <v>63561</v>
      </c>
      <c r="F27" s="5">
        <v>73061</v>
      </c>
      <c r="G27" s="5">
        <v>66254</v>
      </c>
      <c r="H27" s="5">
        <v>59378</v>
      </c>
      <c r="I27" s="5">
        <v>69833</v>
      </c>
      <c r="J27" s="5">
        <v>67098</v>
      </c>
      <c r="K27" s="5">
        <v>65730</v>
      </c>
      <c r="L27" s="5">
        <v>58759</v>
      </c>
      <c r="M27" s="5">
        <v>43652</v>
      </c>
      <c r="N27" s="34">
        <f t="shared" si="1"/>
        <v>772549</v>
      </c>
      <c r="P27" s="4"/>
      <c r="Q27" s="4"/>
    </row>
    <row r="28" spans="1:17" s="3" customFormat="1" x14ac:dyDescent="0.25">
      <c r="A28" s="33" t="s">
        <v>35</v>
      </c>
      <c r="B28" s="5">
        <v>213987</v>
      </c>
      <c r="C28" s="5">
        <v>208653</v>
      </c>
      <c r="D28" s="5">
        <v>243213</v>
      </c>
      <c r="E28" s="5">
        <v>233887</v>
      </c>
      <c r="F28" s="5">
        <v>257832</v>
      </c>
      <c r="G28" s="5">
        <v>199081</v>
      </c>
      <c r="H28" s="5">
        <v>254414</v>
      </c>
      <c r="I28" s="5">
        <v>243725</v>
      </c>
      <c r="J28" s="5">
        <v>243967</v>
      </c>
      <c r="K28" s="5">
        <v>251496</v>
      </c>
      <c r="L28" s="5">
        <v>225893</v>
      </c>
      <c r="M28" s="5">
        <v>194147</v>
      </c>
      <c r="N28" s="34">
        <f t="shared" si="1"/>
        <v>2770295</v>
      </c>
      <c r="P28" s="4"/>
      <c r="Q28" s="4"/>
    </row>
    <row r="29" spans="1:17" s="3" customFormat="1" x14ac:dyDescent="0.25">
      <c r="A29" s="33" t="s">
        <v>36</v>
      </c>
      <c r="B29" s="7">
        <v>445731</v>
      </c>
      <c r="C29" s="5">
        <v>464822</v>
      </c>
      <c r="D29" s="5">
        <v>573643</v>
      </c>
      <c r="E29" s="5">
        <v>525521</v>
      </c>
      <c r="F29" s="5">
        <v>562796</v>
      </c>
      <c r="G29" s="5">
        <v>481614</v>
      </c>
      <c r="H29" s="5">
        <v>575433</v>
      </c>
      <c r="I29" s="5">
        <v>530887</v>
      </c>
      <c r="J29" s="5">
        <v>515169</v>
      </c>
      <c r="K29" s="5">
        <v>507849</v>
      </c>
      <c r="L29" s="5">
        <v>504378</v>
      </c>
      <c r="M29" s="5">
        <v>423871</v>
      </c>
      <c r="N29" s="34">
        <f t="shared" si="1"/>
        <v>6111714</v>
      </c>
      <c r="P29" s="4"/>
      <c r="Q29" s="4"/>
    </row>
    <row r="30" spans="1:17" s="3" customFormat="1" x14ac:dyDescent="0.25">
      <c r="A30" s="37" t="s">
        <v>54</v>
      </c>
      <c r="B30" s="14">
        <v>329000</v>
      </c>
      <c r="C30" s="14">
        <v>363000</v>
      </c>
      <c r="D30" s="14">
        <v>360000</v>
      </c>
      <c r="E30" s="14">
        <v>365000</v>
      </c>
      <c r="F30" s="14">
        <v>388000</v>
      </c>
      <c r="G30" s="14">
        <v>385000</v>
      </c>
      <c r="H30" s="14">
        <v>418000</v>
      </c>
      <c r="I30" s="14">
        <v>435000</v>
      </c>
      <c r="J30" s="14">
        <v>406000</v>
      </c>
      <c r="K30" s="14">
        <v>396000</v>
      </c>
      <c r="L30" s="14">
        <v>400000</v>
      </c>
      <c r="M30" s="14">
        <v>331000</v>
      </c>
      <c r="N30" s="38">
        <f t="shared" si="1"/>
        <v>4576000</v>
      </c>
      <c r="P30" s="4"/>
      <c r="Q30" s="4"/>
    </row>
    <row r="31" spans="1:17" s="3" customFormat="1" x14ac:dyDescent="0.25">
      <c r="A31" s="39" t="s">
        <v>37</v>
      </c>
      <c r="B31" s="29">
        <f t="shared" ref="B31:M31" si="3">SUM(B26:B30)</f>
        <v>2020926</v>
      </c>
      <c r="C31" s="29">
        <f t="shared" si="3"/>
        <v>2135894</v>
      </c>
      <c r="D31" s="29">
        <f t="shared" si="3"/>
        <v>2499788</v>
      </c>
      <c r="E31" s="29">
        <f t="shared" si="3"/>
        <v>2452261</v>
      </c>
      <c r="F31" s="29">
        <f t="shared" si="3"/>
        <v>2676878</v>
      </c>
      <c r="G31" s="29">
        <f t="shared" si="3"/>
        <v>2448625</v>
      </c>
      <c r="H31" s="29">
        <f t="shared" si="3"/>
        <v>2673667</v>
      </c>
      <c r="I31" s="29">
        <f t="shared" si="3"/>
        <v>2652753</v>
      </c>
      <c r="J31" s="29">
        <f t="shared" si="3"/>
        <v>2551457</v>
      </c>
      <c r="K31" s="29">
        <f t="shared" si="3"/>
        <v>2557658</v>
      </c>
      <c r="L31" s="29">
        <f t="shared" si="3"/>
        <v>2379498</v>
      </c>
      <c r="M31" s="29">
        <f t="shared" si="3"/>
        <v>2150172</v>
      </c>
      <c r="N31" s="36">
        <f t="shared" si="1"/>
        <v>29199577</v>
      </c>
      <c r="P31" s="4"/>
      <c r="Q31" s="4"/>
    </row>
    <row r="32" spans="1:17" s="3" customFormat="1" x14ac:dyDescent="0.25">
      <c r="A32" s="33" t="s">
        <v>38</v>
      </c>
      <c r="B32" s="7">
        <v>563923</v>
      </c>
      <c r="C32" s="5">
        <v>604486</v>
      </c>
      <c r="D32" s="5">
        <v>609465</v>
      </c>
      <c r="E32" s="5">
        <v>644265</v>
      </c>
      <c r="F32" s="5">
        <v>683491</v>
      </c>
      <c r="G32" s="5">
        <v>578389</v>
      </c>
      <c r="H32" s="5">
        <v>748717</v>
      </c>
      <c r="I32" s="5">
        <v>680375</v>
      </c>
      <c r="J32" s="5">
        <v>647041</v>
      </c>
      <c r="K32" s="5">
        <v>600689</v>
      </c>
      <c r="L32" s="5">
        <v>635646</v>
      </c>
      <c r="M32" s="5">
        <v>560843</v>
      </c>
      <c r="N32" s="34">
        <f t="shared" si="1"/>
        <v>7557330</v>
      </c>
      <c r="P32" s="4"/>
      <c r="Q32" s="4"/>
    </row>
    <row r="33" spans="1:17" s="3" customFormat="1" x14ac:dyDescent="0.25">
      <c r="A33" s="33" t="s">
        <v>39</v>
      </c>
      <c r="B33" s="5">
        <v>153802</v>
      </c>
      <c r="C33" s="5">
        <v>160967</v>
      </c>
      <c r="D33" s="5">
        <v>177597</v>
      </c>
      <c r="E33" s="5">
        <v>153039</v>
      </c>
      <c r="F33" s="5">
        <v>167952</v>
      </c>
      <c r="G33" s="5">
        <v>169892</v>
      </c>
      <c r="H33" s="5">
        <v>174986</v>
      </c>
      <c r="I33" s="5">
        <v>175057</v>
      </c>
      <c r="J33" s="5">
        <v>142040</v>
      </c>
      <c r="K33" s="5">
        <v>159737</v>
      </c>
      <c r="L33" s="5">
        <v>164222</v>
      </c>
      <c r="M33" s="5">
        <v>147085</v>
      </c>
      <c r="N33" s="34">
        <f t="shared" si="1"/>
        <v>1946376</v>
      </c>
      <c r="P33" s="4"/>
      <c r="Q33" s="4"/>
    </row>
    <row r="34" spans="1:17" s="3" customFormat="1" x14ac:dyDescent="0.25">
      <c r="A34" s="33" t="s">
        <v>40</v>
      </c>
      <c r="B34" s="7">
        <v>123768</v>
      </c>
      <c r="C34" s="5">
        <v>123434</v>
      </c>
      <c r="D34" s="5">
        <v>142588</v>
      </c>
      <c r="E34" s="5">
        <v>130087</v>
      </c>
      <c r="F34" s="5">
        <v>130262</v>
      </c>
      <c r="G34" s="5">
        <v>121131</v>
      </c>
      <c r="H34" s="5">
        <v>133036</v>
      </c>
      <c r="I34" s="5">
        <v>137165</v>
      </c>
      <c r="J34" s="5">
        <v>134735</v>
      </c>
      <c r="K34" s="5">
        <v>150881</v>
      </c>
      <c r="L34" s="5">
        <v>141853</v>
      </c>
      <c r="M34" s="5">
        <v>138255</v>
      </c>
      <c r="N34" s="34">
        <f t="shared" si="1"/>
        <v>1607195</v>
      </c>
      <c r="P34" s="4"/>
      <c r="Q34" s="4"/>
    </row>
    <row r="35" spans="1:17" s="3" customFormat="1" x14ac:dyDescent="0.25">
      <c r="A35" s="37" t="s">
        <v>54</v>
      </c>
      <c r="B35" s="14">
        <v>6000</v>
      </c>
      <c r="C35" s="14">
        <v>6000</v>
      </c>
      <c r="D35" s="14">
        <v>6000</v>
      </c>
      <c r="E35" s="14">
        <v>6000</v>
      </c>
      <c r="F35" s="14">
        <v>6000</v>
      </c>
      <c r="G35" s="14">
        <v>6000</v>
      </c>
      <c r="H35" s="14">
        <v>6000</v>
      </c>
      <c r="I35" s="14">
        <v>6000</v>
      </c>
      <c r="J35" s="14">
        <v>5000</v>
      </c>
      <c r="K35" s="14">
        <v>5000</v>
      </c>
      <c r="L35" s="14">
        <v>6000</v>
      </c>
      <c r="M35" s="14">
        <v>5000</v>
      </c>
      <c r="N35" s="38">
        <f t="shared" si="1"/>
        <v>69000</v>
      </c>
      <c r="P35" s="4"/>
      <c r="Q35" s="4"/>
    </row>
    <row r="36" spans="1:17" s="3" customFormat="1" x14ac:dyDescent="0.25">
      <c r="A36" s="35" t="s">
        <v>41</v>
      </c>
      <c r="B36" s="30">
        <f t="shared" ref="B36:M36" si="4">SUM(B32:B35)</f>
        <v>847493</v>
      </c>
      <c r="C36" s="30">
        <f t="shared" si="4"/>
        <v>894887</v>
      </c>
      <c r="D36" s="30">
        <f t="shared" si="4"/>
        <v>935650</v>
      </c>
      <c r="E36" s="30">
        <f t="shared" si="4"/>
        <v>933391</v>
      </c>
      <c r="F36" s="30">
        <f t="shared" si="4"/>
        <v>987705</v>
      </c>
      <c r="G36" s="30">
        <f t="shared" si="4"/>
        <v>875412</v>
      </c>
      <c r="H36" s="30">
        <f t="shared" si="4"/>
        <v>1062739</v>
      </c>
      <c r="I36" s="30">
        <f t="shared" si="4"/>
        <v>998597</v>
      </c>
      <c r="J36" s="30">
        <f t="shared" si="4"/>
        <v>928816</v>
      </c>
      <c r="K36" s="30">
        <f t="shared" si="4"/>
        <v>916307</v>
      </c>
      <c r="L36" s="30">
        <f t="shared" si="4"/>
        <v>947721</v>
      </c>
      <c r="M36" s="30">
        <f t="shared" si="4"/>
        <v>851183</v>
      </c>
      <c r="N36" s="36">
        <f t="shared" si="1"/>
        <v>11179901</v>
      </c>
      <c r="P36" s="4"/>
      <c r="Q36" s="4"/>
    </row>
    <row r="37" spans="1:17" s="3" customFormat="1" x14ac:dyDescent="0.25">
      <c r="A37" s="33" t="s">
        <v>43</v>
      </c>
      <c r="B37" s="7">
        <v>71023</v>
      </c>
      <c r="C37" s="5">
        <v>52209</v>
      </c>
      <c r="D37" s="5">
        <v>88185</v>
      </c>
      <c r="E37" s="5">
        <v>75527</v>
      </c>
      <c r="F37" s="5">
        <v>83167</v>
      </c>
      <c r="G37" s="5">
        <v>83349</v>
      </c>
      <c r="H37" s="5">
        <v>87170</v>
      </c>
      <c r="I37" s="5">
        <v>85640</v>
      </c>
      <c r="J37" s="5">
        <v>64120</v>
      </c>
      <c r="K37" s="5">
        <v>66870</v>
      </c>
      <c r="L37" s="5">
        <v>72857</v>
      </c>
      <c r="M37" s="5">
        <v>63305</v>
      </c>
      <c r="N37" s="34">
        <f t="shared" si="1"/>
        <v>893422</v>
      </c>
      <c r="P37" s="4"/>
      <c r="Q37" s="4"/>
    </row>
    <row r="38" spans="1:17" s="3" customFormat="1" x14ac:dyDescent="0.25">
      <c r="A38" s="33" t="s">
        <v>42</v>
      </c>
      <c r="B38" s="7">
        <v>92416</v>
      </c>
      <c r="C38" s="5">
        <v>97312</v>
      </c>
      <c r="D38" s="5">
        <v>119123</v>
      </c>
      <c r="E38" s="5">
        <v>129088</v>
      </c>
      <c r="F38" s="5">
        <v>129632</v>
      </c>
      <c r="G38" s="5">
        <v>135001</v>
      </c>
      <c r="H38" s="5">
        <v>141994</v>
      </c>
      <c r="I38" s="5">
        <v>164358</v>
      </c>
      <c r="J38" s="5">
        <v>143322</v>
      </c>
      <c r="K38" s="5">
        <v>150847</v>
      </c>
      <c r="L38" s="5">
        <v>110200</v>
      </c>
      <c r="M38" s="5">
        <v>113610</v>
      </c>
      <c r="N38" s="34">
        <f t="shared" si="1"/>
        <v>1526903</v>
      </c>
      <c r="P38" s="4"/>
      <c r="Q38" s="4"/>
    </row>
    <row r="39" spans="1:17" s="3" customFormat="1" x14ac:dyDescent="0.25">
      <c r="A39" s="33" t="s">
        <v>44</v>
      </c>
      <c r="B39" s="7">
        <v>150362</v>
      </c>
      <c r="C39" s="5">
        <v>151196</v>
      </c>
      <c r="D39" s="5">
        <v>185264</v>
      </c>
      <c r="E39" s="5">
        <v>196034</v>
      </c>
      <c r="F39" s="5">
        <v>192497</v>
      </c>
      <c r="G39" s="5">
        <v>186975</v>
      </c>
      <c r="H39" s="5">
        <v>217033</v>
      </c>
      <c r="I39" s="5">
        <v>208188</v>
      </c>
      <c r="J39" s="5">
        <v>210928</v>
      </c>
      <c r="K39" s="5">
        <v>217502</v>
      </c>
      <c r="L39" s="5">
        <v>190231</v>
      </c>
      <c r="M39" s="5">
        <v>167836</v>
      </c>
      <c r="N39" s="34">
        <f t="shared" si="1"/>
        <v>2274046</v>
      </c>
      <c r="P39" s="4"/>
      <c r="Q39" s="4"/>
    </row>
    <row r="40" spans="1:17" s="3" customFormat="1" x14ac:dyDescent="0.25">
      <c r="A40" s="33" t="s">
        <v>45</v>
      </c>
      <c r="B40" s="7">
        <v>202029</v>
      </c>
      <c r="C40" s="5">
        <v>205422</v>
      </c>
      <c r="D40" s="5">
        <v>241743</v>
      </c>
      <c r="E40" s="5">
        <v>264678</v>
      </c>
      <c r="F40" s="5">
        <v>279332</v>
      </c>
      <c r="G40" s="5">
        <v>279999</v>
      </c>
      <c r="H40" s="5">
        <v>258152</v>
      </c>
      <c r="I40" s="5">
        <v>297418</v>
      </c>
      <c r="J40" s="5">
        <v>259645</v>
      </c>
      <c r="K40" s="5">
        <v>271658</v>
      </c>
      <c r="L40" s="5">
        <v>239262</v>
      </c>
      <c r="M40" s="5">
        <v>203875</v>
      </c>
      <c r="N40" s="34">
        <f t="shared" si="1"/>
        <v>3003213</v>
      </c>
      <c r="P40" s="4"/>
      <c r="Q40" s="4"/>
    </row>
    <row r="41" spans="1:17" s="3" customFormat="1" x14ac:dyDescent="0.25">
      <c r="A41" s="35" t="s">
        <v>46</v>
      </c>
      <c r="B41" s="30">
        <f>SUM(B37:B40)</f>
        <v>515830</v>
      </c>
      <c r="C41" s="30">
        <f>SUM(C37:C40)</f>
        <v>506139</v>
      </c>
      <c r="D41" s="30">
        <f>SUM(D37:D40)</f>
        <v>634315</v>
      </c>
      <c r="E41" s="30">
        <f t="shared" ref="E41:L41" si="5">SUM(E37:E40)</f>
        <v>665327</v>
      </c>
      <c r="F41" s="30">
        <f t="shared" si="5"/>
        <v>684628</v>
      </c>
      <c r="G41" s="30">
        <f t="shared" si="5"/>
        <v>685324</v>
      </c>
      <c r="H41" s="30">
        <f t="shared" si="5"/>
        <v>704349</v>
      </c>
      <c r="I41" s="30">
        <f t="shared" si="5"/>
        <v>755604</v>
      </c>
      <c r="J41" s="30">
        <f t="shared" si="5"/>
        <v>678015</v>
      </c>
      <c r="K41" s="30">
        <f t="shared" si="5"/>
        <v>706877</v>
      </c>
      <c r="L41" s="30">
        <f t="shared" si="5"/>
        <v>612550</v>
      </c>
      <c r="M41" s="30">
        <f>SUM(M37:M40)</f>
        <v>548626</v>
      </c>
      <c r="N41" s="36">
        <f t="shared" si="1"/>
        <v>7697584</v>
      </c>
      <c r="P41" s="4"/>
      <c r="Q41" s="4"/>
    </row>
    <row r="42" spans="1:17" s="3" customFormat="1" x14ac:dyDescent="0.25">
      <c r="A42" s="41" t="s">
        <v>47</v>
      </c>
      <c r="B42" s="42">
        <f t="shared" ref="B42:I42" si="6">B14+B25+B31+B36+B41</f>
        <v>4535186</v>
      </c>
      <c r="C42" s="42">
        <f t="shared" si="6"/>
        <v>4773841</v>
      </c>
      <c r="D42" s="42">
        <f t="shared" si="6"/>
        <v>5347364</v>
      </c>
      <c r="E42" s="42">
        <f t="shared" si="6"/>
        <v>5263263</v>
      </c>
      <c r="F42" s="42">
        <f t="shared" si="6"/>
        <v>5607557</v>
      </c>
      <c r="G42" s="42">
        <f t="shared" si="6"/>
        <v>5215996</v>
      </c>
      <c r="H42" s="42">
        <f t="shared" si="6"/>
        <v>5762423</v>
      </c>
      <c r="I42" s="42">
        <f t="shared" si="6"/>
        <v>5797335</v>
      </c>
      <c r="J42" s="42">
        <f t="shared" ref="J42" si="7">J14+J25+J31+J36+J41</f>
        <v>5544683</v>
      </c>
      <c r="K42" s="42">
        <f>K14+K25+K31+K36+K41</f>
        <v>5585771</v>
      </c>
      <c r="L42" s="42">
        <f>L14+L25+L31+L36+L41</f>
        <v>5268483</v>
      </c>
      <c r="M42" s="42">
        <f>M14+M25+M31+M36+M41</f>
        <v>4843960</v>
      </c>
      <c r="N42" s="43">
        <f t="shared" si="1"/>
        <v>63545862</v>
      </c>
      <c r="P42" s="4"/>
      <c r="Q42" s="4"/>
    </row>
    <row r="43" spans="1:17" s="3" customFormat="1" x14ac:dyDescent="0.25">
      <c r="A43" s="25" t="s">
        <v>56</v>
      </c>
      <c r="B43" s="10"/>
      <c r="C43" s="10"/>
      <c r="D43" s="10"/>
      <c r="E43" s="10"/>
      <c r="F43" s="10"/>
      <c r="G43" s="11"/>
      <c r="H43" s="10"/>
      <c r="I43" s="10"/>
      <c r="J43" s="10"/>
      <c r="K43" s="10"/>
      <c r="L43" s="10"/>
      <c r="M43" s="12"/>
      <c r="N43" s="13"/>
      <c r="P43" s="4"/>
      <c r="Q43" s="4"/>
    </row>
    <row r="44" spans="1:17" s="3" customFormat="1" x14ac:dyDescent="0.25">
      <c r="A44" s="26" t="s">
        <v>57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2"/>
      <c r="N44" s="13"/>
      <c r="P44" s="4"/>
      <c r="Q44" s="4"/>
    </row>
    <row r="45" spans="1:17" s="3" customFormat="1" x14ac:dyDescent="0.25">
      <c r="A45" s="27" t="s">
        <v>55</v>
      </c>
      <c r="B45" s="4"/>
      <c r="C45" s="4"/>
      <c r="D45" s="4"/>
      <c r="E45" s="1"/>
      <c r="F45" s="4"/>
      <c r="G45" s="4"/>
      <c r="H45" s="4"/>
      <c r="I45" s="4"/>
      <c r="J45" s="4"/>
      <c r="K45" s="4"/>
      <c r="L45" s="4"/>
      <c r="M45" s="2"/>
      <c r="N45" s="2"/>
      <c r="P45" s="4"/>
      <c r="Q45" s="4"/>
    </row>
    <row r="46" spans="1:17" s="3" customFormat="1" x14ac:dyDescent="0.25">
      <c r="A46" s="28" t="s">
        <v>52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P46" s="4"/>
      <c r="Q46" s="4"/>
    </row>
    <row r="48" spans="1:17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</sheetData>
  <mergeCells count="3">
    <mergeCell ref="A1:N1"/>
    <mergeCell ref="A2:N2"/>
    <mergeCell ref="A4:A5"/>
  </mergeCells>
  <printOptions horizontalCentered="1"/>
  <pageMargins left="0" right="0" top="0.19685039370078741" bottom="0.19685039370078741" header="0.23622047244094491" footer="0.19685039370078741"/>
  <pageSetup paperSize="9" scale="99" orientation="landscape" r:id="rId1"/>
  <headerFooter alignWithMargins="0">
    <oddFooter>&amp;R&amp;8Tabela 71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7A79B-7F03-43C7-BBC3-A8CFAD91ED1E}">
  <sheetPr>
    <tabColor theme="5" tint="0.39997558519241921"/>
    <pageSetUpPr fitToPage="1"/>
  </sheetPr>
  <dimension ref="A1:Q50"/>
  <sheetViews>
    <sheetView showGridLines="0" topLeftCell="A22" zoomScaleNormal="100" workbookViewId="0">
      <selection activeCell="D45" sqref="D45"/>
    </sheetView>
  </sheetViews>
  <sheetFormatPr defaultColWidth="11.44140625" defaultRowHeight="13.2" x14ac:dyDescent="0.25"/>
  <cols>
    <col min="1" max="1" width="17.33203125" style="1" customWidth="1"/>
    <col min="2" max="13" width="8.6640625" style="2" customWidth="1"/>
    <col min="14" max="14" width="10.88671875" style="2" customWidth="1"/>
    <col min="15" max="15" width="9.88671875" style="3" customWidth="1"/>
    <col min="16" max="16" width="7" style="4" customWidth="1"/>
    <col min="17" max="17" width="6.6640625" style="4" customWidth="1"/>
    <col min="18" max="16384" width="11.44140625" style="4"/>
  </cols>
  <sheetData>
    <row r="1" spans="1:17" ht="13.8" x14ac:dyDescent="0.25">
      <c r="A1" s="58" t="s">
        <v>53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7" x14ac:dyDescent="0.25">
      <c r="A2" s="62" t="s">
        <v>80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</row>
    <row r="3" spans="1:17" s="1" customForma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  <c r="N3" s="18" t="s">
        <v>0</v>
      </c>
      <c r="O3" s="3"/>
      <c r="P3" s="4"/>
      <c r="Q3" s="4"/>
    </row>
    <row r="4" spans="1:17" x14ac:dyDescent="0.25">
      <c r="A4" s="60" t="s">
        <v>1</v>
      </c>
      <c r="B4" s="19" t="s">
        <v>48</v>
      </c>
      <c r="C4" s="20"/>
      <c r="D4" s="20"/>
      <c r="E4" s="20"/>
      <c r="F4" s="21"/>
      <c r="G4" s="21"/>
      <c r="H4" s="21"/>
      <c r="I4" s="21"/>
      <c r="J4" s="21"/>
      <c r="K4" s="21"/>
      <c r="L4" s="21"/>
      <c r="M4" s="22"/>
      <c r="N4" s="31" t="s">
        <v>48</v>
      </c>
    </row>
    <row r="5" spans="1:17" x14ac:dyDescent="0.25">
      <c r="A5" s="61" t="s">
        <v>2</v>
      </c>
      <c r="B5" s="23" t="s">
        <v>3</v>
      </c>
      <c r="C5" s="24" t="s">
        <v>4</v>
      </c>
      <c r="D5" s="24" t="s">
        <v>5</v>
      </c>
      <c r="E5" s="24" t="s">
        <v>6</v>
      </c>
      <c r="F5" s="24" t="s">
        <v>7</v>
      </c>
      <c r="G5" s="24" t="s">
        <v>8</v>
      </c>
      <c r="H5" s="24" t="s">
        <v>9</v>
      </c>
      <c r="I5" s="24" t="s">
        <v>10</v>
      </c>
      <c r="J5" s="24" t="s">
        <v>11</v>
      </c>
      <c r="K5" s="24" t="s">
        <v>12</v>
      </c>
      <c r="L5" s="24" t="s">
        <v>13</v>
      </c>
      <c r="M5" s="24" t="s">
        <v>14</v>
      </c>
      <c r="N5" s="32" t="s">
        <v>15</v>
      </c>
    </row>
    <row r="6" spans="1:17" x14ac:dyDescent="0.25">
      <c r="A6" s="33" t="s">
        <v>16</v>
      </c>
      <c r="B6" s="5">
        <v>18356</v>
      </c>
      <c r="C6" s="5">
        <v>15926</v>
      </c>
      <c r="D6" s="5">
        <v>14456</v>
      </c>
      <c r="E6" s="5">
        <v>12854</v>
      </c>
      <c r="F6" s="5">
        <v>14291</v>
      </c>
      <c r="G6" s="5">
        <v>17598</v>
      </c>
      <c r="H6" s="5">
        <v>24140</v>
      </c>
      <c r="I6" s="5">
        <v>25411</v>
      </c>
      <c r="J6" s="5">
        <v>23325</v>
      </c>
      <c r="K6" s="5">
        <v>22346</v>
      </c>
      <c r="L6" s="5">
        <v>25293</v>
      </c>
      <c r="M6" s="5">
        <v>27075</v>
      </c>
      <c r="N6" s="34">
        <f>SUM(B6:M6)</f>
        <v>241071</v>
      </c>
    </row>
    <row r="7" spans="1:17" x14ac:dyDescent="0.25">
      <c r="A7" s="33" t="s">
        <v>17</v>
      </c>
      <c r="B7" s="52" t="s">
        <v>49</v>
      </c>
      <c r="C7" s="52" t="s">
        <v>49</v>
      </c>
      <c r="D7" s="52" t="s">
        <v>49</v>
      </c>
      <c r="E7" s="52" t="s">
        <v>49</v>
      </c>
      <c r="F7" s="52" t="s">
        <v>49</v>
      </c>
      <c r="G7" s="52" t="s">
        <v>49</v>
      </c>
      <c r="H7" s="52" t="s">
        <v>49</v>
      </c>
      <c r="I7" s="52" t="s">
        <v>49</v>
      </c>
      <c r="J7" s="52" t="s">
        <v>49</v>
      </c>
      <c r="K7" s="52" t="s">
        <v>49</v>
      </c>
      <c r="L7" s="52" t="s">
        <v>49</v>
      </c>
      <c r="M7" s="52" t="s">
        <v>49</v>
      </c>
      <c r="N7" s="54" t="s">
        <v>49</v>
      </c>
    </row>
    <row r="8" spans="1:17" s="1" customFormat="1" x14ac:dyDescent="0.25">
      <c r="A8" s="33" t="s">
        <v>18</v>
      </c>
      <c r="B8" s="7">
        <v>40168</v>
      </c>
      <c r="C8" s="5">
        <v>30910</v>
      </c>
      <c r="D8" s="5">
        <v>38260</v>
      </c>
      <c r="E8" s="5">
        <v>29786</v>
      </c>
      <c r="F8" s="5">
        <v>36097</v>
      </c>
      <c r="G8" s="5">
        <v>29992</v>
      </c>
      <c r="H8" s="5">
        <v>36564</v>
      </c>
      <c r="I8" s="5">
        <v>38470</v>
      </c>
      <c r="J8" s="5">
        <v>33767</v>
      </c>
      <c r="K8" s="5">
        <v>42254</v>
      </c>
      <c r="L8" s="5">
        <v>32165</v>
      </c>
      <c r="M8" s="5">
        <v>32175</v>
      </c>
      <c r="N8" s="34">
        <f>SUM(B8:M8)</f>
        <v>420608</v>
      </c>
      <c r="O8" s="3"/>
      <c r="P8" s="4"/>
      <c r="Q8" s="4"/>
    </row>
    <row r="9" spans="1:17" x14ac:dyDescent="0.25">
      <c r="A9" s="33" t="s">
        <v>19</v>
      </c>
      <c r="B9" s="52" t="s">
        <v>49</v>
      </c>
      <c r="C9" s="52" t="s">
        <v>49</v>
      </c>
      <c r="D9" s="52" t="s">
        <v>49</v>
      </c>
      <c r="E9" s="52" t="s">
        <v>49</v>
      </c>
      <c r="F9" s="52" t="s">
        <v>49</v>
      </c>
      <c r="G9" s="52" t="s">
        <v>49</v>
      </c>
      <c r="H9" s="52" t="s">
        <v>49</v>
      </c>
      <c r="I9" s="52" t="s">
        <v>49</v>
      </c>
      <c r="J9" s="52" t="s">
        <v>49</v>
      </c>
      <c r="K9" s="52" t="s">
        <v>49</v>
      </c>
      <c r="L9" s="52" t="s">
        <v>49</v>
      </c>
      <c r="M9" s="52" t="s">
        <v>49</v>
      </c>
      <c r="N9" s="54" t="s">
        <v>49</v>
      </c>
    </row>
    <row r="10" spans="1:17" x14ac:dyDescent="0.25">
      <c r="A10" s="33" t="s">
        <v>20</v>
      </c>
      <c r="B10" s="7">
        <v>76287</v>
      </c>
      <c r="C10" s="5">
        <v>53992</v>
      </c>
      <c r="D10" s="5">
        <v>73384</v>
      </c>
      <c r="E10" s="5">
        <v>66320</v>
      </c>
      <c r="F10" s="5">
        <v>84159</v>
      </c>
      <c r="G10" s="5">
        <v>71661</v>
      </c>
      <c r="H10" s="5">
        <v>88282</v>
      </c>
      <c r="I10" s="5">
        <v>90062</v>
      </c>
      <c r="J10" s="5">
        <v>93578</v>
      </c>
      <c r="K10" s="5">
        <v>83284</v>
      </c>
      <c r="L10" s="5">
        <v>91466</v>
      </c>
      <c r="M10" s="5">
        <v>112699</v>
      </c>
      <c r="N10" s="34">
        <f>SUM(B10:M10)</f>
        <v>985174</v>
      </c>
    </row>
    <row r="11" spans="1:17" x14ac:dyDescent="0.25">
      <c r="A11" s="33" t="s">
        <v>21</v>
      </c>
      <c r="B11" s="52" t="s">
        <v>49</v>
      </c>
      <c r="C11" s="52" t="s">
        <v>49</v>
      </c>
      <c r="D11" s="52" t="s">
        <v>49</v>
      </c>
      <c r="E11" s="52" t="s">
        <v>49</v>
      </c>
      <c r="F11" s="52" t="s">
        <v>49</v>
      </c>
      <c r="G11" s="52" t="s">
        <v>49</v>
      </c>
      <c r="H11" s="52" t="s">
        <v>49</v>
      </c>
      <c r="I11" s="52" t="s">
        <v>49</v>
      </c>
      <c r="J11" s="52" t="s">
        <v>49</v>
      </c>
      <c r="K11" s="52" t="s">
        <v>49</v>
      </c>
      <c r="L11" s="52" t="s">
        <v>49</v>
      </c>
      <c r="M11" s="52" t="s">
        <v>49</v>
      </c>
      <c r="N11" s="54" t="s">
        <v>49</v>
      </c>
    </row>
    <row r="12" spans="1:17" x14ac:dyDescent="0.25">
      <c r="A12" s="33" t="s">
        <v>22</v>
      </c>
      <c r="B12" s="5">
        <v>70621</v>
      </c>
      <c r="C12" s="5">
        <v>61681</v>
      </c>
      <c r="D12" s="5">
        <v>64143</v>
      </c>
      <c r="E12" s="5">
        <v>51517</v>
      </c>
      <c r="F12" s="5">
        <v>68311</v>
      </c>
      <c r="G12" s="5">
        <v>64893</v>
      </c>
      <c r="H12" s="5">
        <v>72009</v>
      </c>
      <c r="I12" s="5">
        <v>75048</v>
      </c>
      <c r="J12" s="5">
        <v>69002</v>
      </c>
      <c r="K12" s="5">
        <v>76955</v>
      </c>
      <c r="L12" s="5">
        <v>79660</v>
      </c>
      <c r="M12" s="5">
        <v>76454</v>
      </c>
      <c r="N12" s="34">
        <f>SUM(B12:M12)</f>
        <v>830294</v>
      </c>
    </row>
    <row r="13" spans="1:17" x14ac:dyDescent="0.25">
      <c r="A13" s="37" t="s">
        <v>54</v>
      </c>
      <c r="B13" s="55">
        <v>10000</v>
      </c>
      <c r="C13" s="55">
        <v>7000</v>
      </c>
      <c r="D13" s="55">
        <v>9000</v>
      </c>
      <c r="E13" s="55">
        <v>10000</v>
      </c>
      <c r="F13" s="55">
        <v>13000</v>
      </c>
      <c r="G13" s="55">
        <v>15000</v>
      </c>
      <c r="H13" s="55">
        <v>17000</v>
      </c>
      <c r="I13" s="55">
        <v>18000</v>
      </c>
      <c r="J13" s="55">
        <v>19000</v>
      </c>
      <c r="K13" s="55">
        <v>20000</v>
      </c>
      <c r="L13" s="55">
        <v>18000</v>
      </c>
      <c r="M13" s="55">
        <v>17500</v>
      </c>
      <c r="N13" s="38">
        <f>SUM(B13:M13)</f>
        <v>173500</v>
      </c>
    </row>
    <row r="14" spans="1:17" x14ac:dyDescent="0.25">
      <c r="A14" s="35" t="s">
        <v>23</v>
      </c>
      <c r="B14" s="29">
        <f t="shared" ref="B14:M14" si="0">SUM(B6:B13)</f>
        <v>215432</v>
      </c>
      <c r="C14" s="29">
        <f t="shared" si="0"/>
        <v>169509</v>
      </c>
      <c r="D14" s="29">
        <f t="shared" si="0"/>
        <v>199243</v>
      </c>
      <c r="E14" s="29">
        <f t="shared" si="0"/>
        <v>170477</v>
      </c>
      <c r="F14" s="29">
        <f t="shared" si="0"/>
        <v>215858</v>
      </c>
      <c r="G14" s="29">
        <f t="shared" si="0"/>
        <v>199144</v>
      </c>
      <c r="H14" s="29">
        <f t="shared" si="0"/>
        <v>237995</v>
      </c>
      <c r="I14" s="29">
        <f t="shared" si="0"/>
        <v>246991</v>
      </c>
      <c r="J14" s="29">
        <f t="shared" si="0"/>
        <v>238672</v>
      </c>
      <c r="K14" s="29">
        <f t="shared" si="0"/>
        <v>244839</v>
      </c>
      <c r="L14" s="29">
        <f t="shared" si="0"/>
        <v>246584</v>
      </c>
      <c r="M14" s="29">
        <f t="shared" si="0"/>
        <v>265903</v>
      </c>
      <c r="N14" s="56">
        <f>SUM(B14:M14)</f>
        <v>2650647</v>
      </c>
    </row>
    <row r="15" spans="1:17" x14ac:dyDescent="0.25">
      <c r="A15" s="33" t="s">
        <v>24</v>
      </c>
      <c r="B15" s="8">
        <v>28881</v>
      </c>
      <c r="C15" s="5">
        <v>16626</v>
      </c>
      <c r="D15" s="5">
        <v>27159</v>
      </c>
      <c r="E15" s="5">
        <v>20169</v>
      </c>
      <c r="F15" s="5">
        <v>27548</v>
      </c>
      <c r="G15" s="5">
        <v>22340</v>
      </c>
      <c r="H15" s="5">
        <v>21490</v>
      </c>
      <c r="I15" s="5">
        <v>34645</v>
      </c>
      <c r="J15" s="5">
        <v>24098</v>
      </c>
      <c r="K15" s="5">
        <v>24815</v>
      </c>
      <c r="L15" s="5">
        <v>24549</v>
      </c>
      <c r="M15" s="5">
        <v>25989</v>
      </c>
      <c r="N15" s="34">
        <f>SUM(B15:M15)</f>
        <v>298309</v>
      </c>
    </row>
    <row r="16" spans="1:17" x14ac:dyDescent="0.25">
      <c r="A16" s="33" t="s">
        <v>25</v>
      </c>
      <c r="B16" s="52" t="s">
        <v>49</v>
      </c>
      <c r="C16" s="52" t="s">
        <v>49</v>
      </c>
      <c r="D16" s="52" t="s">
        <v>49</v>
      </c>
      <c r="E16" s="52" t="s">
        <v>49</v>
      </c>
      <c r="F16" s="52" t="s">
        <v>49</v>
      </c>
      <c r="G16" s="52" t="s">
        <v>49</v>
      </c>
      <c r="H16" s="52" t="s">
        <v>49</v>
      </c>
      <c r="I16" s="52" t="s">
        <v>49</v>
      </c>
      <c r="J16" s="52" t="s">
        <v>49</v>
      </c>
      <c r="K16" s="52" t="s">
        <v>49</v>
      </c>
      <c r="L16" s="52" t="s">
        <v>49</v>
      </c>
      <c r="M16" s="52" t="s">
        <v>49</v>
      </c>
      <c r="N16" s="54" t="s">
        <v>49</v>
      </c>
    </row>
    <row r="17" spans="1:17" x14ac:dyDescent="0.25">
      <c r="A17" s="33" t="s">
        <v>51</v>
      </c>
      <c r="B17" s="8">
        <v>263684</v>
      </c>
      <c r="C17" s="5">
        <v>204682</v>
      </c>
      <c r="D17" s="5">
        <v>214384</v>
      </c>
      <c r="E17" s="5">
        <v>191271</v>
      </c>
      <c r="F17" s="5">
        <v>242494</v>
      </c>
      <c r="G17" s="5">
        <v>263048</v>
      </c>
      <c r="H17" s="5">
        <v>291984</v>
      </c>
      <c r="I17" s="5">
        <v>259124</v>
      </c>
      <c r="J17" s="5">
        <v>270982</v>
      </c>
      <c r="K17" s="5">
        <v>261693</v>
      </c>
      <c r="L17" s="5">
        <v>261125</v>
      </c>
      <c r="M17" s="5">
        <v>293839</v>
      </c>
      <c r="N17" s="34">
        <f t="shared" ref="N17:N40" si="1">SUM(B17:M17)</f>
        <v>3018310</v>
      </c>
    </row>
    <row r="18" spans="1:17" s="3" customFormat="1" x14ac:dyDescent="0.25">
      <c r="A18" s="33" t="s">
        <v>26</v>
      </c>
      <c r="B18" s="8">
        <v>88529</v>
      </c>
      <c r="C18" s="5">
        <v>61246</v>
      </c>
      <c r="D18" s="5">
        <v>79044</v>
      </c>
      <c r="E18" s="5">
        <v>63452</v>
      </c>
      <c r="F18" s="5">
        <v>94714</v>
      </c>
      <c r="G18" s="5">
        <v>91386</v>
      </c>
      <c r="H18" s="5">
        <v>97802</v>
      </c>
      <c r="I18" s="5">
        <v>100542</v>
      </c>
      <c r="J18" s="5">
        <v>100483</v>
      </c>
      <c r="K18" s="5">
        <v>97651</v>
      </c>
      <c r="L18" s="5">
        <v>104039</v>
      </c>
      <c r="M18" s="5">
        <v>87310</v>
      </c>
      <c r="N18" s="34">
        <f t="shared" si="1"/>
        <v>1066198</v>
      </c>
      <c r="P18" s="4"/>
      <c r="Q18" s="4"/>
    </row>
    <row r="19" spans="1:17" s="3" customFormat="1" x14ac:dyDescent="0.25">
      <c r="A19" s="33" t="s">
        <v>27</v>
      </c>
      <c r="B19" s="8">
        <v>449543</v>
      </c>
      <c r="C19" s="5">
        <v>440849</v>
      </c>
      <c r="D19" s="5">
        <v>494339</v>
      </c>
      <c r="E19" s="5">
        <v>463693</v>
      </c>
      <c r="F19" s="5">
        <v>431210</v>
      </c>
      <c r="G19" s="5">
        <v>466770</v>
      </c>
      <c r="H19" s="5">
        <v>316957</v>
      </c>
      <c r="I19" s="5">
        <v>351211</v>
      </c>
      <c r="J19" s="5">
        <v>272718</v>
      </c>
      <c r="K19" s="5">
        <v>349506</v>
      </c>
      <c r="L19" s="5">
        <v>326857</v>
      </c>
      <c r="M19" s="5">
        <v>284094</v>
      </c>
      <c r="N19" s="34">
        <f t="shared" si="1"/>
        <v>4647747</v>
      </c>
      <c r="P19" s="4"/>
      <c r="Q19" s="4"/>
    </row>
    <row r="20" spans="1:17" s="3" customFormat="1" x14ac:dyDescent="0.25">
      <c r="A20" s="33" t="s">
        <v>28</v>
      </c>
      <c r="B20" s="8">
        <v>29901</v>
      </c>
      <c r="C20" s="5">
        <v>25457</v>
      </c>
      <c r="D20" s="5">
        <v>21962</v>
      </c>
      <c r="E20" s="5">
        <v>23292</v>
      </c>
      <c r="F20" s="5">
        <v>25136</v>
      </c>
      <c r="G20" s="5">
        <v>16289</v>
      </c>
      <c r="H20" s="5">
        <v>24102</v>
      </c>
      <c r="I20" s="5">
        <v>34068</v>
      </c>
      <c r="J20" s="5">
        <v>32265</v>
      </c>
      <c r="K20" s="5">
        <v>34475</v>
      </c>
      <c r="L20" s="5">
        <v>32237</v>
      </c>
      <c r="M20" s="5">
        <v>30027</v>
      </c>
      <c r="N20" s="34">
        <f t="shared" si="1"/>
        <v>329211</v>
      </c>
      <c r="P20" s="4"/>
      <c r="Q20" s="4"/>
    </row>
    <row r="21" spans="1:17" s="3" customFormat="1" x14ac:dyDescent="0.25">
      <c r="A21" s="33" t="s">
        <v>29</v>
      </c>
      <c r="B21" s="57">
        <v>23787</v>
      </c>
      <c r="C21" s="52">
        <v>17756</v>
      </c>
      <c r="D21" s="52">
        <v>27228</v>
      </c>
      <c r="E21" s="52">
        <v>24496</v>
      </c>
      <c r="F21" s="52">
        <v>27463</v>
      </c>
      <c r="G21" s="52">
        <v>20221</v>
      </c>
      <c r="H21" s="52">
        <v>31645</v>
      </c>
      <c r="I21" s="52">
        <v>38622</v>
      </c>
      <c r="J21" s="5">
        <v>35346</v>
      </c>
      <c r="K21" s="5">
        <v>40119</v>
      </c>
      <c r="L21" s="5">
        <v>35341</v>
      </c>
      <c r="M21" s="5">
        <v>29308</v>
      </c>
      <c r="N21" s="34">
        <f t="shared" si="1"/>
        <v>351332</v>
      </c>
      <c r="P21" s="4"/>
      <c r="Q21" s="4"/>
    </row>
    <row r="22" spans="1:17" s="3" customFormat="1" x14ac:dyDescent="0.25">
      <c r="A22" s="33" t="s">
        <v>30</v>
      </c>
      <c r="B22" s="8">
        <v>159560</v>
      </c>
      <c r="C22" s="5">
        <v>139460</v>
      </c>
      <c r="D22" s="5">
        <v>185738</v>
      </c>
      <c r="E22" s="5">
        <v>138627</v>
      </c>
      <c r="F22" s="5">
        <v>148035</v>
      </c>
      <c r="G22" s="5">
        <v>140110</v>
      </c>
      <c r="H22" s="5">
        <v>166637</v>
      </c>
      <c r="I22" s="5">
        <v>165833</v>
      </c>
      <c r="J22" s="5">
        <v>187931</v>
      </c>
      <c r="K22" s="5">
        <v>169762</v>
      </c>
      <c r="L22" s="5">
        <v>157875</v>
      </c>
      <c r="M22" s="5">
        <v>154746</v>
      </c>
      <c r="N22" s="34">
        <f t="shared" si="1"/>
        <v>1914314</v>
      </c>
      <c r="P22" s="4"/>
      <c r="Q22" s="4"/>
    </row>
    <row r="23" spans="1:17" s="3" customFormat="1" x14ac:dyDescent="0.25">
      <c r="A23" s="33" t="s">
        <v>31</v>
      </c>
      <c r="B23" s="8">
        <v>115082</v>
      </c>
      <c r="C23" s="5">
        <v>102596</v>
      </c>
      <c r="D23" s="5">
        <v>122410</v>
      </c>
      <c r="E23" s="5">
        <v>97640</v>
      </c>
      <c r="F23" s="5">
        <v>105342</v>
      </c>
      <c r="G23" s="5">
        <v>97805</v>
      </c>
      <c r="H23" s="5">
        <v>105268</v>
      </c>
      <c r="I23" s="5">
        <v>115324</v>
      </c>
      <c r="J23" s="5">
        <v>101468</v>
      </c>
      <c r="K23" s="5">
        <v>116868</v>
      </c>
      <c r="L23" s="5">
        <v>106810</v>
      </c>
      <c r="M23" s="5">
        <v>96764</v>
      </c>
      <c r="N23" s="34">
        <f t="shared" si="1"/>
        <v>1283377</v>
      </c>
      <c r="P23" s="4"/>
      <c r="Q23" s="4"/>
    </row>
    <row r="24" spans="1:17" s="3" customFormat="1" x14ac:dyDescent="0.25">
      <c r="A24" s="37" t="s">
        <v>54</v>
      </c>
      <c r="B24" s="14">
        <v>83500</v>
      </c>
      <c r="C24" s="14">
        <v>73000</v>
      </c>
      <c r="D24" s="14">
        <v>83500</v>
      </c>
      <c r="E24" s="14">
        <v>66000</v>
      </c>
      <c r="F24" s="14">
        <v>70000</v>
      </c>
      <c r="G24" s="14">
        <v>68000</v>
      </c>
      <c r="H24" s="14">
        <v>71000</v>
      </c>
      <c r="I24" s="14">
        <v>77000</v>
      </c>
      <c r="J24" s="14">
        <v>69500</v>
      </c>
      <c r="K24" s="14">
        <v>69000</v>
      </c>
      <c r="L24" s="14">
        <v>76000</v>
      </c>
      <c r="M24" s="14">
        <v>77000</v>
      </c>
      <c r="N24" s="38">
        <f t="shared" si="1"/>
        <v>883500</v>
      </c>
      <c r="P24" s="4"/>
      <c r="Q24" s="4"/>
    </row>
    <row r="25" spans="1:17" s="3" customFormat="1" x14ac:dyDescent="0.25">
      <c r="A25" s="39" t="s">
        <v>32</v>
      </c>
      <c r="B25" s="29">
        <f t="shared" ref="B25:M25" si="2">SUM(B15:B24)</f>
        <v>1242467</v>
      </c>
      <c r="C25" s="29">
        <f t="shared" si="2"/>
        <v>1081672</v>
      </c>
      <c r="D25" s="29">
        <f t="shared" si="2"/>
        <v>1255764</v>
      </c>
      <c r="E25" s="29">
        <f t="shared" si="2"/>
        <v>1088640</v>
      </c>
      <c r="F25" s="29">
        <f t="shared" si="2"/>
        <v>1171942</v>
      </c>
      <c r="G25" s="29">
        <f t="shared" si="2"/>
        <v>1185969</v>
      </c>
      <c r="H25" s="29">
        <f t="shared" si="2"/>
        <v>1126885</v>
      </c>
      <c r="I25" s="29">
        <f t="shared" si="2"/>
        <v>1176369</v>
      </c>
      <c r="J25" s="29">
        <f t="shared" si="2"/>
        <v>1094791</v>
      </c>
      <c r="K25" s="29">
        <f t="shared" si="2"/>
        <v>1163889</v>
      </c>
      <c r="L25" s="29">
        <f t="shared" si="2"/>
        <v>1124833</v>
      </c>
      <c r="M25" s="29">
        <f t="shared" si="2"/>
        <v>1079077</v>
      </c>
      <c r="N25" s="36">
        <f t="shared" si="1"/>
        <v>13792298</v>
      </c>
      <c r="P25" s="4"/>
      <c r="Q25" s="4"/>
    </row>
    <row r="26" spans="1:17" s="3" customFormat="1" x14ac:dyDescent="0.25">
      <c r="A26" s="33" t="s">
        <v>33</v>
      </c>
      <c r="B26" s="7">
        <v>1630056</v>
      </c>
      <c r="C26" s="5">
        <v>1557267</v>
      </c>
      <c r="D26" s="5">
        <v>1920899</v>
      </c>
      <c r="E26" s="5">
        <v>1752487</v>
      </c>
      <c r="F26" s="5">
        <v>1985974</v>
      </c>
      <c r="G26" s="5">
        <v>2008661</v>
      </c>
      <c r="H26" s="5">
        <v>1648840</v>
      </c>
      <c r="I26" s="5">
        <v>1702896</v>
      </c>
      <c r="J26" s="5">
        <v>1427541</v>
      </c>
      <c r="K26" s="5">
        <v>1545679</v>
      </c>
      <c r="L26" s="5">
        <v>1441072</v>
      </c>
      <c r="M26" s="5">
        <v>1415369</v>
      </c>
      <c r="N26" s="34">
        <f t="shared" si="1"/>
        <v>20036741</v>
      </c>
      <c r="P26" s="4"/>
      <c r="Q26" s="4"/>
    </row>
    <row r="27" spans="1:17" s="3" customFormat="1" x14ac:dyDescent="0.25">
      <c r="A27" s="33" t="s">
        <v>34</v>
      </c>
      <c r="B27" s="7">
        <v>64870</v>
      </c>
      <c r="C27" s="5">
        <v>59387</v>
      </c>
      <c r="D27" s="5">
        <v>66185</v>
      </c>
      <c r="E27" s="5">
        <v>54010</v>
      </c>
      <c r="F27" s="5">
        <v>64691</v>
      </c>
      <c r="G27" s="5">
        <v>60499</v>
      </c>
      <c r="H27" s="5">
        <v>56758</v>
      </c>
      <c r="I27" s="5">
        <v>63274</v>
      </c>
      <c r="J27" s="5">
        <v>58439</v>
      </c>
      <c r="K27" s="5">
        <v>67457</v>
      </c>
      <c r="L27" s="5">
        <v>62479</v>
      </c>
      <c r="M27" s="5">
        <v>57736</v>
      </c>
      <c r="N27" s="34">
        <f t="shared" si="1"/>
        <v>735785</v>
      </c>
      <c r="P27" s="4"/>
      <c r="Q27" s="4"/>
    </row>
    <row r="28" spans="1:17" s="3" customFormat="1" x14ac:dyDescent="0.25">
      <c r="A28" s="33" t="s">
        <v>35</v>
      </c>
      <c r="B28" s="5">
        <v>383923</v>
      </c>
      <c r="C28" s="5">
        <v>396172</v>
      </c>
      <c r="D28" s="5">
        <v>435189</v>
      </c>
      <c r="E28" s="5">
        <v>428521</v>
      </c>
      <c r="F28" s="5">
        <v>484476</v>
      </c>
      <c r="G28" s="5">
        <v>406017</v>
      </c>
      <c r="H28" s="5">
        <v>373919</v>
      </c>
      <c r="I28" s="5">
        <v>388298</v>
      </c>
      <c r="J28" s="5">
        <v>365226</v>
      </c>
      <c r="K28" s="5">
        <v>401869</v>
      </c>
      <c r="L28" s="5">
        <v>369604</v>
      </c>
      <c r="M28" s="5">
        <v>389863</v>
      </c>
      <c r="N28" s="34">
        <f t="shared" si="1"/>
        <v>4823077</v>
      </c>
      <c r="P28" s="4"/>
      <c r="Q28" s="4"/>
    </row>
    <row r="29" spans="1:17" s="3" customFormat="1" x14ac:dyDescent="0.25">
      <c r="A29" s="33" t="s">
        <v>36</v>
      </c>
      <c r="B29" s="7">
        <v>461363</v>
      </c>
      <c r="C29" s="5">
        <v>431291</v>
      </c>
      <c r="D29" s="5">
        <v>527850</v>
      </c>
      <c r="E29" s="5">
        <v>477997</v>
      </c>
      <c r="F29" s="5">
        <v>564780</v>
      </c>
      <c r="G29" s="5">
        <v>511776</v>
      </c>
      <c r="H29" s="5">
        <v>561737</v>
      </c>
      <c r="I29" s="5">
        <v>546251</v>
      </c>
      <c r="J29" s="5">
        <v>557339</v>
      </c>
      <c r="K29" s="5">
        <v>501256</v>
      </c>
      <c r="L29" s="5">
        <v>505342</v>
      </c>
      <c r="M29" s="5">
        <v>473587</v>
      </c>
      <c r="N29" s="34">
        <f t="shared" si="1"/>
        <v>6120569</v>
      </c>
      <c r="P29" s="4"/>
      <c r="Q29" s="4"/>
    </row>
    <row r="30" spans="1:17" s="3" customFormat="1" x14ac:dyDescent="0.25">
      <c r="A30" s="37" t="s">
        <v>54</v>
      </c>
      <c r="B30" s="14">
        <v>29000</v>
      </c>
      <c r="C30" s="14">
        <v>30000</v>
      </c>
      <c r="D30" s="14">
        <v>24000</v>
      </c>
      <c r="E30" s="14">
        <v>25000</v>
      </c>
      <c r="F30" s="14">
        <v>30000</v>
      </c>
      <c r="G30" s="14">
        <v>30000</v>
      </c>
      <c r="H30" s="14">
        <v>38000</v>
      </c>
      <c r="I30" s="14">
        <v>43000</v>
      </c>
      <c r="J30" s="14">
        <v>43000</v>
      </c>
      <c r="K30" s="14">
        <v>42000</v>
      </c>
      <c r="L30" s="14">
        <v>42500</v>
      </c>
      <c r="M30" s="14">
        <v>40000</v>
      </c>
      <c r="N30" s="38">
        <f t="shared" si="1"/>
        <v>416500</v>
      </c>
      <c r="P30" s="4"/>
      <c r="Q30" s="4"/>
    </row>
    <row r="31" spans="1:17" s="3" customFormat="1" x14ac:dyDescent="0.25">
      <c r="A31" s="39" t="s">
        <v>37</v>
      </c>
      <c r="B31" s="29">
        <f t="shared" ref="B31:M31" si="3">SUM(B26:B30)</f>
        <v>2569212</v>
      </c>
      <c r="C31" s="29">
        <f t="shared" si="3"/>
        <v>2474117</v>
      </c>
      <c r="D31" s="29">
        <f t="shared" si="3"/>
        <v>2974123</v>
      </c>
      <c r="E31" s="29">
        <f t="shared" si="3"/>
        <v>2738015</v>
      </c>
      <c r="F31" s="29">
        <f t="shared" si="3"/>
        <v>3129921</v>
      </c>
      <c r="G31" s="29">
        <f t="shared" si="3"/>
        <v>3016953</v>
      </c>
      <c r="H31" s="29">
        <f t="shared" si="3"/>
        <v>2679254</v>
      </c>
      <c r="I31" s="29">
        <f t="shared" si="3"/>
        <v>2743719</v>
      </c>
      <c r="J31" s="29">
        <f t="shared" si="3"/>
        <v>2451545</v>
      </c>
      <c r="K31" s="29">
        <f t="shared" si="3"/>
        <v>2558261</v>
      </c>
      <c r="L31" s="29">
        <f t="shared" si="3"/>
        <v>2420997</v>
      </c>
      <c r="M31" s="29">
        <f t="shared" si="3"/>
        <v>2376555</v>
      </c>
      <c r="N31" s="36">
        <f t="shared" si="1"/>
        <v>32132672</v>
      </c>
      <c r="P31" s="4"/>
      <c r="Q31" s="4"/>
    </row>
    <row r="32" spans="1:17" s="3" customFormat="1" x14ac:dyDescent="0.25">
      <c r="A32" s="33" t="s">
        <v>38</v>
      </c>
      <c r="B32" s="7">
        <v>550285</v>
      </c>
      <c r="C32" s="5">
        <v>564482</v>
      </c>
      <c r="D32" s="5">
        <v>635896</v>
      </c>
      <c r="E32" s="5">
        <v>570879</v>
      </c>
      <c r="F32" s="5">
        <v>657640</v>
      </c>
      <c r="G32" s="5">
        <v>578737</v>
      </c>
      <c r="H32" s="5">
        <v>646844</v>
      </c>
      <c r="I32" s="5">
        <v>642873</v>
      </c>
      <c r="J32" s="5">
        <v>607832</v>
      </c>
      <c r="K32" s="5">
        <v>599782</v>
      </c>
      <c r="L32" s="5">
        <v>579919</v>
      </c>
      <c r="M32" s="5">
        <v>538741</v>
      </c>
      <c r="N32" s="34">
        <f t="shared" si="1"/>
        <v>7173910</v>
      </c>
      <c r="P32" s="4"/>
      <c r="Q32" s="4"/>
    </row>
    <row r="33" spans="1:17" s="3" customFormat="1" x14ac:dyDescent="0.25">
      <c r="A33" s="33" t="s">
        <v>39</v>
      </c>
      <c r="B33" s="5">
        <v>151545</v>
      </c>
      <c r="C33" s="5">
        <v>144269</v>
      </c>
      <c r="D33" s="5">
        <v>150366</v>
      </c>
      <c r="E33" s="5">
        <v>136415</v>
      </c>
      <c r="F33" s="5">
        <v>169581</v>
      </c>
      <c r="G33" s="5">
        <v>155191</v>
      </c>
      <c r="H33" s="5">
        <v>144596</v>
      </c>
      <c r="I33" s="5">
        <v>173089</v>
      </c>
      <c r="J33" s="5">
        <v>157588</v>
      </c>
      <c r="K33" s="5">
        <v>150475</v>
      </c>
      <c r="L33" s="5">
        <v>153773</v>
      </c>
      <c r="M33" s="5">
        <v>151179</v>
      </c>
      <c r="N33" s="34">
        <f t="shared" si="1"/>
        <v>1838067</v>
      </c>
      <c r="P33" s="4"/>
      <c r="Q33" s="4"/>
    </row>
    <row r="34" spans="1:17" s="3" customFormat="1" x14ac:dyDescent="0.25">
      <c r="A34" s="33" t="s">
        <v>40</v>
      </c>
      <c r="B34" s="7">
        <v>132380</v>
      </c>
      <c r="C34" s="5">
        <v>114863</v>
      </c>
      <c r="D34" s="5">
        <v>137712</v>
      </c>
      <c r="E34" s="5">
        <v>128900</v>
      </c>
      <c r="F34" s="5">
        <v>133488</v>
      </c>
      <c r="G34" s="5">
        <v>119664</v>
      </c>
      <c r="H34" s="5">
        <v>140882</v>
      </c>
      <c r="I34" s="5">
        <v>135803</v>
      </c>
      <c r="J34" s="5">
        <v>95237</v>
      </c>
      <c r="K34" s="5">
        <v>117389</v>
      </c>
      <c r="L34" s="5">
        <v>106049</v>
      </c>
      <c r="M34" s="5">
        <v>94991</v>
      </c>
      <c r="N34" s="34">
        <f t="shared" si="1"/>
        <v>1457358</v>
      </c>
      <c r="P34" s="4"/>
      <c r="Q34" s="4"/>
    </row>
    <row r="35" spans="1:17" s="3" customFormat="1" x14ac:dyDescent="0.25">
      <c r="A35" s="37" t="s">
        <v>54</v>
      </c>
      <c r="B35" s="14">
        <v>4000</v>
      </c>
      <c r="C35" s="14">
        <v>3000</v>
      </c>
      <c r="D35" s="14">
        <v>3000</v>
      </c>
      <c r="E35" s="14">
        <v>3000</v>
      </c>
      <c r="F35" s="14">
        <v>3000</v>
      </c>
      <c r="G35" s="14">
        <v>4000</v>
      </c>
      <c r="H35" s="14">
        <v>4000</v>
      </c>
      <c r="I35" s="14">
        <v>5000</v>
      </c>
      <c r="J35" s="14">
        <v>4500</v>
      </c>
      <c r="K35" s="14">
        <v>5000</v>
      </c>
      <c r="L35" s="14">
        <v>4000</v>
      </c>
      <c r="M35" s="14">
        <v>4000</v>
      </c>
      <c r="N35" s="38">
        <f t="shared" si="1"/>
        <v>46500</v>
      </c>
      <c r="P35" s="4"/>
      <c r="Q35" s="4"/>
    </row>
    <row r="36" spans="1:17" s="3" customFormat="1" x14ac:dyDescent="0.25">
      <c r="A36" s="35" t="s">
        <v>41</v>
      </c>
      <c r="B36" s="30">
        <f t="shared" ref="B36:M36" si="4">SUM(B32:B35)</f>
        <v>838210</v>
      </c>
      <c r="C36" s="30">
        <f t="shared" si="4"/>
        <v>826614</v>
      </c>
      <c r="D36" s="30">
        <f t="shared" si="4"/>
        <v>926974</v>
      </c>
      <c r="E36" s="30">
        <f t="shared" si="4"/>
        <v>839194</v>
      </c>
      <c r="F36" s="30">
        <f t="shared" si="4"/>
        <v>963709</v>
      </c>
      <c r="G36" s="30">
        <f t="shared" si="4"/>
        <v>857592</v>
      </c>
      <c r="H36" s="30">
        <f t="shared" si="4"/>
        <v>936322</v>
      </c>
      <c r="I36" s="30">
        <f t="shared" si="4"/>
        <v>956765</v>
      </c>
      <c r="J36" s="30">
        <f t="shared" si="4"/>
        <v>865157</v>
      </c>
      <c r="K36" s="30">
        <f t="shared" si="4"/>
        <v>872646</v>
      </c>
      <c r="L36" s="30">
        <f t="shared" si="4"/>
        <v>843741</v>
      </c>
      <c r="M36" s="30">
        <f t="shared" si="4"/>
        <v>788911</v>
      </c>
      <c r="N36" s="36">
        <f t="shared" si="1"/>
        <v>10515835</v>
      </c>
      <c r="P36" s="4"/>
      <c r="Q36" s="4"/>
    </row>
    <row r="37" spans="1:17" s="3" customFormat="1" x14ac:dyDescent="0.25">
      <c r="A37" s="33" t="s">
        <v>43</v>
      </c>
      <c r="B37" s="7">
        <v>46639</v>
      </c>
      <c r="C37" s="5">
        <v>68635</v>
      </c>
      <c r="D37" s="5">
        <v>66341</v>
      </c>
      <c r="E37" s="5">
        <v>61055</v>
      </c>
      <c r="F37" s="5">
        <v>69974</v>
      </c>
      <c r="G37" s="5">
        <v>66743</v>
      </c>
      <c r="H37" s="5">
        <v>71058</v>
      </c>
      <c r="I37" s="5">
        <v>78814</v>
      </c>
      <c r="J37" s="5">
        <v>69319</v>
      </c>
      <c r="K37" s="5">
        <v>72073</v>
      </c>
      <c r="L37" s="5">
        <v>71124</v>
      </c>
      <c r="M37" s="5">
        <v>62156</v>
      </c>
      <c r="N37" s="34">
        <f t="shared" si="1"/>
        <v>803931</v>
      </c>
      <c r="P37" s="4"/>
      <c r="Q37" s="4"/>
    </row>
    <row r="38" spans="1:17" s="3" customFormat="1" x14ac:dyDescent="0.25">
      <c r="A38" s="33" t="s">
        <v>42</v>
      </c>
      <c r="B38" s="7">
        <v>88074</v>
      </c>
      <c r="C38" s="5">
        <v>108333</v>
      </c>
      <c r="D38" s="5">
        <v>112018</v>
      </c>
      <c r="E38" s="5">
        <v>110491</v>
      </c>
      <c r="F38" s="5">
        <v>130200</v>
      </c>
      <c r="G38" s="5">
        <v>137537</v>
      </c>
      <c r="H38" s="5">
        <v>137537</v>
      </c>
      <c r="I38" s="5">
        <v>148534</v>
      </c>
      <c r="J38" s="5">
        <v>140096</v>
      </c>
      <c r="K38" s="5">
        <v>144243</v>
      </c>
      <c r="L38" s="5">
        <v>124139</v>
      </c>
      <c r="M38" s="5">
        <v>111293</v>
      </c>
      <c r="N38" s="34">
        <f t="shared" si="1"/>
        <v>1492495</v>
      </c>
      <c r="P38" s="4"/>
      <c r="Q38" s="4"/>
    </row>
    <row r="39" spans="1:17" s="3" customFormat="1" x14ac:dyDescent="0.25">
      <c r="A39" s="33" t="s">
        <v>44</v>
      </c>
      <c r="B39" s="7">
        <v>166012</v>
      </c>
      <c r="C39" s="5">
        <v>158227</v>
      </c>
      <c r="D39" s="5">
        <v>165717</v>
      </c>
      <c r="E39" s="5">
        <v>180552</v>
      </c>
      <c r="F39" s="5">
        <v>207732</v>
      </c>
      <c r="G39" s="5">
        <v>204913</v>
      </c>
      <c r="H39" s="5">
        <v>210112</v>
      </c>
      <c r="I39" s="5">
        <v>225424</v>
      </c>
      <c r="J39" s="5">
        <v>203749</v>
      </c>
      <c r="K39" s="5">
        <v>210404</v>
      </c>
      <c r="L39" s="5">
        <v>203615</v>
      </c>
      <c r="M39" s="5">
        <v>165280</v>
      </c>
      <c r="N39" s="34">
        <f t="shared" si="1"/>
        <v>2301737</v>
      </c>
      <c r="P39" s="4"/>
      <c r="Q39" s="4"/>
    </row>
    <row r="40" spans="1:17" s="3" customFormat="1" x14ac:dyDescent="0.25">
      <c r="A40" s="33" t="s">
        <v>45</v>
      </c>
      <c r="B40" s="7">
        <v>205849</v>
      </c>
      <c r="C40" s="5">
        <v>196359</v>
      </c>
      <c r="D40" s="5">
        <v>218798</v>
      </c>
      <c r="E40" s="5">
        <v>211675</v>
      </c>
      <c r="F40" s="5">
        <v>243886</v>
      </c>
      <c r="G40" s="5">
        <v>255433</v>
      </c>
      <c r="H40" s="5">
        <v>265157</v>
      </c>
      <c r="I40" s="5">
        <v>282934</v>
      </c>
      <c r="J40" s="5">
        <v>252690</v>
      </c>
      <c r="K40" s="5">
        <v>264163</v>
      </c>
      <c r="L40" s="5">
        <v>215610</v>
      </c>
      <c r="M40" s="5">
        <v>223791</v>
      </c>
      <c r="N40" s="34">
        <f t="shared" si="1"/>
        <v>2836345</v>
      </c>
      <c r="P40" s="4"/>
      <c r="Q40" s="4"/>
    </row>
    <row r="41" spans="1:17" s="3" customFormat="1" x14ac:dyDescent="0.25">
      <c r="A41" s="35" t="s">
        <v>46</v>
      </c>
      <c r="B41" s="30">
        <f>SUM(B37:B40)</f>
        <v>506574</v>
      </c>
      <c r="C41" s="30">
        <f>SUM(C37:C40)</f>
        <v>531554</v>
      </c>
      <c r="D41" s="30">
        <f>SUM(D37:D40)</f>
        <v>562874</v>
      </c>
      <c r="E41" s="30">
        <f t="shared" ref="E41:L41" si="5">SUM(E37:E40)</f>
        <v>563773</v>
      </c>
      <c r="F41" s="30">
        <f t="shared" si="5"/>
        <v>651792</v>
      </c>
      <c r="G41" s="30">
        <f t="shared" si="5"/>
        <v>664626</v>
      </c>
      <c r="H41" s="30">
        <f t="shared" si="5"/>
        <v>683864</v>
      </c>
      <c r="I41" s="30">
        <f t="shared" si="5"/>
        <v>735706</v>
      </c>
      <c r="J41" s="30">
        <f t="shared" si="5"/>
        <v>665854</v>
      </c>
      <c r="K41" s="30">
        <f t="shared" si="5"/>
        <v>690883</v>
      </c>
      <c r="L41" s="30">
        <f t="shared" si="5"/>
        <v>614488</v>
      </c>
      <c r="M41" s="30">
        <f>SUM(M37:M40)</f>
        <v>562520</v>
      </c>
      <c r="N41" s="36">
        <f>SUM(B41:M41)</f>
        <v>7434508</v>
      </c>
      <c r="P41" s="4"/>
      <c r="Q41" s="4"/>
    </row>
    <row r="42" spans="1:17" s="3" customFormat="1" x14ac:dyDescent="0.25">
      <c r="A42" s="41" t="s">
        <v>47</v>
      </c>
      <c r="B42" s="42">
        <f t="shared" ref="B42:J42" si="6">B14+B25+B31+B36+B41</f>
        <v>5371895</v>
      </c>
      <c r="C42" s="42">
        <f t="shared" si="6"/>
        <v>5083466</v>
      </c>
      <c r="D42" s="42">
        <f t="shared" si="6"/>
        <v>5918978</v>
      </c>
      <c r="E42" s="42">
        <f t="shared" si="6"/>
        <v>5400099</v>
      </c>
      <c r="F42" s="42">
        <f t="shared" si="6"/>
        <v>6133222</v>
      </c>
      <c r="G42" s="42">
        <f t="shared" si="6"/>
        <v>5924284</v>
      </c>
      <c r="H42" s="42">
        <f t="shared" si="6"/>
        <v>5664320</v>
      </c>
      <c r="I42" s="42">
        <f t="shared" si="6"/>
        <v>5859550</v>
      </c>
      <c r="J42" s="42">
        <f t="shared" si="6"/>
        <v>5316019</v>
      </c>
      <c r="K42" s="42">
        <f>K14+K25+K31+K36+K41</f>
        <v>5530518</v>
      </c>
      <c r="L42" s="42">
        <f>L14+L25+L31+L36+L41</f>
        <v>5250643</v>
      </c>
      <c r="M42" s="42">
        <f>M14+M25+M31+M36+M41</f>
        <v>5072966</v>
      </c>
      <c r="N42" s="43">
        <f>SUM(B42:M42)</f>
        <v>66525960</v>
      </c>
      <c r="P42" s="4"/>
      <c r="Q42" s="4"/>
    </row>
    <row r="43" spans="1:17" s="3" customFormat="1" x14ac:dyDescent="0.25">
      <c r="A43" s="25" t="s">
        <v>56</v>
      </c>
      <c r="B43" s="10"/>
      <c r="C43" s="10"/>
      <c r="D43" s="10"/>
      <c r="E43" s="10"/>
      <c r="F43" s="10"/>
      <c r="G43" s="11"/>
      <c r="H43" s="10"/>
      <c r="I43" s="10"/>
      <c r="J43" s="10"/>
      <c r="K43" s="10"/>
      <c r="L43" s="10"/>
      <c r="M43" s="12"/>
      <c r="N43" s="13"/>
      <c r="P43" s="4"/>
      <c r="Q43" s="4"/>
    </row>
    <row r="44" spans="1:17" s="3" customFormat="1" x14ac:dyDescent="0.25">
      <c r="A44" s="26" t="s">
        <v>57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2"/>
      <c r="N44" s="13"/>
      <c r="P44" s="4"/>
      <c r="Q44" s="4"/>
    </row>
    <row r="45" spans="1:17" s="3" customFormat="1" x14ac:dyDescent="0.25">
      <c r="A45" s="27" t="s">
        <v>55</v>
      </c>
      <c r="B45" s="4"/>
      <c r="C45" s="4"/>
      <c r="D45" s="4"/>
      <c r="E45" s="1"/>
      <c r="F45" s="4"/>
      <c r="G45" s="4"/>
      <c r="H45" s="4"/>
      <c r="I45" s="4"/>
      <c r="J45" s="4"/>
      <c r="K45" s="4"/>
      <c r="L45" s="4"/>
      <c r="M45" s="2"/>
      <c r="N45" s="2"/>
      <c r="P45" s="4"/>
      <c r="Q45" s="4"/>
    </row>
    <row r="46" spans="1:17" s="3" customFormat="1" x14ac:dyDescent="0.25">
      <c r="A46" s="28" t="s">
        <v>52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P46" s="4"/>
      <c r="Q46" s="4"/>
    </row>
    <row r="48" spans="1:17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50" spans="2:13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</sheetData>
  <mergeCells count="3">
    <mergeCell ref="A1:N1"/>
    <mergeCell ref="A2:N2"/>
    <mergeCell ref="A4:A5"/>
  </mergeCells>
  <printOptions horizontalCentered="1"/>
  <pageMargins left="0" right="0" top="0.19685039370078741" bottom="0.19685039370078741" header="0.23622047244094491" footer="0.19685039370078741"/>
  <pageSetup paperSize="9" scale="99" orientation="landscape" r:id="rId1"/>
  <headerFooter alignWithMargins="0">
    <oddFooter>&amp;R&amp;8Tabela 71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F617B-0C17-4ABE-BF3F-E64CADCCB85F}">
  <sheetPr>
    <tabColor rgb="FF00B050"/>
    <pageSetUpPr fitToPage="1"/>
  </sheetPr>
  <dimension ref="A1:Q48"/>
  <sheetViews>
    <sheetView showGridLines="0" topLeftCell="A22" zoomScaleNormal="100" workbookViewId="0">
      <selection activeCell="L46" sqref="L46"/>
    </sheetView>
  </sheetViews>
  <sheetFormatPr defaultColWidth="11.44140625" defaultRowHeight="13.2" x14ac:dyDescent="0.25"/>
  <cols>
    <col min="1" max="1" width="17.33203125" style="1" customWidth="1"/>
    <col min="2" max="13" width="8.6640625" style="2" customWidth="1"/>
    <col min="14" max="14" width="10.88671875" style="2" customWidth="1"/>
    <col min="15" max="15" width="9.88671875" style="3" customWidth="1"/>
    <col min="16" max="16" width="7" style="4" customWidth="1"/>
    <col min="17" max="17" width="6.6640625" style="4" customWidth="1"/>
    <col min="18" max="16384" width="11.44140625" style="4"/>
  </cols>
  <sheetData>
    <row r="1" spans="1:17" ht="13.8" x14ac:dyDescent="0.25">
      <c r="A1" s="58" t="s">
        <v>53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7" x14ac:dyDescent="0.25">
      <c r="A2" s="62" t="s">
        <v>81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</row>
    <row r="3" spans="1:17" s="1" customForma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  <c r="N3" s="18" t="s">
        <v>0</v>
      </c>
      <c r="O3" s="3"/>
      <c r="P3" s="4"/>
      <c r="Q3" s="4"/>
    </row>
    <row r="4" spans="1:17" x14ac:dyDescent="0.25">
      <c r="A4" s="60" t="s">
        <v>1</v>
      </c>
      <c r="B4" s="19" t="s">
        <v>48</v>
      </c>
      <c r="C4" s="20"/>
      <c r="D4" s="20"/>
      <c r="E4" s="20"/>
      <c r="F4" s="21"/>
      <c r="G4" s="21"/>
      <c r="H4" s="21"/>
      <c r="I4" s="21"/>
      <c r="J4" s="21"/>
      <c r="K4" s="21"/>
      <c r="L4" s="21"/>
      <c r="M4" s="22"/>
      <c r="N4" s="31" t="s">
        <v>48</v>
      </c>
    </row>
    <row r="5" spans="1:17" x14ac:dyDescent="0.25">
      <c r="A5" s="61" t="s">
        <v>2</v>
      </c>
      <c r="B5" s="23" t="s">
        <v>3</v>
      </c>
      <c r="C5" s="24" t="s">
        <v>4</v>
      </c>
      <c r="D5" s="24" t="s">
        <v>5</v>
      </c>
      <c r="E5" s="24" t="s">
        <v>6</v>
      </c>
      <c r="F5" s="24" t="s">
        <v>7</v>
      </c>
      <c r="G5" s="24" t="s">
        <v>8</v>
      </c>
      <c r="H5" s="24" t="s">
        <v>9</v>
      </c>
      <c r="I5" s="24" t="s">
        <v>10</v>
      </c>
      <c r="J5" s="24" t="s">
        <v>11</v>
      </c>
      <c r="K5" s="24" t="s">
        <v>12</v>
      </c>
      <c r="L5" s="24" t="s">
        <v>13</v>
      </c>
      <c r="M5" s="24" t="s">
        <v>14</v>
      </c>
      <c r="N5" s="32" t="s">
        <v>15</v>
      </c>
    </row>
    <row r="6" spans="1:17" x14ac:dyDescent="0.25">
      <c r="A6" s="33" t="s">
        <v>16</v>
      </c>
      <c r="B6" s="5">
        <v>19980</v>
      </c>
      <c r="C6" s="5">
        <v>18220</v>
      </c>
      <c r="D6" s="5">
        <v>14573</v>
      </c>
      <c r="E6" s="5">
        <v>17297</v>
      </c>
      <c r="F6" s="5">
        <v>18857</v>
      </c>
      <c r="G6" s="5">
        <v>22873</v>
      </c>
      <c r="H6" s="5">
        <v>20532</v>
      </c>
      <c r="I6" s="5">
        <v>23811</v>
      </c>
      <c r="J6" s="5">
        <v>16733</v>
      </c>
      <c r="K6" s="5">
        <v>20013</v>
      </c>
      <c r="L6" s="5">
        <v>21117</v>
      </c>
      <c r="M6" s="5">
        <v>13839</v>
      </c>
      <c r="N6" s="34">
        <f>SUM(B6:M6)</f>
        <v>227845</v>
      </c>
    </row>
    <row r="7" spans="1:17" x14ac:dyDescent="0.25">
      <c r="A7" s="33" t="s">
        <v>17</v>
      </c>
      <c r="B7" s="52" t="s">
        <v>49</v>
      </c>
      <c r="C7" s="52" t="s">
        <v>49</v>
      </c>
      <c r="D7" s="52" t="s">
        <v>49</v>
      </c>
      <c r="E7" s="52" t="s">
        <v>49</v>
      </c>
      <c r="F7" s="52" t="s">
        <v>49</v>
      </c>
      <c r="G7" s="52" t="s">
        <v>49</v>
      </c>
      <c r="H7" s="52" t="s">
        <v>49</v>
      </c>
      <c r="I7" s="52" t="s">
        <v>49</v>
      </c>
      <c r="J7" s="52" t="s">
        <v>49</v>
      </c>
      <c r="K7" s="52" t="s">
        <v>49</v>
      </c>
      <c r="L7" s="52" t="s">
        <v>49</v>
      </c>
      <c r="M7" s="52" t="s">
        <v>49</v>
      </c>
      <c r="N7" s="54" t="s">
        <v>49</v>
      </c>
    </row>
    <row r="8" spans="1:17" s="1" customFormat="1" x14ac:dyDescent="0.25">
      <c r="A8" s="33" t="s">
        <v>18</v>
      </c>
      <c r="B8" s="7">
        <v>30997</v>
      </c>
      <c r="C8" s="5">
        <v>23656</v>
      </c>
      <c r="D8" s="5">
        <v>25479</v>
      </c>
      <c r="E8" s="5">
        <v>34134</v>
      </c>
      <c r="F8" s="5">
        <v>29064</v>
      </c>
      <c r="G8" s="5">
        <v>31193</v>
      </c>
      <c r="H8" s="5">
        <v>31321</v>
      </c>
      <c r="I8" s="5">
        <v>39772</v>
      </c>
      <c r="J8" s="5">
        <v>40275</v>
      </c>
      <c r="K8" s="5">
        <v>29697</v>
      </c>
      <c r="L8" s="5">
        <v>35773</v>
      </c>
      <c r="M8" s="5">
        <v>29826</v>
      </c>
      <c r="N8" s="34">
        <f>SUM(B8:M8)</f>
        <v>381187</v>
      </c>
      <c r="O8" s="3"/>
      <c r="P8" s="4"/>
      <c r="Q8" s="4"/>
    </row>
    <row r="9" spans="1:17" x14ac:dyDescent="0.25">
      <c r="A9" s="33" t="s">
        <v>19</v>
      </c>
      <c r="B9" s="52" t="s">
        <v>49</v>
      </c>
      <c r="C9" s="52" t="s">
        <v>49</v>
      </c>
      <c r="D9" s="52" t="s">
        <v>49</v>
      </c>
      <c r="E9" s="52" t="s">
        <v>49</v>
      </c>
      <c r="F9" s="52" t="s">
        <v>49</v>
      </c>
      <c r="G9" s="52" t="s">
        <v>49</v>
      </c>
      <c r="H9" s="52" t="s">
        <v>49</v>
      </c>
      <c r="I9" s="52" t="s">
        <v>49</v>
      </c>
      <c r="J9" s="52" t="s">
        <v>49</v>
      </c>
      <c r="K9" s="52" t="s">
        <v>49</v>
      </c>
      <c r="L9" s="52" t="s">
        <v>49</v>
      </c>
      <c r="M9" s="52" t="s">
        <v>49</v>
      </c>
      <c r="N9" s="54" t="s">
        <v>49</v>
      </c>
    </row>
    <row r="10" spans="1:17" x14ac:dyDescent="0.25">
      <c r="A10" s="33" t="s">
        <v>20</v>
      </c>
      <c r="B10" s="7">
        <v>90750</v>
      </c>
      <c r="C10" s="5">
        <v>75206</v>
      </c>
      <c r="D10" s="5">
        <v>74720</v>
      </c>
      <c r="E10" s="5">
        <v>86689</v>
      </c>
      <c r="F10" s="5">
        <v>94434</v>
      </c>
      <c r="G10" s="5">
        <v>94958</v>
      </c>
      <c r="H10" s="5">
        <v>105166</v>
      </c>
      <c r="I10" s="5">
        <v>110862</v>
      </c>
      <c r="J10" s="5">
        <v>98139</v>
      </c>
      <c r="K10" s="5">
        <v>111353</v>
      </c>
      <c r="L10" s="5">
        <v>111983</v>
      </c>
      <c r="M10" s="5">
        <v>107250</v>
      </c>
      <c r="N10" s="34">
        <f>SUM(B10:M10)</f>
        <v>1161510</v>
      </c>
    </row>
    <row r="11" spans="1:17" x14ac:dyDescent="0.25">
      <c r="A11" s="33" t="s">
        <v>21</v>
      </c>
      <c r="B11" s="52" t="s">
        <v>49</v>
      </c>
      <c r="C11" s="52" t="s">
        <v>49</v>
      </c>
      <c r="D11" s="52" t="s">
        <v>49</v>
      </c>
      <c r="E11" s="52" t="s">
        <v>49</v>
      </c>
      <c r="F11" s="52" t="s">
        <v>49</v>
      </c>
      <c r="G11" s="52" t="s">
        <v>49</v>
      </c>
      <c r="H11" s="52" t="s">
        <v>49</v>
      </c>
      <c r="I11" s="52" t="s">
        <v>49</v>
      </c>
      <c r="J11" s="52" t="s">
        <v>49</v>
      </c>
      <c r="K11" s="52" t="s">
        <v>49</v>
      </c>
      <c r="L11" s="52" t="s">
        <v>49</v>
      </c>
      <c r="M11" s="52" t="s">
        <v>49</v>
      </c>
      <c r="N11" s="54" t="s">
        <v>49</v>
      </c>
    </row>
    <row r="12" spans="1:17" x14ac:dyDescent="0.25">
      <c r="A12" s="33" t="s">
        <v>22</v>
      </c>
      <c r="B12" s="5">
        <v>57634</v>
      </c>
      <c r="C12" s="5">
        <v>52942</v>
      </c>
      <c r="D12" s="5">
        <v>66587</v>
      </c>
      <c r="E12" s="5">
        <v>54914</v>
      </c>
      <c r="F12" s="5">
        <v>80481</v>
      </c>
      <c r="G12" s="5">
        <v>84497</v>
      </c>
      <c r="H12" s="5">
        <v>94171</v>
      </c>
      <c r="I12" s="5">
        <v>89202</v>
      </c>
      <c r="J12" s="5">
        <v>84287</v>
      </c>
      <c r="K12" s="5">
        <v>87476</v>
      </c>
      <c r="L12" s="5">
        <v>80190</v>
      </c>
      <c r="M12" s="5">
        <v>83676</v>
      </c>
      <c r="N12" s="34">
        <f>SUM(B12:M12)</f>
        <v>916057</v>
      </c>
    </row>
    <row r="13" spans="1:17" x14ac:dyDescent="0.25">
      <c r="A13" s="37" t="s">
        <v>54</v>
      </c>
      <c r="B13" s="55">
        <v>18000</v>
      </c>
      <c r="C13" s="55">
        <v>17000</v>
      </c>
      <c r="D13" s="55">
        <v>17000</v>
      </c>
      <c r="E13" s="55">
        <v>20000</v>
      </c>
      <c r="F13" s="55">
        <v>20000</v>
      </c>
      <c r="G13" s="55">
        <v>21000</v>
      </c>
      <c r="H13" s="55">
        <v>22000</v>
      </c>
      <c r="I13" s="55">
        <v>22000</v>
      </c>
      <c r="J13" s="55">
        <v>21000</v>
      </c>
      <c r="K13" s="55">
        <v>22000</v>
      </c>
      <c r="L13" s="55">
        <v>20000</v>
      </c>
      <c r="M13" s="55">
        <v>18000</v>
      </c>
      <c r="N13" s="38">
        <f>SUM(B13:M13)</f>
        <v>238000</v>
      </c>
    </row>
    <row r="14" spans="1:17" x14ac:dyDescent="0.25">
      <c r="A14" s="35" t="s">
        <v>23</v>
      </c>
      <c r="B14" s="29">
        <f t="shared" ref="B14:M14" si="0">SUM(B6:B13)</f>
        <v>217361</v>
      </c>
      <c r="C14" s="29">
        <f t="shared" si="0"/>
        <v>187024</v>
      </c>
      <c r="D14" s="29">
        <f t="shared" si="0"/>
        <v>198359</v>
      </c>
      <c r="E14" s="29">
        <f t="shared" si="0"/>
        <v>213034</v>
      </c>
      <c r="F14" s="29">
        <f t="shared" si="0"/>
        <v>242836</v>
      </c>
      <c r="G14" s="29">
        <f t="shared" si="0"/>
        <v>254521</v>
      </c>
      <c r="H14" s="29">
        <f t="shared" si="0"/>
        <v>273190</v>
      </c>
      <c r="I14" s="29">
        <f t="shared" si="0"/>
        <v>285647</v>
      </c>
      <c r="J14" s="29">
        <f t="shared" si="0"/>
        <v>260434</v>
      </c>
      <c r="K14" s="29">
        <f t="shared" si="0"/>
        <v>270539</v>
      </c>
      <c r="L14" s="29">
        <f t="shared" si="0"/>
        <v>269063</v>
      </c>
      <c r="M14" s="29">
        <f t="shared" si="0"/>
        <v>252591</v>
      </c>
      <c r="N14" s="56">
        <f>SUM(B14:M14)</f>
        <v>2924599</v>
      </c>
    </row>
    <row r="15" spans="1:17" x14ac:dyDescent="0.25">
      <c r="A15" s="33" t="s">
        <v>24</v>
      </c>
      <c r="B15" s="8">
        <v>21641</v>
      </c>
      <c r="C15" s="5">
        <v>16744</v>
      </c>
      <c r="D15" s="5">
        <v>21668</v>
      </c>
      <c r="E15" s="5">
        <v>16225</v>
      </c>
      <c r="F15" s="5">
        <v>16808</v>
      </c>
      <c r="G15" s="5">
        <v>25829</v>
      </c>
      <c r="H15" s="5">
        <v>26342</v>
      </c>
      <c r="I15" s="5">
        <v>32089</v>
      </c>
      <c r="J15" s="5">
        <v>32116</v>
      </c>
      <c r="K15" s="5">
        <v>14542</v>
      </c>
      <c r="L15" s="5">
        <v>25151</v>
      </c>
      <c r="M15" s="5">
        <v>27045</v>
      </c>
      <c r="N15" s="34">
        <f>SUM(B15:M15)</f>
        <v>276200</v>
      </c>
    </row>
    <row r="16" spans="1:17" x14ac:dyDescent="0.25">
      <c r="A16" s="33" t="s">
        <v>25</v>
      </c>
      <c r="B16" s="52" t="s">
        <v>49</v>
      </c>
      <c r="C16" s="52" t="s">
        <v>49</v>
      </c>
      <c r="D16" s="52" t="s">
        <v>49</v>
      </c>
      <c r="E16" s="52" t="s">
        <v>49</v>
      </c>
      <c r="F16" s="52" t="s">
        <v>49</v>
      </c>
      <c r="G16" s="52" t="s">
        <v>49</v>
      </c>
      <c r="H16" s="52" t="s">
        <v>49</v>
      </c>
      <c r="I16" s="52" t="s">
        <v>49</v>
      </c>
      <c r="J16" s="52" t="s">
        <v>49</v>
      </c>
      <c r="K16" s="52" t="s">
        <v>49</v>
      </c>
      <c r="L16" s="52" t="s">
        <v>49</v>
      </c>
      <c r="M16" s="52" t="s">
        <v>49</v>
      </c>
      <c r="N16" s="54" t="s">
        <v>49</v>
      </c>
    </row>
    <row r="17" spans="1:17" x14ac:dyDescent="0.25">
      <c r="A17" s="33" t="s">
        <v>51</v>
      </c>
      <c r="B17" s="8">
        <v>269533</v>
      </c>
      <c r="C17" s="5">
        <v>233398</v>
      </c>
      <c r="D17" s="5">
        <v>223320</v>
      </c>
      <c r="E17" s="5">
        <v>207327</v>
      </c>
      <c r="F17" s="5">
        <v>244195</v>
      </c>
      <c r="G17" s="5">
        <v>238171</v>
      </c>
      <c r="H17" s="5">
        <v>293811</v>
      </c>
      <c r="I17" s="5">
        <v>299385</v>
      </c>
      <c r="J17" s="5">
        <v>278533</v>
      </c>
      <c r="K17" s="5">
        <v>293829</v>
      </c>
      <c r="L17" s="5">
        <v>306190</v>
      </c>
      <c r="M17" s="5">
        <v>326051</v>
      </c>
      <c r="N17" s="34">
        <f t="shared" ref="N17:N40" si="1">SUM(B17:M17)</f>
        <v>3213743</v>
      </c>
    </row>
    <row r="18" spans="1:17" s="3" customFormat="1" x14ac:dyDescent="0.25">
      <c r="A18" s="33" t="s">
        <v>26</v>
      </c>
      <c r="B18" s="8">
        <v>86605</v>
      </c>
      <c r="C18" s="5">
        <v>80847</v>
      </c>
      <c r="D18" s="5">
        <v>75991</v>
      </c>
      <c r="E18" s="5">
        <v>85528</v>
      </c>
      <c r="F18" s="5">
        <v>102082</v>
      </c>
      <c r="G18" s="5">
        <v>107398</v>
      </c>
      <c r="H18" s="5">
        <v>93882</v>
      </c>
      <c r="I18" s="5">
        <v>119837</v>
      </c>
      <c r="J18" s="5">
        <v>110569</v>
      </c>
      <c r="K18" s="5">
        <v>110926</v>
      </c>
      <c r="L18" s="5">
        <v>107043</v>
      </c>
      <c r="M18" s="5">
        <v>106246</v>
      </c>
      <c r="N18" s="34">
        <f t="shared" si="1"/>
        <v>1186954</v>
      </c>
      <c r="P18" s="4"/>
      <c r="Q18" s="4"/>
    </row>
    <row r="19" spans="1:17" s="3" customFormat="1" x14ac:dyDescent="0.25">
      <c r="A19" s="33" t="s">
        <v>27</v>
      </c>
      <c r="B19" s="8">
        <v>376544</v>
      </c>
      <c r="C19" s="5">
        <v>322922</v>
      </c>
      <c r="D19" s="5">
        <v>348666</v>
      </c>
      <c r="E19" s="5">
        <v>333921</v>
      </c>
      <c r="F19" s="5">
        <v>333108</v>
      </c>
      <c r="G19" s="5">
        <v>320995</v>
      </c>
      <c r="H19" s="5">
        <v>343880</v>
      </c>
      <c r="I19" s="5">
        <v>368681</v>
      </c>
      <c r="J19" s="5">
        <v>334041</v>
      </c>
      <c r="K19" s="5">
        <v>338292</v>
      </c>
      <c r="L19" s="5">
        <v>359994</v>
      </c>
      <c r="M19" s="5">
        <v>335985</v>
      </c>
      <c r="N19" s="34">
        <f t="shared" si="1"/>
        <v>4117029</v>
      </c>
      <c r="P19" s="4"/>
      <c r="Q19" s="4"/>
    </row>
    <row r="20" spans="1:17" s="3" customFormat="1" x14ac:dyDescent="0.25">
      <c r="A20" s="33" t="s">
        <v>28</v>
      </c>
      <c r="B20" s="8">
        <v>26853</v>
      </c>
      <c r="C20" s="5">
        <v>25086</v>
      </c>
      <c r="D20" s="5">
        <v>24551</v>
      </c>
      <c r="E20" s="5">
        <v>30980</v>
      </c>
      <c r="F20" s="5">
        <v>35159</v>
      </c>
      <c r="G20" s="5">
        <v>25972</v>
      </c>
      <c r="H20" s="5">
        <v>29212</v>
      </c>
      <c r="I20" s="5">
        <v>31998</v>
      </c>
      <c r="J20" s="5">
        <v>34411</v>
      </c>
      <c r="K20" s="5">
        <v>35909</v>
      </c>
      <c r="L20" s="5">
        <v>29697</v>
      </c>
      <c r="M20" s="5">
        <v>32636</v>
      </c>
      <c r="N20" s="34">
        <f t="shared" si="1"/>
        <v>362464</v>
      </c>
      <c r="P20" s="4"/>
      <c r="Q20" s="4"/>
    </row>
    <row r="21" spans="1:17" s="3" customFormat="1" x14ac:dyDescent="0.25">
      <c r="A21" s="33" t="s">
        <v>29</v>
      </c>
      <c r="B21" s="57">
        <v>42998</v>
      </c>
      <c r="C21" s="52">
        <v>31798</v>
      </c>
      <c r="D21" s="52">
        <v>36209</v>
      </c>
      <c r="E21" s="52">
        <v>32615</v>
      </c>
      <c r="F21" s="52">
        <v>33097</v>
      </c>
      <c r="G21" s="52">
        <v>30377</v>
      </c>
      <c r="H21" s="52">
        <v>33196</v>
      </c>
      <c r="I21" s="52">
        <v>37517</v>
      </c>
      <c r="J21" s="5">
        <v>38107</v>
      </c>
      <c r="K21" s="5">
        <v>41777</v>
      </c>
      <c r="L21" s="5">
        <v>43373</v>
      </c>
      <c r="M21" s="5">
        <v>32392</v>
      </c>
      <c r="N21" s="34">
        <f t="shared" si="1"/>
        <v>433456</v>
      </c>
      <c r="P21" s="4"/>
      <c r="Q21" s="4"/>
    </row>
    <row r="22" spans="1:17" s="3" customFormat="1" x14ac:dyDescent="0.25">
      <c r="A22" s="33" t="s">
        <v>30</v>
      </c>
      <c r="B22" s="8">
        <v>169947</v>
      </c>
      <c r="C22" s="5">
        <v>149903</v>
      </c>
      <c r="D22" s="5">
        <v>181069</v>
      </c>
      <c r="E22" s="5">
        <v>168098</v>
      </c>
      <c r="F22" s="5">
        <v>178838</v>
      </c>
      <c r="G22" s="5">
        <v>174590</v>
      </c>
      <c r="H22" s="5">
        <v>184219</v>
      </c>
      <c r="I22" s="5">
        <v>204256</v>
      </c>
      <c r="J22" s="5">
        <v>186178</v>
      </c>
      <c r="K22" s="5">
        <v>175581</v>
      </c>
      <c r="L22" s="5">
        <v>169701</v>
      </c>
      <c r="M22" s="5">
        <v>168627</v>
      </c>
      <c r="N22" s="34">
        <f t="shared" si="1"/>
        <v>2111007</v>
      </c>
      <c r="P22" s="4"/>
      <c r="Q22" s="4"/>
    </row>
    <row r="23" spans="1:17" s="3" customFormat="1" x14ac:dyDescent="0.25">
      <c r="A23" s="33" t="s">
        <v>31</v>
      </c>
      <c r="B23" s="8">
        <v>99885</v>
      </c>
      <c r="C23" s="5">
        <v>73024</v>
      </c>
      <c r="D23" s="5">
        <v>108914</v>
      </c>
      <c r="E23" s="5">
        <v>96264</v>
      </c>
      <c r="F23" s="5">
        <v>92406</v>
      </c>
      <c r="G23" s="5">
        <v>86463</v>
      </c>
      <c r="H23" s="5">
        <v>100718</v>
      </c>
      <c r="I23" s="5">
        <v>115816</v>
      </c>
      <c r="J23" s="5">
        <v>108121</v>
      </c>
      <c r="K23" s="5">
        <v>111730</v>
      </c>
      <c r="L23" s="5">
        <v>106545</v>
      </c>
      <c r="M23" s="5">
        <v>92145</v>
      </c>
      <c r="N23" s="34">
        <f t="shared" si="1"/>
        <v>1192031</v>
      </c>
      <c r="P23" s="4"/>
      <c r="Q23" s="4"/>
    </row>
    <row r="24" spans="1:17" s="3" customFormat="1" x14ac:dyDescent="0.25">
      <c r="A24" s="37" t="s">
        <v>54</v>
      </c>
      <c r="B24" s="14">
        <v>82500</v>
      </c>
      <c r="C24" s="14">
        <v>76000</v>
      </c>
      <c r="D24" s="14">
        <v>79000</v>
      </c>
      <c r="E24" s="14">
        <v>82000</v>
      </c>
      <c r="F24" s="14">
        <v>84000</v>
      </c>
      <c r="G24" s="14">
        <v>91000</v>
      </c>
      <c r="H24" s="14">
        <v>102000</v>
      </c>
      <c r="I24" s="14">
        <v>102500</v>
      </c>
      <c r="J24" s="14">
        <v>102000</v>
      </c>
      <c r="K24" s="14">
        <v>110000</v>
      </c>
      <c r="L24" s="14">
        <v>107500</v>
      </c>
      <c r="M24" s="14">
        <v>105000</v>
      </c>
      <c r="N24" s="38">
        <f t="shared" si="1"/>
        <v>1123500</v>
      </c>
      <c r="P24" s="4"/>
      <c r="Q24" s="4"/>
    </row>
    <row r="25" spans="1:17" s="3" customFormat="1" x14ac:dyDescent="0.25">
      <c r="A25" s="39" t="s">
        <v>32</v>
      </c>
      <c r="B25" s="29">
        <f t="shared" ref="B25:M25" si="2">SUM(B15:B24)</f>
        <v>1176506</v>
      </c>
      <c r="C25" s="29">
        <f t="shared" si="2"/>
        <v>1009722</v>
      </c>
      <c r="D25" s="29">
        <f t="shared" si="2"/>
        <v>1099388</v>
      </c>
      <c r="E25" s="29">
        <f t="shared" si="2"/>
        <v>1052958</v>
      </c>
      <c r="F25" s="29">
        <f t="shared" si="2"/>
        <v>1119693</v>
      </c>
      <c r="G25" s="29">
        <f t="shared" si="2"/>
        <v>1100795</v>
      </c>
      <c r="H25" s="29">
        <f t="shared" si="2"/>
        <v>1207260</v>
      </c>
      <c r="I25" s="29">
        <f t="shared" si="2"/>
        <v>1312079</v>
      </c>
      <c r="J25" s="29">
        <f t="shared" si="2"/>
        <v>1224076</v>
      </c>
      <c r="K25" s="29">
        <f t="shared" si="2"/>
        <v>1232586</v>
      </c>
      <c r="L25" s="29">
        <f t="shared" si="2"/>
        <v>1255194</v>
      </c>
      <c r="M25" s="29">
        <f t="shared" si="2"/>
        <v>1226127</v>
      </c>
      <c r="N25" s="36">
        <f t="shared" si="1"/>
        <v>14016384</v>
      </c>
      <c r="P25" s="4"/>
      <c r="Q25" s="4"/>
    </row>
    <row r="26" spans="1:17" s="3" customFormat="1" x14ac:dyDescent="0.25">
      <c r="A26" s="33" t="s">
        <v>33</v>
      </c>
      <c r="B26" s="7">
        <v>1329199</v>
      </c>
      <c r="C26" s="5">
        <v>1361347</v>
      </c>
      <c r="D26" s="5">
        <v>1499565</v>
      </c>
      <c r="E26" s="5">
        <v>1525940</v>
      </c>
      <c r="F26" s="5">
        <v>1607064</v>
      </c>
      <c r="G26" s="5">
        <v>1596106</v>
      </c>
      <c r="H26" s="5">
        <v>1620614</v>
      </c>
      <c r="I26" s="5">
        <v>1710692</v>
      </c>
      <c r="J26" s="5">
        <v>1680946</v>
      </c>
      <c r="K26" s="5">
        <v>1645930</v>
      </c>
      <c r="L26" s="5">
        <v>1383276</v>
      </c>
      <c r="M26" s="5">
        <v>1308956</v>
      </c>
      <c r="N26" s="34">
        <f t="shared" si="1"/>
        <v>18269635</v>
      </c>
      <c r="P26" s="4"/>
      <c r="Q26" s="4"/>
    </row>
    <row r="27" spans="1:17" s="3" customFormat="1" x14ac:dyDescent="0.25">
      <c r="A27" s="33" t="s">
        <v>34</v>
      </c>
      <c r="B27" s="7">
        <v>60090</v>
      </c>
      <c r="C27" s="5">
        <v>59150</v>
      </c>
      <c r="D27" s="5">
        <v>61711</v>
      </c>
      <c r="E27" s="5">
        <v>61695</v>
      </c>
      <c r="F27" s="5">
        <v>60962</v>
      </c>
      <c r="G27" s="5">
        <v>64728</v>
      </c>
      <c r="H27" s="5">
        <v>64068</v>
      </c>
      <c r="I27" s="5">
        <v>69928</v>
      </c>
      <c r="J27" s="5">
        <v>62304</v>
      </c>
      <c r="K27" s="5">
        <v>67735</v>
      </c>
      <c r="L27" s="5">
        <v>59999</v>
      </c>
      <c r="M27" s="5">
        <v>59719</v>
      </c>
      <c r="N27" s="34">
        <f t="shared" si="1"/>
        <v>752089</v>
      </c>
      <c r="P27" s="4"/>
      <c r="Q27" s="4"/>
    </row>
    <row r="28" spans="1:17" s="3" customFormat="1" x14ac:dyDescent="0.25">
      <c r="A28" s="33" t="s">
        <v>35</v>
      </c>
      <c r="B28" s="5">
        <v>351795</v>
      </c>
      <c r="C28" s="5">
        <v>328686</v>
      </c>
      <c r="D28" s="5">
        <v>335936</v>
      </c>
      <c r="E28" s="5">
        <v>349934</v>
      </c>
      <c r="F28" s="5">
        <v>361126</v>
      </c>
      <c r="G28" s="5">
        <v>370661</v>
      </c>
      <c r="H28" s="5">
        <v>395152</v>
      </c>
      <c r="I28" s="5">
        <v>405760</v>
      </c>
      <c r="J28" s="5">
        <v>366003</v>
      </c>
      <c r="K28" s="5">
        <v>394108</v>
      </c>
      <c r="L28" s="5">
        <v>362972</v>
      </c>
      <c r="M28" s="5">
        <v>335647</v>
      </c>
      <c r="N28" s="34">
        <f t="shared" si="1"/>
        <v>4357780</v>
      </c>
      <c r="P28" s="4"/>
      <c r="Q28" s="4"/>
    </row>
    <row r="29" spans="1:17" s="3" customFormat="1" x14ac:dyDescent="0.25">
      <c r="A29" s="33" t="s">
        <v>36</v>
      </c>
      <c r="B29" s="7">
        <v>423402</v>
      </c>
      <c r="C29" s="5">
        <v>458051</v>
      </c>
      <c r="D29" s="5">
        <v>568124</v>
      </c>
      <c r="E29" s="5">
        <v>482656</v>
      </c>
      <c r="F29" s="5">
        <v>552690</v>
      </c>
      <c r="G29" s="5">
        <v>522809</v>
      </c>
      <c r="H29" s="5">
        <v>588246</v>
      </c>
      <c r="I29" s="5">
        <v>593226</v>
      </c>
      <c r="J29" s="5">
        <v>559997</v>
      </c>
      <c r="K29" s="5">
        <v>572094</v>
      </c>
      <c r="L29" s="5">
        <v>475134</v>
      </c>
      <c r="M29" s="5">
        <v>468251</v>
      </c>
      <c r="N29" s="34">
        <f t="shared" si="1"/>
        <v>6264680</v>
      </c>
      <c r="P29" s="4"/>
      <c r="Q29" s="4"/>
    </row>
    <row r="30" spans="1:17" s="3" customFormat="1" x14ac:dyDescent="0.25">
      <c r="A30" s="37" t="s">
        <v>54</v>
      </c>
      <c r="B30" s="14">
        <v>45000</v>
      </c>
      <c r="C30" s="14">
        <v>45000</v>
      </c>
      <c r="D30" s="14">
        <v>46000</v>
      </c>
      <c r="E30" s="14">
        <v>47000</v>
      </c>
      <c r="F30" s="14">
        <v>47000</v>
      </c>
      <c r="G30" s="14">
        <v>53500</v>
      </c>
      <c r="H30" s="14">
        <v>63000</v>
      </c>
      <c r="I30" s="14">
        <v>67000</v>
      </c>
      <c r="J30" s="14">
        <v>69000</v>
      </c>
      <c r="K30" s="14">
        <v>70000</v>
      </c>
      <c r="L30" s="14">
        <v>65000</v>
      </c>
      <c r="M30" s="14">
        <v>62000</v>
      </c>
      <c r="N30" s="38">
        <f t="shared" si="1"/>
        <v>679500</v>
      </c>
      <c r="P30" s="4"/>
      <c r="Q30" s="4"/>
    </row>
    <row r="31" spans="1:17" s="3" customFormat="1" x14ac:dyDescent="0.25">
      <c r="A31" s="39" t="s">
        <v>37</v>
      </c>
      <c r="B31" s="29">
        <f t="shared" ref="B31:M31" si="3">SUM(B26:B30)</f>
        <v>2209486</v>
      </c>
      <c r="C31" s="29">
        <f t="shared" si="3"/>
        <v>2252234</v>
      </c>
      <c r="D31" s="29">
        <f t="shared" si="3"/>
        <v>2511336</v>
      </c>
      <c r="E31" s="29">
        <f t="shared" si="3"/>
        <v>2467225</v>
      </c>
      <c r="F31" s="29">
        <f t="shared" si="3"/>
        <v>2628842</v>
      </c>
      <c r="G31" s="29">
        <f t="shared" si="3"/>
        <v>2607804</v>
      </c>
      <c r="H31" s="29">
        <f t="shared" si="3"/>
        <v>2731080</v>
      </c>
      <c r="I31" s="29">
        <f t="shared" si="3"/>
        <v>2846606</v>
      </c>
      <c r="J31" s="29">
        <f t="shared" si="3"/>
        <v>2738250</v>
      </c>
      <c r="K31" s="29">
        <f t="shared" si="3"/>
        <v>2749867</v>
      </c>
      <c r="L31" s="29">
        <f t="shared" si="3"/>
        <v>2346381</v>
      </c>
      <c r="M31" s="29">
        <f t="shared" si="3"/>
        <v>2234573</v>
      </c>
      <c r="N31" s="36">
        <f t="shared" si="1"/>
        <v>30323684</v>
      </c>
      <c r="P31" s="4"/>
      <c r="Q31" s="4"/>
    </row>
    <row r="32" spans="1:17" s="3" customFormat="1" x14ac:dyDescent="0.25">
      <c r="A32" s="33" t="s">
        <v>38</v>
      </c>
      <c r="B32" s="7">
        <v>503507</v>
      </c>
      <c r="C32" s="5">
        <v>571553</v>
      </c>
      <c r="D32" s="5">
        <v>638079</v>
      </c>
      <c r="E32" s="5">
        <v>622036</v>
      </c>
      <c r="F32" s="5">
        <v>622231</v>
      </c>
      <c r="G32" s="5">
        <v>645445</v>
      </c>
      <c r="H32" s="5">
        <v>639566</v>
      </c>
      <c r="I32" s="5">
        <v>666971</v>
      </c>
      <c r="J32" s="5">
        <v>653515</v>
      </c>
      <c r="K32" s="5">
        <v>634834</v>
      </c>
      <c r="L32" s="5">
        <v>626315</v>
      </c>
      <c r="M32" s="5">
        <v>534845</v>
      </c>
      <c r="N32" s="34">
        <f t="shared" si="1"/>
        <v>7358897</v>
      </c>
      <c r="P32" s="4"/>
      <c r="Q32" s="4"/>
    </row>
    <row r="33" spans="1:17" s="3" customFormat="1" x14ac:dyDescent="0.25">
      <c r="A33" s="33" t="s">
        <v>39</v>
      </c>
      <c r="B33" s="5">
        <v>145499</v>
      </c>
      <c r="C33" s="5">
        <v>174146</v>
      </c>
      <c r="D33" s="5">
        <v>175299</v>
      </c>
      <c r="E33" s="5">
        <v>155219</v>
      </c>
      <c r="F33" s="5">
        <v>155819</v>
      </c>
      <c r="G33" s="5">
        <v>148254</v>
      </c>
      <c r="H33" s="5">
        <v>175676</v>
      </c>
      <c r="I33" s="5">
        <v>196815</v>
      </c>
      <c r="J33" s="5">
        <v>172104</v>
      </c>
      <c r="K33" s="5">
        <v>180592</v>
      </c>
      <c r="L33" s="5">
        <v>165273</v>
      </c>
      <c r="M33" s="5">
        <v>142818</v>
      </c>
      <c r="N33" s="34">
        <f t="shared" si="1"/>
        <v>1987514</v>
      </c>
      <c r="P33" s="4"/>
      <c r="Q33" s="4"/>
    </row>
    <row r="34" spans="1:17" s="3" customFormat="1" x14ac:dyDescent="0.25">
      <c r="A34" s="33" t="s">
        <v>40</v>
      </c>
      <c r="B34" s="7">
        <v>105687</v>
      </c>
      <c r="C34" s="5">
        <v>111720</v>
      </c>
      <c r="D34" s="5">
        <v>115750</v>
      </c>
      <c r="E34" s="5">
        <v>93101</v>
      </c>
      <c r="F34" s="5">
        <v>50483</v>
      </c>
      <c r="G34" s="5">
        <v>112720</v>
      </c>
      <c r="H34" s="5">
        <v>120719</v>
      </c>
      <c r="I34" s="5">
        <v>135991</v>
      </c>
      <c r="J34" s="5">
        <v>128530</v>
      </c>
      <c r="K34" s="5">
        <v>141039</v>
      </c>
      <c r="L34" s="5">
        <v>137308</v>
      </c>
      <c r="M34" s="5">
        <v>122258</v>
      </c>
      <c r="N34" s="34">
        <f t="shared" si="1"/>
        <v>1375306</v>
      </c>
      <c r="P34" s="4"/>
      <c r="Q34" s="4"/>
    </row>
    <row r="35" spans="1:17" s="3" customFormat="1" x14ac:dyDescent="0.25">
      <c r="A35" s="37" t="s">
        <v>54</v>
      </c>
      <c r="B35" s="14">
        <v>6500</v>
      </c>
      <c r="C35" s="14">
        <v>7000</v>
      </c>
      <c r="D35" s="14">
        <v>8000</v>
      </c>
      <c r="E35" s="14">
        <v>7000</v>
      </c>
      <c r="F35" s="14">
        <v>5000</v>
      </c>
      <c r="G35" s="14">
        <v>7500</v>
      </c>
      <c r="H35" s="14">
        <v>8000</v>
      </c>
      <c r="I35" s="14">
        <v>8000</v>
      </c>
      <c r="J35" s="14">
        <v>7500</v>
      </c>
      <c r="K35" s="14">
        <v>7000</v>
      </c>
      <c r="L35" s="14">
        <v>7000</v>
      </c>
      <c r="M35" s="14">
        <v>5000</v>
      </c>
      <c r="N35" s="38">
        <f t="shared" si="1"/>
        <v>83500</v>
      </c>
      <c r="P35" s="4"/>
      <c r="Q35" s="4"/>
    </row>
    <row r="36" spans="1:17" s="3" customFormat="1" x14ac:dyDescent="0.25">
      <c r="A36" s="35" t="s">
        <v>41</v>
      </c>
      <c r="B36" s="30">
        <f t="shared" ref="B36:M36" si="4">SUM(B32:B35)</f>
        <v>761193</v>
      </c>
      <c r="C36" s="30">
        <f t="shared" si="4"/>
        <v>864419</v>
      </c>
      <c r="D36" s="30">
        <f t="shared" si="4"/>
        <v>937128</v>
      </c>
      <c r="E36" s="30">
        <f t="shared" si="4"/>
        <v>877356</v>
      </c>
      <c r="F36" s="30">
        <f t="shared" si="4"/>
        <v>833533</v>
      </c>
      <c r="G36" s="30">
        <f t="shared" si="4"/>
        <v>913919</v>
      </c>
      <c r="H36" s="30">
        <f t="shared" si="4"/>
        <v>943961</v>
      </c>
      <c r="I36" s="30">
        <f t="shared" si="4"/>
        <v>1007777</v>
      </c>
      <c r="J36" s="30">
        <f t="shared" si="4"/>
        <v>961649</v>
      </c>
      <c r="K36" s="30">
        <f t="shared" si="4"/>
        <v>963465</v>
      </c>
      <c r="L36" s="30">
        <f t="shared" si="4"/>
        <v>935896</v>
      </c>
      <c r="M36" s="30">
        <f t="shared" si="4"/>
        <v>804921</v>
      </c>
      <c r="N36" s="36">
        <f t="shared" si="1"/>
        <v>10805217</v>
      </c>
      <c r="P36" s="4"/>
      <c r="Q36" s="4"/>
    </row>
    <row r="37" spans="1:17" s="3" customFormat="1" x14ac:dyDescent="0.25">
      <c r="A37" s="33" t="s">
        <v>43</v>
      </c>
      <c r="B37" s="7">
        <v>56731</v>
      </c>
      <c r="C37" s="5">
        <v>53659</v>
      </c>
      <c r="D37" s="5">
        <v>70475</v>
      </c>
      <c r="E37" s="5">
        <v>63737</v>
      </c>
      <c r="F37" s="5">
        <v>78317</v>
      </c>
      <c r="G37" s="5">
        <v>75703</v>
      </c>
      <c r="H37" s="5">
        <v>74659</v>
      </c>
      <c r="I37" s="5">
        <v>81659</v>
      </c>
      <c r="J37" s="5">
        <v>77251</v>
      </c>
      <c r="K37" s="5">
        <v>75951</v>
      </c>
      <c r="L37" s="5">
        <v>68042</v>
      </c>
      <c r="M37" s="5">
        <v>60991</v>
      </c>
      <c r="N37" s="34">
        <f t="shared" si="1"/>
        <v>837175</v>
      </c>
      <c r="P37" s="4"/>
      <c r="Q37" s="4"/>
    </row>
    <row r="38" spans="1:17" s="3" customFormat="1" x14ac:dyDescent="0.25">
      <c r="A38" s="33" t="s">
        <v>42</v>
      </c>
      <c r="B38" s="7">
        <v>107429</v>
      </c>
      <c r="C38" s="5">
        <v>113133</v>
      </c>
      <c r="D38" s="5">
        <v>116482</v>
      </c>
      <c r="E38" s="5">
        <v>105449</v>
      </c>
      <c r="F38" s="5">
        <v>123382</v>
      </c>
      <c r="G38" s="5">
        <v>144061</v>
      </c>
      <c r="H38" s="5">
        <v>132677</v>
      </c>
      <c r="I38" s="5">
        <v>143018</v>
      </c>
      <c r="J38" s="5">
        <v>143202</v>
      </c>
      <c r="K38" s="5">
        <v>123287</v>
      </c>
      <c r="L38" s="5">
        <v>111205</v>
      </c>
      <c r="M38" s="5">
        <v>99758</v>
      </c>
      <c r="N38" s="34">
        <f t="shared" si="1"/>
        <v>1463083</v>
      </c>
      <c r="P38" s="4"/>
      <c r="Q38" s="4"/>
    </row>
    <row r="39" spans="1:17" s="3" customFormat="1" x14ac:dyDescent="0.25">
      <c r="A39" s="33" t="s">
        <v>44</v>
      </c>
      <c r="B39" s="7">
        <v>176565</v>
      </c>
      <c r="C39" s="5">
        <v>184758</v>
      </c>
      <c r="D39" s="5">
        <v>194780</v>
      </c>
      <c r="E39" s="5">
        <v>204756</v>
      </c>
      <c r="F39" s="5">
        <v>190274</v>
      </c>
      <c r="G39" s="5">
        <v>210103</v>
      </c>
      <c r="H39" s="5">
        <v>223005</v>
      </c>
      <c r="I39" s="5">
        <v>236576</v>
      </c>
      <c r="J39" s="5">
        <v>212444</v>
      </c>
      <c r="K39" s="5">
        <v>198159</v>
      </c>
      <c r="L39" s="5">
        <v>184574</v>
      </c>
      <c r="M39" s="5">
        <v>184642</v>
      </c>
      <c r="N39" s="34">
        <f t="shared" si="1"/>
        <v>2400636</v>
      </c>
      <c r="P39" s="4"/>
      <c r="Q39" s="4"/>
    </row>
    <row r="40" spans="1:17" s="3" customFormat="1" x14ac:dyDescent="0.25">
      <c r="A40" s="33" t="s">
        <v>45</v>
      </c>
      <c r="B40" s="7">
        <v>203405</v>
      </c>
      <c r="C40" s="5">
        <v>190748</v>
      </c>
      <c r="D40" s="5">
        <v>202279</v>
      </c>
      <c r="E40" s="5">
        <v>216055</v>
      </c>
      <c r="F40" s="5">
        <v>234074</v>
      </c>
      <c r="G40" s="5">
        <v>232691</v>
      </c>
      <c r="H40" s="5">
        <v>257728</v>
      </c>
      <c r="I40" s="5">
        <v>272106</v>
      </c>
      <c r="J40" s="5">
        <v>257537</v>
      </c>
      <c r="K40" s="5">
        <v>266557</v>
      </c>
      <c r="L40" s="5">
        <v>187332</v>
      </c>
      <c r="M40" s="5">
        <v>206934</v>
      </c>
      <c r="N40" s="34">
        <f t="shared" si="1"/>
        <v>2727446</v>
      </c>
      <c r="P40" s="4"/>
      <c r="Q40" s="4"/>
    </row>
    <row r="41" spans="1:17" s="3" customFormat="1" x14ac:dyDescent="0.25">
      <c r="A41" s="35" t="s">
        <v>46</v>
      </c>
      <c r="B41" s="30">
        <f>SUM(B37:B40)</f>
        <v>544130</v>
      </c>
      <c r="C41" s="30">
        <f>SUM(C37:C40)</f>
        <v>542298</v>
      </c>
      <c r="D41" s="30">
        <f>SUM(D37:D40)</f>
        <v>584016</v>
      </c>
      <c r="E41" s="30">
        <f t="shared" ref="E41:L41" si="5">SUM(E37:E40)</f>
        <v>589997</v>
      </c>
      <c r="F41" s="30">
        <f t="shared" si="5"/>
        <v>626047</v>
      </c>
      <c r="G41" s="30">
        <f t="shared" si="5"/>
        <v>662558</v>
      </c>
      <c r="H41" s="30">
        <f t="shared" si="5"/>
        <v>688069</v>
      </c>
      <c r="I41" s="30">
        <f t="shared" si="5"/>
        <v>733359</v>
      </c>
      <c r="J41" s="30">
        <f t="shared" si="5"/>
        <v>690434</v>
      </c>
      <c r="K41" s="30">
        <f t="shared" si="5"/>
        <v>663954</v>
      </c>
      <c r="L41" s="30">
        <f t="shared" si="5"/>
        <v>551153</v>
      </c>
      <c r="M41" s="30">
        <f>SUM(M37:M40)</f>
        <v>552325</v>
      </c>
      <c r="N41" s="36">
        <f>SUM(B41:M41)</f>
        <v>7428340</v>
      </c>
      <c r="P41" s="4"/>
      <c r="Q41" s="4"/>
    </row>
    <row r="42" spans="1:17" s="3" customFormat="1" x14ac:dyDescent="0.25">
      <c r="A42" s="41" t="s">
        <v>47</v>
      </c>
      <c r="B42" s="42">
        <f t="shared" ref="B42:J42" si="6">B14+B25+B31+B36+B41</f>
        <v>4908676</v>
      </c>
      <c r="C42" s="42">
        <f t="shared" si="6"/>
        <v>4855697</v>
      </c>
      <c r="D42" s="42">
        <f t="shared" si="6"/>
        <v>5330227</v>
      </c>
      <c r="E42" s="42">
        <f t="shared" si="6"/>
        <v>5200570</v>
      </c>
      <c r="F42" s="42">
        <f t="shared" si="6"/>
        <v>5450951</v>
      </c>
      <c r="G42" s="42">
        <f t="shared" si="6"/>
        <v>5539597</v>
      </c>
      <c r="H42" s="42">
        <f t="shared" si="6"/>
        <v>5843560</v>
      </c>
      <c r="I42" s="42">
        <f t="shared" si="6"/>
        <v>6185468</v>
      </c>
      <c r="J42" s="42">
        <f t="shared" si="6"/>
        <v>5874843</v>
      </c>
      <c r="K42" s="42">
        <f>K14+K25+K31+K36+K41</f>
        <v>5880411</v>
      </c>
      <c r="L42" s="42">
        <f>L14+L25+L31+L36+L41</f>
        <v>5357687</v>
      </c>
      <c r="M42" s="42">
        <f>M14+M25+M31+M36+M41</f>
        <v>5070537</v>
      </c>
      <c r="N42" s="43">
        <f>SUM(B42:M42)</f>
        <v>65498224</v>
      </c>
      <c r="P42" s="4"/>
      <c r="Q42" s="4"/>
    </row>
    <row r="43" spans="1:17" s="3" customFormat="1" x14ac:dyDescent="0.25">
      <c r="A43" s="25" t="s">
        <v>56</v>
      </c>
      <c r="B43" s="10"/>
      <c r="C43" s="10"/>
      <c r="D43" s="10"/>
      <c r="E43" s="10"/>
      <c r="F43" s="10"/>
      <c r="G43" s="11"/>
      <c r="H43" s="10"/>
      <c r="I43" s="10"/>
      <c r="J43" s="10"/>
      <c r="K43" s="10"/>
      <c r="L43" s="10"/>
      <c r="M43" s="12"/>
      <c r="N43" s="13"/>
      <c r="P43" s="4"/>
      <c r="Q43" s="4"/>
    </row>
    <row r="44" spans="1:17" s="3" customFormat="1" x14ac:dyDescent="0.25">
      <c r="A44" s="26" t="s">
        <v>57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2"/>
      <c r="N44" s="13"/>
      <c r="P44" s="4"/>
      <c r="Q44" s="4"/>
    </row>
    <row r="45" spans="1:17" s="3" customFormat="1" x14ac:dyDescent="0.25">
      <c r="A45" s="27" t="s">
        <v>55</v>
      </c>
      <c r="B45" s="4"/>
      <c r="C45" s="4"/>
      <c r="D45" s="4"/>
      <c r="E45" s="1"/>
      <c r="F45" s="4"/>
      <c r="G45" s="4"/>
      <c r="H45" s="4"/>
      <c r="I45" s="4"/>
      <c r="J45" s="4"/>
      <c r="K45" s="4"/>
      <c r="L45" s="4"/>
      <c r="M45" s="2"/>
      <c r="N45" s="2"/>
      <c r="P45" s="4"/>
      <c r="Q45" s="4"/>
    </row>
    <row r="46" spans="1:17" s="3" customFormat="1" x14ac:dyDescent="0.25">
      <c r="A46" s="28" t="s">
        <v>52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P46" s="4"/>
      <c r="Q46" s="4"/>
    </row>
    <row r="48" spans="1:17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</sheetData>
  <mergeCells count="3">
    <mergeCell ref="A1:N1"/>
    <mergeCell ref="A2:N2"/>
    <mergeCell ref="A4:A5"/>
  </mergeCells>
  <printOptions horizontalCentered="1"/>
  <pageMargins left="0" right="0" top="0.19685039370078741" bottom="0.19685039370078741" header="0.23622047244094491" footer="0.19685039370078741"/>
  <pageSetup paperSize="9" scale="99" orientation="landscape" r:id="rId1"/>
  <headerFooter alignWithMargins="0">
    <oddFooter>&amp;R&amp;8Tabela 71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7EDAC-71B6-4AC4-A36C-F54C08C21DC8}">
  <sheetPr>
    <tabColor rgb="FFFFC000"/>
    <pageSetUpPr fitToPage="1"/>
  </sheetPr>
  <dimension ref="A1:Q48"/>
  <sheetViews>
    <sheetView showGridLines="0" tabSelected="1" zoomScaleNormal="100" workbookViewId="0">
      <selection activeCell="C15" sqref="C15"/>
    </sheetView>
  </sheetViews>
  <sheetFormatPr defaultColWidth="11.44140625" defaultRowHeight="13.2" x14ac:dyDescent="0.25"/>
  <cols>
    <col min="1" max="1" width="17.33203125" style="1" customWidth="1"/>
    <col min="2" max="13" width="8.6640625" style="2" customWidth="1"/>
    <col min="14" max="14" width="10.88671875" style="2" customWidth="1"/>
    <col min="15" max="15" width="9.88671875" style="3" customWidth="1"/>
    <col min="16" max="16" width="7" style="4" customWidth="1"/>
    <col min="17" max="17" width="6.6640625" style="4" customWidth="1"/>
    <col min="18" max="16384" width="11.44140625" style="4"/>
  </cols>
  <sheetData>
    <row r="1" spans="1:17" ht="13.8" x14ac:dyDescent="0.25">
      <c r="A1" s="58" t="s">
        <v>53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7" x14ac:dyDescent="0.25">
      <c r="A2" s="62" t="s">
        <v>82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</row>
    <row r="3" spans="1:17" s="1" customForma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  <c r="N3" s="18" t="s">
        <v>0</v>
      </c>
      <c r="O3" s="3"/>
      <c r="P3" s="4"/>
      <c r="Q3" s="4"/>
    </row>
    <row r="4" spans="1:17" x14ac:dyDescent="0.25">
      <c r="A4" s="60" t="s">
        <v>1</v>
      </c>
      <c r="B4" s="19" t="s">
        <v>48</v>
      </c>
      <c r="C4" s="20"/>
      <c r="D4" s="20"/>
      <c r="E4" s="20"/>
      <c r="F4" s="21"/>
      <c r="G4" s="21"/>
      <c r="H4" s="21"/>
      <c r="I4" s="21"/>
      <c r="J4" s="21"/>
      <c r="K4" s="21"/>
      <c r="L4" s="21"/>
      <c r="M4" s="22"/>
      <c r="N4" s="31" t="s">
        <v>48</v>
      </c>
    </row>
    <row r="5" spans="1:17" x14ac:dyDescent="0.25">
      <c r="A5" s="61" t="s">
        <v>2</v>
      </c>
      <c r="B5" s="23" t="s">
        <v>3</v>
      </c>
      <c r="C5" s="24" t="s">
        <v>4</v>
      </c>
      <c r="D5" s="24" t="s">
        <v>5</v>
      </c>
      <c r="E5" s="24" t="s">
        <v>6</v>
      </c>
      <c r="F5" s="24" t="s">
        <v>7</v>
      </c>
      <c r="G5" s="24" t="s">
        <v>8</v>
      </c>
      <c r="H5" s="24" t="s">
        <v>9</v>
      </c>
      <c r="I5" s="24" t="s">
        <v>10</v>
      </c>
      <c r="J5" s="24" t="s">
        <v>11</v>
      </c>
      <c r="K5" s="24" t="s">
        <v>12</v>
      </c>
      <c r="L5" s="24" t="s">
        <v>13</v>
      </c>
      <c r="M5" s="24" t="s">
        <v>14</v>
      </c>
      <c r="N5" s="32" t="s">
        <v>15</v>
      </c>
    </row>
    <row r="6" spans="1:17" x14ac:dyDescent="0.25">
      <c r="A6" s="33" t="s">
        <v>16</v>
      </c>
      <c r="B6" s="5">
        <v>13311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34">
        <f>SUM(B6:M6)</f>
        <v>13311</v>
      </c>
    </row>
    <row r="7" spans="1:17" x14ac:dyDescent="0.25">
      <c r="A7" s="33" t="s">
        <v>17</v>
      </c>
      <c r="B7" s="52" t="s">
        <v>49</v>
      </c>
      <c r="C7" s="52" t="s">
        <v>49</v>
      </c>
      <c r="D7" s="52" t="s">
        <v>49</v>
      </c>
      <c r="E7" s="52" t="s">
        <v>49</v>
      </c>
      <c r="F7" s="52" t="s">
        <v>49</v>
      </c>
      <c r="G7" s="52" t="s">
        <v>49</v>
      </c>
      <c r="H7" s="52" t="s">
        <v>49</v>
      </c>
      <c r="I7" s="52" t="s">
        <v>49</v>
      </c>
      <c r="J7" s="52" t="s">
        <v>49</v>
      </c>
      <c r="K7" s="52" t="s">
        <v>49</v>
      </c>
      <c r="L7" s="52" t="s">
        <v>49</v>
      </c>
      <c r="M7" s="52" t="s">
        <v>49</v>
      </c>
      <c r="N7" s="54" t="s">
        <v>49</v>
      </c>
    </row>
    <row r="8" spans="1:17" s="1" customFormat="1" x14ac:dyDescent="0.25">
      <c r="A8" s="33" t="s">
        <v>18</v>
      </c>
      <c r="B8" s="7">
        <v>34535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34">
        <f>SUM(B8:M8)</f>
        <v>34535</v>
      </c>
      <c r="O8" s="3"/>
      <c r="P8" s="4"/>
      <c r="Q8" s="4"/>
    </row>
    <row r="9" spans="1:17" x14ac:dyDescent="0.25">
      <c r="A9" s="33" t="s">
        <v>19</v>
      </c>
      <c r="B9" s="52" t="s">
        <v>49</v>
      </c>
      <c r="C9" s="52" t="s">
        <v>49</v>
      </c>
      <c r="D9" s="52" t="s">
        <v>49</v>
      </c>
      <c r="E9" s="52" t="s">
        <v>49</v>
      </c>
      <c r="F9" s="52" t="s">
        <v>49</v>
      </c>
      <c r="G9" s="52" t="s">
        <v>49</v>
      </c>
      <c r="H9" s="52" t="s">
        <v>49</v>
      </c>
      <c r="I9" s="52" t="s">
        <v>49</v>
      </c>
      <c r="J9" s="52" t="s">
        <v>49</v>
      </c>
      <c r="K9" s="52" t="s">
        <v>49</v>
      </c>
      <c r="L9" s="52" t="s">
        <v>49</v>
      </c>
      <c r="M9" s="52" t="s">
        <v>49</v>
      </c>
      <c r="N9" s="54" t="s">
        <v>49</v>
      </c>
    </row>
    <row r="10" spans="1:17" x14ac:dyDescent="0.25">
      <c r="A10" s="33" t="s">
        <v>20</v>
      </c>
      <c r="B10" s="7">
        <v>93733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34">
        <f>SUM(B10:M10)</f>
        <v>93733</v>
      </c>
    </row>
    <row r="11" spans="1:17" x14ac:dyDescent="0.25">
      <c r="A11" s="33" t="s">
        <v>21</v>
      </c>
      <c r="B11" s="52" t="s">
        <v>49</v>
      </c>
      <c r="C11" s="52" t="s">
        <v>49</v>
      </c>
      <c r="D11" s="52" t="s">
        <v>49</v>
      </c>
      <c r="E11" s="52" t="s">
        <v>49</v>
      </c>
      <c r="F11" s="52" t="s">
        <v>49</v>
      </c>
      <c r="G11" s="52" t="s">
        <v>49</v>
      </c>
      <c r="H11" s="52" t="s">
        <v>49</v>
      </c>
      <c r="I11" s="52" t="s">
        <v>49</v>
      </c>
      <c r="J11" s="52" t="s">
        <v>49</v>
      </c>
      <c r="K11" s="52" t="s">
        <v>49</v>
      </c>
      <c r="L11" s="52" t="s">
        <v>49</v>
      </c>
      <c r="M11" s="52" t="s">
        <v>49</v>
      </c>
      <c r="N11" s="54" t="s">
        <v>49</v>
      </c>
    </row>
    <row r="12" spans="1:17" x14ac:dyDescent="0.25">
      <c r="A12" s="33" t="s">
        <v>22</v>
      </c>
      <c r="B12" s="5">
        <v>62263</v>
      </c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34">
        <f>SUM(B12:M12)</f>
        <v>62263</v>
      </c>
    </row>
    <row r="13" spans="1:17" x14ac:dyDescent="0.25">
      <c r="A13" s="37" t="s">
        <v>54</v>
      </c>
      <c r="B13" s="55">
        <v>18000</v>
      </c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38">
        <f>SUM(B13:M13)</f>
        <v>18000</v>
      </c>
    </row>
    <row r="14" spans="1:17" x14ac:dyDescent="0.25">
      <c r="A14" s="35" t="s">
        <v>23</v>
      </c>
      <c r="B14" s="29">
        <f t="shared" ref="B14:M14" si="0">SUM(B6:B13)</f>
        <v>221842</v>
      </c>
      <c r="C14" s="29">
        <f t="shared" si="0"/>
        <v>0</v>
      </c>
      <c r="D14" s="29">
        <f t="shared" si="0"/>
        <v>0</v>
      </c>
      <c r="E14" s="29">
        <f t="shared" si="0"/>
        <v>0</v>
      </c>
      <c r="F14" s="29">
        <f t="shared" si="0"/>
        <v>0</v>
      </c>
      <c r="G14" s="29">
        <f t="shared" si="0"/>
        <v>0</v>
      </c>
      <c r="H14" s="29">
        <f t="shared" si="0"/>
        <v>0</v>
      </c>
      <c r="I14" s="29">
        <f t="shared" si="0"/>
        <v>0</v>
      </c>
      <c r="J14" s="29">
        <f t="shared" si="0"/>
        <v>0</v>
      </c>
      <c r="K14" s="29">
        <f t="shared" si="0"/>
        <v>0</v>
      </c>
      <c r="L14" s="29">
        <f t="shared" si="0"/>
        <v>0</v>
      </c>
      <c r="M14" s="29">
        <f t="shared" si="0"/>
        <v>0</v>
      </c>
      <c r="N14" s="56">
        <f>SUM(B14:M14)</f>
        <v>221842</v>
      </c>
    </row>
    <row r="15" spans="1:17" x14ac:dyDescent="0.25">
      <c r="A15" s="33" t="s">
        <v>24</v>
      </c>
      <c r="B15" s="8">
        <v>22691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34">
        <f>SUM(B15:M15)</f>
        <v>22691</v>
      </c>
    </row>
    <row r="16" spans="1:17" x14ac:dyDescent="0.25">
      <c r="A16" s="33" t="s">
        <v>25</v>
      </c>
      <c r="B16" s="52" t="s">
        <v>49</v>
      </c>
      <c r="C16" s="52" t="s">
        <v>49</v>
      </c>
      <c r="D16" s="52" t="s">
        <v>49</v>
      </c>
      <c r="E16" s="52" t="s">
        <v>49</v>
      </c>
      <c r="F16" s="52" t="s">
        <v>49</v>
      </c>
      <c r="G16" s="52" t="s">
        <v>49</v>
      </c>
      <c r="H16" s="52" t="s">
        <v>49</v>
      </c>
      <c r="I16" s="52" t="s">
        <v>49</v>
      </c>
      <c r="J16" s="52" t="s">
        <v>49</v>
      </c>
      <c r="K16" s="52" t="s">
        <v>49</v>
      </c>
      <c r="L16" s="52" t="s">
        <v>49</v>
      </c>
      <c r="M16" s="52" t="s">
        <v>49</v>
      </c>
      <c r="N16" s="54" t="s">
        <v>49</v>
      </c>
    </row>
    <row r="17" spans="1:17" x14ac:dyDescent="0.25">
      <c r="A17" s="33" t="s">
        <v>51</v>
      </c>
      <c r="B17" s="8">
        <v>272197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34">
        <f t="shared" ref="N17:N40" si="1">SUM(B17:M17)</f>
        <v>272197</v>
      </c>
    </row>
    <row r="18" spans="1:17" s="3" customFormat="1" x14ac:dyDescent="0.25">
      <c r="A18" s="33" t="s">
        <v>26</v>
      </c>
      <c r="B18" s="8">
        <v>92851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34">
        <f t="shared" si="1"/>
        <v>92851</v>
      </c>
      <c r="P18" s="4"/>
      <c r="Q18" s="4"/>
    </row>
    <row r="19" spans="1:17" s="3" customFormat="1" x14ac:dyDescent="0.25">
      <c r="A19" s="33" t="s">
        <v>27</v>
      </c>
      <c r="B19" s="8">
        <v>318588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34">
        <f t="shared" si="1"/>
        <v>318588</v>
      </c>
      <c r="P19" s="4"/>
      <c r="Q19" s="4"/>
    </row>
    <row r="20" spans="1:17" s="3" customFormat="1" x14ac:dyDescent="0.25">
      <c r="A20" s="33" t="s">
        <v>28</v>
      </c>
      <c r="B20" s="8">
        <v>32286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34">
        <f t="shared" si="1"/>
        <v>32286</v>
      </c>
      <c r="P20" s="4"/>
      <c r="Q20" s="4"/>
    </row>
    <row r="21" spans="1:17" s="3" customFormat="1" x14ac:dyDescent="0.25">
      <c r="A21" s="33" t="s">
        <v>29</v>
      </c>
      <c r="B21" s="57">
        <v>39770</v>
      </c>
      <c r="C21" s="52"/>
      <c r="D21" s="52"/>
      <c r="E21" s="52"/>
      <c r="F21" s="52"/>
      <c r="G21" s="52"/>
      <c r="H21" s="52"/>
      <c r="I21" s="52"/>
      <c r="J21" s="5"/>
      <c r="K21" s="5"/>
      <c r="L21" s="5"/>
      <c r="M21" s="5"/>
      <c r="N21" s="34">
        <f t="shared" si="1"/>
        <v>39770</v>
      </c>
      <c r="P21" s="4"/>
      <c r="Q21" s="4"/>
    </row>
    <row r="22" spans="1:17" s="3" customFormat="1" x14ac:dyDescent="0.25">
      <c r="A22" s="33" t="s">
        <v>30</v>
      </c>
      <c r="B22" s="8">
        <v>178283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34">
        <f t="shared" si="1"/>
        <v>178283</v>
      </c>
      <c r="P22" s="4"/>
      <c r="Q22" s="4"/>
    </row>
    <row r="23" spans="1:17" s="3" customFormat="1" x14ac:dyDescent="0.25">
      <c r="A23" s="33" t="s">
        <v>31</v>
      </c>
      <c r="B23" s="8">
        <v>101452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34">
        <f t="shared" si="1"/>
        <v>101452</v>
      </c>
      <c r="P23" s="4"/>
      <c r="Q23" s="4"/>
    </row>
    <row r="24" spans="1:17" s="3" customFormat="1" x14ac:dyDescent="0.25">
      <c r="A24" s="37" t="s">
        <v>54</v>
      </c>
      <c r="B24" s="14">
        <v>110500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38">
        <f t="shared" si="1"/>
        <v>110500</v>
      </c>
      <c r="P24" s="4"/>
      <c r="Q24" s="4"/>
    </row>
    <row r="25" spans="1:17" s="3" customFormat="1" x14ac:dyDescent="0.25">
      <c r="A25" s="39" t="s">
        <v>32</v>
      </c>
      <c r="B25" s="29">
        <f t="shared" ref="B25:M25" si="2">SUM(B15:B24)</f>
        <v>1168618</v>
      </c>
      <c r="C25" s="29">
        <f t="shared" si="2"/>
        <v>0</v>
      </c>
      <c r="D25" s="29">
        <f t="shared" si="2"/>
        <v>0</v>
      </c>
      <c r="E25" s="29">
        <f t="shared" si="2"/>
        <v>0</v>
      </c>
      <c r="F25" s="29">
        <f t="shared" si="2"/>
        <v>0</v>
      </c>
      <c r="G25" s="29">
        <f t="shared" si="2"/>
        <v>0</v>
      </c>
      <c r="H25" s="29">
        <f t="shared" si="2"/>
        <v>0</v>
      </c>
      <c r="I25" s="29">
        <f t="shared" si="2"/>
        <v>0</v>
      </c>
      <c r="J25" s="29">
        <f t="shared" si="2"/>
        <v>0</v>
      </c>
      <c r="K25" s="29">
        <f t="shared" si="2"/>
        <v>0</v>
      </c>
      <c r="L25" s="29">
        <f t="shared" si="2"/>
        <v>0</v>
      </c>
      <c r="M25" s="29">
        <f t="shared" si="2"/>
        <v>0</v>
      </c>
      <c r="N25" s="36">
        <f t="shared" si="1"/>
        <v>1168618</v>
      </c>
      <c r="P25" s="4"/>
      <c r="Q25" s="4"/>
    </row>
    <row r="26" spans="1:17" s="3" customFormat="1" x14ac:dyDescent="0.25">
      <c r="A26" s="33" t="s">
        <v>33</v>
      </c>
      <c r="B26" s="7">
        <v>1302750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34">
        <f t="shared" si="1"/>
        <v>1302750</v>
      </c>
      <c r="P26" s="4"/>
      <c r="Q26" s="4"/>
    </row>
    <row r="27" spans="1:17" s="3" customFormat="1" x14ac:dyDescent="0.25">
      <c r="A27" s="33" t="s">
        <v>34</v>
      </c>
      <c r="B27" s="7">
        <v>61600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34">
        <f t="shared" si="1"/>
        <v>61600</v>
      </c>
      <c r="P27" s="4"/>
      <c r="Q27" s="4"/>
    </row>
    <row r="28" spans="1:17" s="3" customFormat="1" x14ac:dyDescent="0.25">
      <c r="A28" s="33" t="s">
        <v>35</v>
      </c>
      <c r="B28" s="5">
        <v>352979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34">
        <f t="shared" si="1"/>
        <v>352979</v>
      </c>
      <c r="P28" s="4"/>
      <c r="Q28" s="4"/>
    </row>
    <row r="29" spans="1:17" s="3" customFormat="1" x14ac:dyDescent="0.25">
      <c r="A29" s="33" t="s">
        <v>36</v>
      </c>
      <c r="B29" s="7">
        <v>434976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34">
        <f t="shared" si="1"/>
        <v>434976</v>
      </c>
      <c r="P29" s="4"/>
      <c r="Q29" s="4"/>
    </row>
    <row r="30" spans="1:17" s="3" customFormat="1" x14ac:dyDescent="0.25">
      <c r="A30" s="37" t="s">
        <v>54</v>
      </c>
      <c r="B30" s="14">
        <v>68000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38">
        <f t="shared" si="1"/>
        <v>68000</v>
      </c>
      <c r="P30" s="4"/>
      <c r="Q30" s="4"/>
    </row>
    <row r="31" spans="1:17" s="3" customFormat="1" x14ac:dyDescent="0.25">
      <c r="A31" s="39" t="s">
        <v>37</v>
      </c>
      <c r="B31" s="29">
        <f t="shared" ref="B31:M31" si="3">SUM(B26:B30)</f>
        <v>2220305</v>
      </c>
      <c r="C31" s="29">
        <f t="shared" si="3"/>
        <v>0</v>
      </c>
      <c r="D31" s="29">
        <f t="shared" si="3"/>
        <v>0</v>
      </c>
      <c r="E31" s="29">
        <f t="shared" si="3"/>
        <v>0</v>
      </c>
      <c r="F31" s="29">
        <f t="shared" si="3"/>
        <v>0</v>
      </c>
      <c r="G31" s="29">
        <f t="shared" si="3"/>
        <v>0</v>
      </c>
      <c r="H31" s="29">
        <f t="shared" si="3"/>
        <v>0</v>
      </c>
      <c r="I31" s="29">
        <f t="shared" si="3"/>
        <v>0</v>
      </c>
      <c r="J31" s="29">
        <f t="shared" si="3"/>
        <v>0</v>
      </c>
      <c r="K31" s="29">
        <f t="shared" si="3"/>
        <v>0</v>
      </c>
      <c r="L31" s="29">
        <f t="shared" si="3"/>
        <v>0</v>
      </c>
      <c r="M31" s="29">
        <f t="shared" si="3"/>
        <v>0</v>
      </c>
      <c r="N31" s="36">
        <f t="shared" si="1"/>
        <v>2220305</v>
      </c>
      <c r="P31" s="4"/>
      <c r="Q31" s="4"/>
    </row>
    <row r="32" spans="1:17" s="3" customFormat="1" x14ac:dyDescent="0.25">
      <c r="A32" s="33" t="s">
        <v>38</v>
      </c>
      <c r="B32" s="7">
        <v>557978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34">
        <f t="shared" si="1"/>
        <v>557978</v>
      </c>
      <c r="P32" s="4"/>
      <c r="Q32" s="4"/>
    </row>
    <row r="33" spans="1:17" s="3" customFormat="1" x14ac:dyDescent="0.25">
      <c r="A33" s="33" t="s">
        <v>39</v>
      </c>
      <c r="B33" s="5">
        <v>142277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34">
        <f t="shared" si="1"/>
        <v>142277</v>
      </c>
      <c r="P33" s="4"/>
      <c r="Q33" s="4"/>
    </row>
    <row r="34" spans="1:17" s="3" customFormat="1" x14ac:dyDescent="0.25">
      <c r="A34" s="33" t="s">
        <v>40</v>
      </c>
      <c r="B34" s="7">
        <v>113525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34">
        <f t="shared" si="1"/>
        <v>113525</v>
      </c>
      <c r="P34" s="4"/>
      <c r="Q34" s="4"/>
    </row>
    <row r="35" spans="1:17" s="3" customFormat="1" x14ac:dyDescent="0.25">
      <c r="A35" s="37" t="s">
        <v>54</v>
      </c>
      <c r="B35" s="14">
        <v>5000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38">
        <f t="shared" si="1"/>
        <v>5000</v>
      </c>
      <c r="P35" s="4"/>
      <c r="Q35" s="4"/>
    </row>
    <row r="36" spans="1:17" s="3" customFormat="1" x14ac:dyDescent="0.25">
      <c r="A36" s="35" t="s">
        <v>41</v>
      </c>
      <c r="B36" s="30">
        <f t="shared" ref="B36:M36" si="4">SUM(B32:B35)</f>
        <v>818780</v>
      </c>
      <c r="C36" s="30">
        <f t="shared" si="4"/>
        <v>0</v>
      </c>
      <c r="D36" s="30">
        <f t="shared" si="4"/>
        <v>0</v>
      </c>
      <c r="E36" s="30">
        <f t="shared" si="4"/>
        <v>0</v>
      </c>
      <c r="F36" s="30">
        <f t="shared" si="4"/>
        <v>0</v>
      </c>
      <c r="G36" s="30">
        <f t="shared" si="4"/>
        <v>0</v>
      </c>
      <c r="H36" s="30">
        <f t="shared" si="4"/>
        <v>0</v>
      </c>
      <c r="I36" s="30">
        <f t="shared" si="4"/>
        <v>0</v>
      </c>
      <c r="J36" s="30">
        <f t="shared" si="4"/>
        <v>0</v>
      </c>
      <c r="K36" s="30">
        <f t="shared" si="4"/>
        <v>0</v>
      </c>
      <c r="L36" s="30">
        <f t="shared" si="4"/>
        <v>0</v>
      </c>
      <c r="M36" s="30">
        <f t="shared" si="4"/>
        <v>0</v>
      </c>
      <c r="N36" s="36">
        <f t="shared" si="1"/>
        <v>818780</v>
      </c>
      <c r="P36" s="4"/>
      <c r="Q36" s="4"/>
    </row>
    <row r="37" spans="1:17" s="3" customFormat="1" x14ac:dyDescent="0.25">
      <c r="A37" s="33" t="s">
        <v>43</v>
      </c>
      <c r="B37" s="7">
        <v>75708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34">
        <f t="shared" si="1"/>
        <v>75708</v>
      </c>
      <c r="P37" s="4"/>
      <c r="Q37" s="4"/>
    </row>
    <row r="38" spans="1:17" s="3" customFormat="1" x14ac:dyDescent="0.25">
      <c r="A38" s="33" t="s">
        <v>42</v>
      </c>
      <c r="B38" s="7">
        <v>76755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34">
        <f t="shared" si="1"/>
        <v>76755</v>
      </c>
      <c r="P38" s="4"/>
      <c r="Q38" s="4"/>
    </row>
    <row r="39" spans="1:17" s="3" customFormat="1" x14ac:dyDescent="0.25">
      <c r="A39" s="33" t="s">
        <v>44</v>
      </c>
      <c r="B39" s="7">
        <v>175331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34">
        <f t="shared" si="1"/>
        <v>175331</v>
      </c>
      <c r="P39" s="4"/>
      <c r="Q39" s="4"/>
    </row>
    <row r="40" spans="1:17" s="3" customFormat="1" x14ac:dyDescent="0.25">
      <c r="A40" s="33" t="s">
        <v>45</v>
      </c>
      <c r="B40" s="7">
        <v>187592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34">
        <f t="shared" si="1"/>
        <v>187592</v>
      </c>
      <c r="P40" s="4"/>
      <c r="Q40" s="4"/>
    </row>
    <row r="41" spans="1:17" s="3" customFormat="1" x14ac:dyDescent="0.25">
      <c r="A41" s="35" t="s">
        <v>46</v>
      </c>
      <c r="B41" s="30">
        <f>SUM(B37:B40)</f>
        <v>515386</v>
      </c>
      <c r="C41" s="30">
        <f>SUM(C37:C40)</f>
        <v>0</v>
      </c>
      <c r="D41" s="30">
        <f>SUM(D37:D40)</f>
        <v>0</v>
      </c>
      <c r="E41" s="30">
        <f t="shared" ref="E41:L41" si="5">SUM(E37:E40)</f>
        <v>0</v>
      </c>
      <c r="F41" s="30">
        <f t="shared" si="5"/>
        <v>0</v>
      </c>
      <c r="G41" s="30">
        <f t="shared" si="5"/>
        <v>0</v>
      </c>
      <c r="H41" s="30">
        <f t="shared" si="5"/>
        <v>0</v>
      </c>
      <c r="I41" s="30">
        <f t="shared" si="5"/>
        <v>0</v>
      </c>
      <c r="J41" s="30">
        <f t="shared" si="5"/>
        <v>0</v>
      </c>
      <c r="K41" s="30">
        <f t="shared" si="5"/>
        <v>0</v>
      </c>
      <c r="L41" s="30">
        <f t="shared" si="5"/>
        <v>0</v>
      </c>
      <c r="M41" s="30">
        <f>SUM(M37:M40)</f>
        <v>0</v>
      </c>
      <c r="N41" s="36">
        <f>SUM(B41:M41)</f>
        <v>515386</v>
      </c>
      <c r="P41" s="4"/>
      <c r="Q41" s="4"/>
    </row>
    <row r="42" spans="1:17" s="3" customFormat="1" x14ac:dyDescent="0.25">
      <c r="A42" s="41" t="s">
        <v>47</v>
      </c>
      <c r="B42" s="42">
        <f t="shared" ref="B42:J42" si="6">B14+B25+B31+B36+B41</f>
        <v>4944931</v>
      </c>
      <c r="C42" s="42">
        <f t="shared" si="6"/>
        <v>0</v>
      </c>
      <c r="D42" s="42">
        <f t="shared" si="6"/>
        <v>0</v>
      </c>
      <c r="E42" s="42">
        <f t="shared" si="6"/>
        <v>0</v>
      </c>
      <c r="F42" s="42">
        <f t="shared" si="6"/>
        <v>0</v>
      </c>
      <c r="G42" s="42">
        <f t="shared" si="6"/>
        <v>0</v>
      </c>
      <c r="H42" s="42">
        <f t="shared" si="6"/>
        <v>0</v>
      </c>
      <c r="I42" s="42">
        <f t="shared" si="6"/>
        <v>0</v>
      </c>
      <c r="J42" s="42">
        <f t="shared" si="6"/>
        <v>0</v>
      </c>
      <c r="K42" s="42">
        <f>K14+K25+K31+K36+K41</f>
        <v>0</v>
      </c>
      <c r="L42" s="42">
        <f>L14+L25+L31+L36+L41</f>
        <v>0</v>
      </c>
      <c r="M42" s="42">
        <f>M14+M25+M31+M36+M41</f>
        <v>0</v>
      </c>
      <c r="N42" s="43">
        <f>SUM(B42:M42)</f>
        <v>4944931</v>
      </c>
      <c r="P42" s="4"/>
      <c r="Q42" s="4"/>
    </row>
    <row r="43" spans="1:17" s="3" customFormat="1" x14ac:dyDescent="0.25">
      <c r="A43" s="25" t="s">
        <v>56</v>
      </c>
      <c r="B43" s="10"/>
      <c r="C43" s="10"/>
      <c r="D43" s="10"/>
      <c r="E43" s="10"/>
      <c r="F43" s="10"/>
      <c r="G43" s="11"/>
      <c r="H43" s="10"/>
      <c r="I43" s="10"/>
      <c r="J43" s="10"/>
      <c r="K43" s="10"/>
      <c r="L43" s="10"/>
      <c r="M43" s="12"/>
      <c r="N43" s="13"/>
      <c r="P43" s="4"/>
      <c r="Q43" s="4"/>
    </row>
    <row r="44" spans="1:17" s="3" customFormat="1" x14ac:dyDescent="0.25">
      <c r="A44" s="26" t="s">
        <v>57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2"/>
      <c r="N44" s="13"/>
      <c r="P44" s="4"/>
      <c r="Q44" s="4"/>
    </row>
    <row r="45" spans="1:17" s="3" customFormat="1" x14ac:dyDescent="0.25">
      <c r="A45" s="27" t="s">
        <v>55</v>
      </c>
      <c r="B45" s="4"/>
      <c r="C45" s="4"/>
      <c r="D45" s="4"/>
      <c r="E45" s="1"/>
      <c r="F45" s="4"/>
      <c r="G45" s="4"/>
      <c r="H45" s="4"/>
      <c r="I45" s="4"/>
      <c r="J45" s="4"/>
      <c r="K45" s="4"/>
      <c r="L45" s="4"/>
      <c r="M45" s="2"/>
      <c r="N45" s="2"/>
      <c r="P45" s="4"/>
      <c r="Q45" s="4"/>
    </row>
    <row r="46" spans="1:17" s="3" customFormat="1" x14ac:dyDescent="0.25">
      <c r="A46" s="28" t="s">
        <v>52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P46" s="4"/>
      <c r="Q46" s="4"/>
    </row>
    <row r="48" spans="1:17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</sheetData>
  <mergeCells count="3">
    <mergeCell ref="A1:N1"/>
    <mergeCell ref="A2:N2"/>
    <mergeCell ref="A4:A5"/>
  </mergeCells>
  <printOptions horizontalCentered="1"/>
  <pageMargins left="0" right="0" top="0.19685039370078741" bottom="0.19685039370078741" header="0.23622047244094491" footer="0.19685039370078741"/>
  <pageSetup paperSize="9" scale="99" orientation="landscape" r:id="rId1"/>
  <headerFooter alignWithMargins="0">
    <oddFooter>&amp;R&amp;8Tabela 71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5"/>
    <pageSetUpPr fitToPage="1"/>
  </sheetPr>
  <dimension ref="A1:R44"/>
  <sheetViews>
    <sheetView showGridLines="0" workbookViewId="0">
      <selection sqref="A1:N1"/>
    </sheetView>
  </sheetViews>
  <sheetFormatPr defaultColWidth="11.44140625" defaultRowHeight="13.2" x14ac:dyDescent="0.25"/>
  <cols>
    <col min="1" max="1" width="17.33203125" style="1" customWidth="1"/>
    <col min="2" max="13" width="8.6640625" style="2" customWidth="1"/>
    <col min="14" max="14" width="10.88671875" style="2" customWidth="1"/>
    <col min="15" max="15" width="9.88671875" style="3" customWidth="1"/>
    <col min="16" max="16" width="9.44140625" style="3" customWidth="1"/>
    <col min="17" max="17" width="7" style="4" customWidth="1"/>
    <col min="18" max="18" width="6.6640625" style="4" customWidth="1"/>
    <col min="19" max="16384" width="11.44140625" style="4"/>
  </cols>
  <sheetData>
    <row r="1" spans="1:18" ht="13.8" x14ac:dyDescent="0.25">
      <c r="A1" s="58" t="s">
        <v>53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8" x14ac:dyDescent="0.25">
      <c r="A2" s="59" t="s">
        <v>67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8" s="1" customForma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  <c r="N3" s="18" t="s">
        <v>58</v>
      </c>
      <c r="O3" s="3"/>
      <c r="P3" s="3"/>
      <c r="Q3" s="4"/>
      <c r="R3" s="4"/>
    </row>
    <row r="4" spans="1:18" x14ac:dyDescent="0.25">
      <c r="A4" s="60" t="s">
        <v>59</v>
      </c>
      <c r="B4" s="19" t="s">
        <v>48</v>
      </c>
      <c r="C4" s="20"/>
      <c r="D4" s="20"/>
      <c r="E4" s="20"/>
      <c r="F4" s="21"/>
      <c r="G4" s="21"/>
      <c r="H4" s="21"/>
      <c r="I4" s="21"/>
      <c r="J4" s="21"/>
      <c r="K4" s="21"/>
      <c r="L4" s="21"/>
      <c r="M4" s="22"/>
      <c r="N4" s="31" t="s">
        <v>48</v>
      </c>
    </row>
    <row r="5" spans="1:18" x14ac:dyDescent="0.25">
      <c r="A5" s="61"/>
      <c r="B5" s="23" t="s">
        <v>3</v>
      </c>
      <c r="C5" s="24" t="s">
        <v>4</v>
      </c>
      <c r="D5" s="24" t="s">
        <v>5</v>
      </c>
      <c r="E5" s="24" t="s">
        <v>6</v>
      </c>
      <c r="F5" s="24" t="s">
        <v>7</v>
      </c>
      <c r="G5" s="24" t="s">
        <v>8</v>
      </c>
      <c r="H5" s="24" t="s">
        <v>9</v>
      </c>
      <c r="I5" s="24" t="s">
        <v>10</v>
      </c>
      <c r="J5" s="24" t="s">
        <v>11</v>
      </c>
      <c r="K5" s="24" t="s">
        <v>12</v>
      </c>
      <c r="L5" s="24" t="s">
        <v>13</v>
      </c>
      <c r="M5" s="24" t="s">
        <v>14</v>
      </c>
      <c r="N5" s="32" t="s">
        <v>15</v>
      </c>
    </row>
    <row r="6" spans="1:18" x14ac:dyDescent="0.25">
      <c r="A6" s="33" t="s">
        <v>16</v>
      </c>
      <c r="B6" s="5" t="s">
        <v>49</v>
      </c>
      <c r="C6" s="5" t="s">
        <v>49</v>
      </c>
      <c r="D6" s="6" t="s">
        <v>49</v>
      </c>
      <c r="E6" s="6" t="s">
        <v>49</v>
      </c>
      <c r="F6" s="6" t="s">
        <v>49</v>
      </c>
      <c r="G6" s="6" t="s">
        <v>49</v>
      </c>
      <c r="H6" s="5" t="s">
        <v>49</v>
      </c>
      <c r="I6" s="5" t="s">
        <v>49</v>
      </c>
      <c r="J6" s="5" t="s">
        <v>49</v>
      </c>
      <c r="K6" s="5" t="s">
        <v>49</v>
      </c>
      <c r="L6" s="5" t="s">
        <v>49</v>
      </c>
      <c r="M6" s="5" t="s">
        <v>49</v>
      </c>
      <c r="N6" s="34">
        <v>0</v>
      </c>
    </row>
    <row r="7" spans="1:18" x14ac:dyDescent="0.25">
      <c r="A7" s="33" t="s">
        <v>17</v>
      </c>
      <c r="B7" s="5" t="s">
        <v>49</v>
      </c>
      <c r="C7" s="5" t="s">
        <v>49</v>
      </c>
      <c r="D7" s="6" t="s">
        <v>49</v>
      </c>
      <c r="E7" s="6" t="s">
        <v>49</v>
      </c>
      <c r="F7" s="6" t="s">
        <v>49</v>
      </c>
      <c r="G7" s="6" t="s">
        <v>49</v>
      </c>
      <c r="H7" s="5" t="s">
        <v>49</v>
      </c>
      <c r="I7" s="5" t="s">
        <v>49</v>
      </c>
      <c r="J7" s="5" t="s">
        <v>49</v>
      </c>
      <c r="K7" s="5" t="s">
        <v>49</v>
      </c>
      <c r="L7" s="5" t="s">
        <v>49</v>
      </c>
      <c r="M7" s="5" t="s">
        <v>49</v>
      </c>
      <c r="N7" s="34">
        <v>0</v>
      </c>
    </row>
    <row r="8" spans="1:18" s="1" customFormat="1" x14ac:dyDescent="0.25">
      <c r="A8" s="33" t="s">
        <v>18</v>
      </c>
      <c r="B8" s="7">
        <v>51953</v>
      </c>
      <c r="C8" s="7">
        <v>49651</v>
      </c>
      <c r="D8" s="5">
        <v>42163</v>
      </c>
      <c r="E8" s="5">
        <v>54318</v>
      </c>
      <c r="F8" s="7">
        <v>53449</v>
      </c>
      <c r="G8" s="7">
        <v>49990</v>
      </c>
      <c r="H8" s="7">
        <v>58458</v>
      </c>
      <c r="I8" s="7">
        <v>53316</v>
      </c>
      <c r="J8" s="7">
        <v>52438</v>
      </c>
      <c r="K8" s="7">
        <v>53915</v>
      </c>
      <c r="L8" s="7">
        <v>51557</v>
      </c>
      <c r="M8" s="7">
        <v>56263</v>
      </c>
      <c r="N8" s="34">
        <v>627471</v>
      </c>
      <c r="O8" s="3"/>
      <c r="P8" s="3"/>
      <c r="Q8" s="4"/>
      <c r="R8" s="4"/>
    </row>
    <row r="9" spans="1:18" x14ac:dyDescent="0.25">
      <c r="A9" s="33" t="s">
        <v>19</v>
      </c>
      <c r="B9" s="5" t="s">
        <v>49</v>
      </c>
      <c r="C9" s="5" t="s">
        <v>49</v>
      </c>
      <c r="D9" s="6" t="s">
        <v>49</v>
      </c>
      <c r="E9" s="6" t="s">
        <v>49</v>
      </c>
      <c r="F9" s="6" t="s">
        <v>49</v>
      </c>
      <c r="G9" s="6" t="s">
        <v>49</v>
      </c>
      <c r="H9" s="5" t="s">
        <v>49</v>
      </c>
      <c r="I9" s="5" t="s">
        <v>49</v>
      </c>
      <c r="J9" s="5" t="s">
        <v>49</v>
      </c>
      <c r="K9" s="5" t="s">
        <v>49</v>
      </c>
      <c r="L9" s="5" t="s">
        <v>49</v>
      </c>
      <c r="M9" s="5" t="s">
        <v>49</v>
      </c>
      <c r="N9" s="34">
        <v>0</v>
      </c>
    </row>
    <row r="10" spans="1:18" x14ac:dyDescent="0.25">
      <c r="A10" s="33" t="s">
        <v>20</v>
      </c>
      <c r="B10" s="7">
        <v>59237</v>
      </c>
      <c r="C10" s="7">
        <v>49651</v>
      </c>
      <c r="D10" s="5">
        <v>52795</v>
      </c>
      <c r="E10" s="5">
        <v>47976</v>
      </c>
      <c r="F10" s="7">
        <v>52218</v>
      </c>
      <c r="G10" s="7">
        <v>65633</v>
      </c>
      <c r="H10" s="7">
        <v>69837</v>
      </c>
      <c r="I10" s="7">
        <v>57923</v>
      </c>
      <c r="J10" s="7">
        <v>67871</v>
      </c>
      <c r="K10" s="7">
        <v>65215</v>
      </c>
      <c r="L10" s="7">
        <v>62432</v>
      </c>
      <c r="M10" s="7">
        <v>68891</v>
      </c>
      <c r="N10" s="34">
        <v>719679</v>
      </c>
    </row>
    <row r="11" spans="1:18" x14ac:dyDescent="0.25">
      <c r="A11" s="33" t="s">
        <v>21</v>
      </c>
      <c r="B11" s="5" t="s">
        <v>49</v>
      </c>
      <c r="C11" s="5" t="s">
        <v>49</v>
      </c>
      <c r="D11" s="6" t="s">
        <v>49</v>
      </c>
      <c r="E11" s="6" t="s">
        <v>49</v>
      </c>
      <c r="F11" s="6" t="s">
        <v>49</v>
      </c>
      <c r="G11" s="6" t="s">
        <v>49</v>
      </c>
      <c r="H11" s="5" t="s">
        <v>49</v>
      </c>
      <c r="I11" s="5" t="s">
        <v>49</v>
      </c>
      <c r="J11" s="5" t="s">
        <v>49</v>
      </c>
      <c r="K11" s="5" t="s">
        <v>49</v>
      </c>
      <c r="L11" s="5" t="s">
        <v>49</v>
      </c>
      <c r="M11" s="5" t="s">
        <v>49</v>
      </c>
      <c r="N11" s="34">
        <v>0</v>
      </c>
    </row>
    <row r="12" spans="1:18" x14ac:dyDescent="0.25">
      <c r="A12" s="33" t="s">
        <v>22</v>
      </c>
      <c r="B12" s="5" t="s">
        <v>49</v>
      </c>
      <c r="C12" s="5" t="s">
        <v>49</v>
      </c>
      <c r="D12" s="6" t="s">
        <v>49</v>
      </c>
      <c r="E12" s="6" t="s">
        <v>49</v>
      </c>
      <c r="F12" s="6" t="s">
        <v>49</v>
      </c>
      <c r="G12" s="6" t="s">
        <v>49</v>
      </c>
      <c r="H12" s="5" t="s">
        <v>49</v>
      </c>
      <c r="I12" s="5" t="s">
        <v>49</v>
      </c>
      <c r="J12" s="5" t="s">
        <v>49</v>
      </c>
      <c r="K12" s="5" t="s">
        <v>49</v>
      </c>
      <c r="L12" s="5" t="s">
        <v>49</v>
      </c>
      <c r="M12" s="5" t="s">
        <v>49</v>
      </c>
      <c r="N12" s="34">
        <v>0</v>
      </c>
    </row>
    <row r="13" spans="1:18" x14ac:dyDescent="0.25">
      <c r="A13" s="35" t="s">
        <v>23</v>
      </c>
      <c r="B13" s="29">
        <v>111190</v>
      </c>
      <c r="C13" s="29">
        <v>99302</v>
      </c>
      <c r="D13" s="29">
        <v>94958</v>
      </c>
      <c r="E13" s="29">
        <v>102294</v>
      </c>
      <c r="F13" s="29">
        <v>105667</v>
      </c>
      <c r="G13" s="29">
        <v>115623</v>
      </c>
      <c r="H13" s="29">
        <v>128295</v>
      </c>
      <c r="I13" s="29">
        <v>111239</v>
      </c>
      <c r="J13" s="29">
        <v>120309</v>
      </c>
      <c r="K13" s="29">
        <v>119130</v>
      </c>
      <c r="L13" s="29">
        <v>113989</v>
      </c>
      <c r="M13" s="29">
        <v>125154</v>
      </c>
      <c r="N13" s="36">
        <v>1347150</v>
      </c>
    </row>
    <row r="14" spans="1:18" x14ac:dyDescent="0.25">
      <c r="A14" s="33" t="s">
        <v>24</v>
      </c>
      <c r="B14" s="8">
        <v>27464</v>
      </c>
      <c r="C14" s="8">
        <v>22807</v>
      </c>
      <c r="D14" s="5">
        <v>25005</v>
      </c>
      <c r="E14" s="5">
        <v>26929</v>
      </c>
      <c r="F14" s="8">
        <v>25392</v>
      </c>
      <c r="G14" s="8">
        <v>29634</v>
      </c>
      <c r="H14" s="8">
        <v>25665</v>
      </c>
      <c r="I14" s="8">
        <v>25760</v>
      </c>
      <c r="J14" s="8">
        <v>25280</v>
      </c>
      <c r="K14" s="8">
        <v>25309</v>
      </c>
      <c r="L14" s="8">
        <v>23141</v>
      </c>
      <c r="M14" s="7">
        <v>25603</v>
      </c>
      <c r="N14" s="34">
        <v>307989</v>
      </c>
    </row>
    <row r="15" spans="1:18" x14ac:dyDescent="0.25">
      <c r="A15" s="33" t="s">
        <v>25</v>
      </c>
      <c r="B15" s="5">
        <v>28394</v>
      </c>
      <c r="C15" s="5">
        <v>37586</v>
      </c>
      <c r="D15" s="5">
        <v>28463</v>
      </c>
      <c r="E15" s="5">
        <v>20798</v>
      </c>
      <c r="F15" s="5">
        <v>39743</v>
      </c>
      <c r="G15" s="5">
        <v>36822</v>
      </c>
      <c r="H15" s="8">
        <v>37768</v>
      </c>
      <c r="I15" s="8">
        <v>36365</v>
      </c>
      <c r="J15" s="8">
        <v>32580</v>
      </c>
      <c r="K15" s="5">
        <v>37452</v>
      </c>
      <c r="L15" s="5">
        <v>37008</v>
      </c>
      <c r="M15" s="5">
        <v>39566</v>
      </c>
      <c r="N15" s="34">
        <v>412545</v>
      </c>
    </row>
    <row r="16" spans="1:18" x14ac:dyDescent="0.25">
      <c r="A16" s="33" t="s">
        <v>51</v>
      </c>
      <c r="B16" s="8">
        <v>137807</v>
      </c>
      <c r="C16" s="8">
        <v>104301</v>
      </c>
      <c r="D16" s="6">
        <v>127628</v>
      </c>
      <c r="E16" s="5">
        <v>101806</v>
      </c>
      <c r="F16" s="8">
        <v>124816</v>
      </c>
      <c r="G16" s="8">
        <v>124026</v>
      </c>
      <c r="H16" s="8">
        <v>116758</v>
      </c>
      <c r="I16" s="5">
        <v>134233</v>
      </c>
      <c r="J16" s="5">
        <v>113649</v>
      </c>
      <c r="K16" s="8">
        <v>125068</v>
      </c>
      <c r="L16" s="8">
        <v>103233</v>
      </c>
      <c r="M16" s="7">
        <v>129849</v>
      </c>
      <c r="N16" s="34">
        <v>1443174</v>
      </c>
    </row>
    <row r="17" spans="1:14" x14ac:dyDescent="0.25">
      <c r="A17" s="33" t="s">
        <v>26</v>
      </c>
      <c r="B17" s="8">
        <v>28778</v>
      </c>
      <c r="C17" s="8">
        <v>22400</v>
      </c>
      <c r="D17" s="6">
        <v>26521</v>
      </c>
      <c r="E17" s="5">
        <v>27836</v>
      </c>
      <c r="F17" s="8">
        <v>29643</v>
      </c>
      <c r="G17" s="8">
        <v>28999</v>
      </c>
      <c r="H17" s="8">
        <v>38110</v>
      </c>
      <c r="I17" s="8">
        <v>31761</v>
      </c>
      <c r="J17" s="8">
        <v>31590</v>
      </c>
      <c r="K17" s="8">
        <v>32312</v>
      </c>
      <c r="L17" s="8">
        <v>33646</v>
      </c>
      <c r="M17" s="7">
        <v>33412</v>
      </c>
      <c r="N17" s="34">
        <v>365008</v>
      </c>
    </row>
    <row r="18" spans="1:14" x14ac:dyDescent="0.25">
      <c r="A18" s="33" t="s">
        <v>27</v>
      </c>
      <c r="B18" s="8">
        <v>131945</v>
      </c>
      <c r="C18" s="8">
        <v>90228</v>
      </c>
      <c r="D18" s="6">
        <v>122576</v>
      </c>
      <c r="E18" s="5">
        <v>122040</v>
      </c>
      <c r="F18" s="8">
        <v>120031</v>
      </c>
      <c r="G18" s="8">
        <v>127101</v>
      </c>
      <c r="H18" s="8">
        <v>141327</v>
      </c>
      <c r="I18" s="8">
        <v>152815</v>
      </c>
      <c r="J18" s="8">
        <v>151521</v>
      </c>
      <c r="K18" s="8">
        <v>157121</v>
      </c>
      <c r="L18" s="8">
        <v>141366</v>
      </c>
      <c r="M18" s="7">
        <v>151267</v>
      </c>
      <c r="N18" s="34">
        <v>1609338</v>
      </c>
    </row>
    <row r="19" spans="1:14" x14ac:dyDescent="0.25">
      <c r="A19" s="33" t="s">
        <v>28</v>
      </c>
      <c r="B19" s="8">
        <v>49874</v>
      </c>
      <c r="C19" s="8">
        <v>36114</v>
      </c>
      <c r="D19" s="6">
        <v>41374</v>
      </c>
      <c r="E19" s="5">
        <v>38717</v>
      </c>
      <c r="F19" s="8">
        <v>37417</v>
      </c>
      <c r="G19" s="8">
        <v>29815</v>
      </c>
      <c r="H19" s="8">
        <v>48183</v>
      </c>
      <c r="I19" s="8">
        <v>49084</v>
      </c>
      <c r="J19" s="8">
        <v>45117</v>
      </c>
      <c r="K19" s="8">
        <v>51832</v>
      </c>
      <c r="L19" s="8">
        <v>37178</v>
      </c>
      <c r="M19" s="7">
        <v>47417</v>
      </c>
      <c r="N19" s="34">
        <v>512122</v>
      </c>
    </row>
    <row r="20" spans="1:14" x14ac:dyDescent="0.25">
      <c r="A20" s="33" t="s">
        <v>29</v>
      </c>
      <c r="B20" s="8">
        <v>36696</v>
      </c>
      <c r="C20" s="8">
        <v>28461</v>
      </c>
      <c r="D20" s="6">
        <v>31434</v>
      </c>
      <c r="E20" s="5">
        <v>33834</v>
      </c>
      <c r="F20" s="8">
        <v>32354</v>
      </c>
      <c r="G20" s="8">
        <v>25522</v>
      </c>
      <c r="H20" s="8">
        <v>48053</v>
      </c>
      <c r="I20" s="8">
        <v>27867</v>
      </c>
      <c r="J20" s="8">
        <v>46204</v>
      </c>
      <c r="K20" s="8">
        <v>40794</v>
      </c>
      <c r="L20" s="8">
        <v>37747</v>
      </c>
      <c r="M20" s="7">
        <v>48024</v>
      </c>
      <c r="N20" s="34">
        <v>436990</v>
      </c>
    </row>
    <row r="21" spans="1:14" x14ac:dyDescent="0.25">
      <c r="A21" s="33" t="s">
        <v>30</v>
      </c>
      <c r="B21" s="8">
        <v>164282</v>
      </c>
      <c r="C21" s="8">
        <v>116434</v>
      </c>
      <c r="D21" s="6">
        <v>207487</v>
      </c>
      <c r="E21" s="5">
        <v>179087</v>
      </c>
      <c r="F21" s="8">
        <v>158528</v>
      </c>
      <c r="G21" s="8">
        <v>136989</v>
      </c>
      <c r="H21" s="8">
        <v>139924</v>
      </c>
      <c r="I21" s="8">
        <v>158266</v>
      </c>
      <c r="J21" s="8">
        <v>159357</v>
      </c>
      <c r="K21" s="8">
        <v>164330</v>
      </c>
      <c r="L21" s="8">
        <v>166859</v>
      </c>
      <c r="M21" s="7">
        <v>164281</v>
      </c>
      <c r="N21" s="34">
        <v>1915824</v>
      </c>
    </row>
    <row r="22" spans="1:14" x14ac:dyDescent="0.25">
      <c r="A22" s="33" t="s">
        <v>31</v>
      </c>
      <c r="B22" s="8">
        <v>47275</v>
      </c>
      <c r="C22" s="8">
        <v>38285</v>
      </c>
      <c r="D22" s="6">
        <v>39844</v>
      </c>
      <c r="E22" s="5">
        <v>39655</v>
      </c>
      <c r="F22" s="8">
        <v>39922</v>
      </c>
      <c r="G22" s="8">
        <v>45290</v>
      </c>
      <c r="H22" s="8">
        <v>49757</v>
      </c>
      <c r="I22" s="8">
        <v>52075</v>
      </c>
      <c r="J22" s="8">
        <v>45612</v>
      </c>
      <c r="K22" s="8">
        <v>55395</v>
      </c>
      <c r="L22" s="8">
        <v>40683</v>
      </c>
      <c r="M22" s="7">
        <v>61500</v>
      </c>
      <c r="N22" s="34">
        <v>555293</v>
      </c>
    </row>
    <row r="23" spans="1:14" x14ac:dyDescent="0.25">
      <c r="A23" s="37" t="s">
        <v>54</v>
      </c>
      <c r="B23" s="14">
        <v>10000</v>
      </c>
      <c r="C23" s="14">
        <v>11000</v>
      </c>
      <c r="D23" s="14">
        <v>11000</v>
      </c>
      <c r="E23" s="14">
        <v>10000</v>
      </c>
      <c r="F23" s="14">
        <v>11000</v>
      </c>
      <c r="G23" s="14">
        <v>12000</v>
      </c>
      <c r="H23" s="14">
        <v>12000</v>
      </c>
      <c r="I23" s="14">
        <v>15000</v>
      </c>
      <c r="J23" s="14">
        <v>15000</v>
      </c>
      <c r="K23" s="14">
        <v>14000</v>
      </c>
      <c r="L23" s="14">
        <v>15000</v>
      </c>
      <c r="M23" s="14">
        <v>16000</v>
      </c>
      <c r="N23" s="38">
        <v>152000</v>
      </c>
    </row>
    <row r="24" spans="1:14" x14ac:dyDescent="0.25">
      <c r="A24" s="39" t="s">
        <v>32</v>
      </c>
      <c r="B24" s="29">
        <v>662515</v>
      </c>
      <c r="C24" s="29">
        <v>507616</v>
      </c>
      <c r="D24" s="29">
        <v>661332</v>
      </c>
      <c r="E24" s="29">
        <v>600702</v>
      </c>
      <c r="F24" s="29">
        <v>618846</v>
      </c>
      <c r="G24" s="29">
        <v>596198</v>
      </c>
      <c r="H24" s="29">
        <v>657545</v>
      </c>
      <c r="I24" s="29">
        <v>683226</v>
      </c>
      <c r="J24" s="29">
        <v>665910</v>
      </c>
      <c r="K24" s="29">
        <v>703613</v>
      </c>
      <c r="L24" s="29">
        <v>635861</v>
      </c>
      <c r="M24" s="29">
        <v>716919</v>
      </c>
      <c r="N24" s="36">
        <v>7710283</v>
      </c>
    </row>
    <row r="25" spans="1:14" x14ac:dyDescent="0.25">
      <c r="A25" s="33" t="s">
        <v>33</v>
      </c>
      <c r="B25" s="7">
        <v>629405</v>
      </c>
      <c r="C25" s="7">
        <v>603132</v>
      </c>
      <c r="D25" s="5">
        <v>683734</v>
      </c>
      <c r="E25" s="5">
        <v>702811</v>
      </c>
      <c r="F25" s="7">
        <v>794098</v>
      </c>
      <c r="G25" s="7">
        <v>750422</v>
      </c>
      <c r="H25" s="7">
        <v>841151</v>
      </c>
      <c r="I25" s="7">
        <v>849843</v>
      </c>
      <c r="J25" s="7">
        <v>843484</v>
      </c>
      <c r="K25" s="7">
        <v>825955</v>
      </c>
      <c r="L25" s="7">
        <v>798296</v>
      </c>
      <c r="M25" s="7">
        <v>829934</v>
      </c>
      <c r="N25" s="34">
        <v>9152265</v>
      </c>
    </row>
    <row r="26" spans="1:14" x14ac:dyDescent="0.25">
      <c r="A26" s="33" t="s">
        <v>34</v>
      </c>
      <c r="B26" s="7">
        <v>99616</v>
      </c>
      <c r="C26" s="7">
        <v>85561</v>
      </c>
      <c r="D26" s="5">
        <v>110319</v>
      </c>
      <c r="E26" s="5">
        <v>112146</v>
      </c>
      <c r="F26" s="7">
        <v>112806</v>
      </c>
      <c r="G26" s="7">
        <v>112202</v>
      </c>
      <c r="H26" s="7">
        <v>119349</v>
      </c>
      <c r="I26" s="7">
        <v>120121</v>
      </c>
      <c r="J26" s="7">
        <v>109349</v>
      </c>
      <c r="K26" s="7">
        <v>111765</v>
      </c>
      <c r="L26" s="7">
        <v>104875</v>
      </c>
      <c r="M26" s="7">
        <v>110479</v>
      </c>
      <c r="N26" s="34">
        <v>1308588</v>
      </c>
    </row>
    <row r="27" spans="1:14" x14ac:dyDescent="0.25">
      <c r="A27" s="33" t="s">
        <v>35</v>
      </c>
      <c r="B27" s="7">
        <v>193235</v>
      </c>
      <c r="C27" s="7">
        <v>174341</v>
      </c>
      <c r="D27" s="5">
        <v>201327</v>
      </c>
      <c r="E27" s="5">
        <v>189961</v>
      </c>
      <c r="F27" s="7">
        <v>193649</v>
      </c>
      <c r="G27" s="7">
        <v>186107</v>
      </c>
      <c r="H27" s="7">
        <v>182944</v>
      </c>
      <c r="I27" s="7">
        <v>216892</v>
      </c>
      <c r="J27" s="7">
        <v>185165</v>
      </c>
      <c r="K27" s="7">
        <v>211002</v>
      </c>
      <c r="L27" s="7">
        <v>214625</v>
      </c>
      <c r="M27" s="7">
        <v>208553</v>
      </c>
      <c r="N27" s="34">
        <v>2357801</v>
      </c>
    </row>
    <row r="28" spans="1:14" x14ac:dyDescent="0.25">
      <c r="A28" s="33" t="s">
        <v>36</v>
      </c>
      <c r="B28" s="7">
        <v>367087</v>
      </c>
      <c r="C28" s="7">
        <v>383283</v>
      </c>
      <c r="D28" s="5">
        <v>425953</v>
      </c>
      <c r="E28" s="5">
        <v>430825</v>
      </c>
      <c r="F28" s="7">
        <v>435158</v>
      </c>
      <c r="G28" s="7">
        <v>452599</v>
      </c>
      <c r="H28" s="7">
        <v>461455</v>
      </c>
      <c r="I28" s="7">
        <v>511030</v>
      </c>
      <c r="J28" s="7">
        <v>482250</v>
      </c>
      <c r="K28" s="7">
        <v>509889</v>
      </c>
      <c r="L28" s="7">
        <v>524665</v>
      </c>
      <c r="M28" s="7">
        <v>533357</v>
      </c>
      <c r="N28" s="34">
        <v>5517551</v>
      </c>
    </row>
    <row r="29" spans="1:14" x14ac:dyDescent="0.25">
      <c r="A29" s="37" t="s">
        <v>54</v>
      </c>
      <c r="B29" s="14">
        <v>95000</v>
      </c>
      <c r="C29" s="14">
        <v>83000</v>
      </c>
      <c r="D29" s="14">
        <v>86000</v>
      </c>
      <c r="E29" s="14">
        <v>91000</v>
      </c>
      <c r="F29" s="14">
        <v>84000</v>
      </c>
      <c r="G29" s="14">
        <v>77000</v>
      </c>
      <c r="H29" s="14">
        <v>71000</v>
      </c>
      <c r="I29" s="14">
        <v>79000</v>
      </c>
      <c r="J29" s="14">
        <v>74000</v>
      </c>
      <c r="K29" s="14">
        <v>78000</v>
      </c>
      <c r="L29" s="14">
        <v>79000</v>
      </c>
      <c r="M29" s="14">
        <v>79000</v>
      </c>
      <c r="N29" s="38">
        <v>976000</v>
      </c>
    </row>
    <row r="30" spans="1:14" x14ac:dyDescent="0.25">
      <c r="A30" s="39" t="s">
        <v>37</v>
      </c>
      <c r="B30" s="29">
        <v>1384343</v>
      </c>
      <c r="C30" s="29">
        <v>1329317</v>
      </c>
      <c r="D30" s="29">
        <v>1507333</v>
      </c>
      <c r="E30" s="29">
        <v>1526743</v>
      </c>
      <c r="F30" s="29">
        <v>1619711</v>
      </c>
      <c r="G30" s="29">
        <v>1578330</v>
      </c>
      <c r="H30" s="29">
        <v>1675899</v>
      </c>
      <c r="I30" s="29">
        <v>1776886</v>
      </c>
      <c r="J30" s="29">
        <v>1694248</v>
      </c>
      <c r="K30" s="29">
        <v>1736611</v>
      </c>
      <c r="L30" s="29">
        <v>1721461</v>
      </c>
      <c r="M30" s="29">
        <v>1761323</v>
      </c>
      <c r="N30" s="40">
        <v>19312205</v>
      </c>
    </row>
    <row r="31" spans="1:14" x14ac:dyDescent="0.25">
      <c r="A31" s="33" t="s">
        <v>38</v>
      </c>
      <c r="B31" s="7">
        <v>313931</v>
      </c>
      <c r="C31" s="7">
        <v>309851</v>
      </c>
      <c r="D31" s="5">
        <v>373168</v>
      </c>
      <c r="E31" s="5">
        <v>329859</v>
      </c>
      <c r="F31" s="7">
        <v>330964</v>
      </c>
      <c r="G31" s="7">
        <v>334202</v>
      </c>
      <c r="H31" s="7">
        <v>357887</v>
      </c>
      <c r="I31" s="7">
        <v>354257</v>
      </c>
      <c r="J31" s="7">
        <v>318907</v>
      </c>
      <c r="K31" s="7">
        <v>303601</v>
      </c>
      <c r="L31" s="7">
        <v>337174</v>
      </c>
      <c r="M31" s="7">
        <v>353746</v>
      </c>
      <c r="N31" s="34">
        <v>4017547</v>
      </c>
    </row>
    <row r="32" spans="1:14" x14ac:dyDescent="0.25">
      <c r="A32" s="33" t="s">
        <v>39</v>
      </c>
      <c r="B32" s="7">
        <v>13839</v>
      </c>
      <c r="C32" s="7">
        <v>12694</v>
      </c>
      <c r="D32" s="5">
        <v>16080</v>
      </c>
      <c r="E32" s="5">
        <v>17614</v>
      </c>
      <c r="F32" s="7">
        <v>15891</v>
      </c>
      <c r="G32" s="7">
        <v>17376</v>
      </c>
      <c r="H32" s="7">
        <v>17657</v>
      </c>
      <c r="I32" s="7">
        <v>22040</v>
      </c>
      <c r="J32" s="7">
        <v>17571</v>
      </c>
      <c r="K32" s="7">
        <v>19094</v>
      </c>
      <c r="L32" s="7">
        <v>20958</v>
      </c>
      <c r="M32" s="7">
        <v>18611</v>
      </c>
      <c r="N32" s="34">
        <v>209425</v>
      </c>
    </row>
    <row r="33" spans="1:14" x14ac:dyDescent="0.25">
      <c r="A33" s="33" t="s">
        <v>40</v>
      </c>
      <c r="B33" s="7">
        <v>130590</v>
      </c>
      <c r="C33" s="7">
        <v>117246</v>
      </c>
      <c r="D33" s="5">
        <v>131915</v>
      </c>
      <c r="E33" s="5">
        <v>115189</v>
      </c>
      <c r="F33" s="7">
        <v>115526</v>
      </c>
      <c r="G33" s="7">
        <v>127220</v>
      </c>
      <c r="H33" s="7">
        <v>120520</v>
      </c>
      <c r="I33" s="7">
        <v>125525</v>
      </c>
      <c r="J33" s="7">
        <v>103781</v>
      </c>
      <c r="K33" s="7">
        <v>105256</v>
      </c>
      <c r="L33" s="7">
        <v>135512</v>
      </c>
      <c r="M33" s="7">
        <v>144724</v>
      </c>
      <c r="N33" s="34">
        <v>1473004</v>
      </c>
    </row>
    <row r="34" spans="1:14" x14ac:dyDescent="0.25">
      <c r="A34" s="37" t="s">
        <v>54</v>
      </c>
      <c r="B34" s="14">
        <v>10000</v>
      </c>
      <c r="C34" s="14">
        <v>10000</v>
      </c>
      <c r="D34" s="14">
        <v>10000</v>
      </c>
      <c r="E34" s="14">
        <v>11000</v>
      </c>
      <c r="F34" s="14">
        <v>11000</v>
      </c>
      <c r="G34" s="14">
        <v>11000</v>
      </c>
      <c r="H34" s="14">
        <v>12000</v>
      </c>
      <c r="I34" s="14">
        <v>13000</v>
      </c>
      <c r="J34" s="14">
        <v>14000</v>
      </c>
      <c r="K34" s="14">
        <v>12000</v>
      </c>
      <c r="L34" s="14">
        <v>12000</v>
      </c>
      <c r="M34" s="14">
        <v>12000</v>
      </c>
      <c r="N34" s="38">
        <v>138000</v>
      </c>
    </row>
    <row r="35" spans="1:14" x14ac:dyDescent="0.25">
      <c r="A35" s="35" t="s">
        <v>41</v>
      </c>
      <c r="B35" s="30">
        <v>468360</v>
      </c>
      <c r="C35" s="30">
        <v>449791</v>
      </c>
      <c r="D35" s="30">
        <v>531163</v>
      </c>
      <c r="E35" s="30">
        <v>473662</v>
      </c>
      <c r="F35" s="30">
        <v>473381</v>
      </c>
      <c r="G35" s="30">
        <v>489798</v>
      </c>
      <c r="H35" s="30">
        <v>508064</v>
      </c>
      <c r="I35" s="30">
        <v>514822</v>
      </c>
      <c r="J35" s="30">
        <v>454259</v>
      </c>
      <c r="K35" s="30">
        <v>439951</v>
      </c>
      <c r="L35" s="30">
        <v>505644</v>
      </c>
      <c r="M35" s="30">
        <v>529081</v>
      </c>
      <c r="N35" s="40">
        <v>5837976</v>
      </c>
    </row>
    <row r="36" spans="1:14" x14ac:dyDescent="0.25">
      <c r="A36" s="33" t="s">
        <v>42</v>
      </c>
      <c r="B36" s="7">
        <v>46619</v>
      </c>
      <c r="C36" s="7">
        <v>40858</v>
      </c>
      <c r="D36" s="5">
        <v>43241</v>
      </c>
      <c r="E36" s="5">
        <v>43740</v>
      </c>
      <c r="F36" s="7">
        <v>54785</v>
      </c>
      <c r="G36" s="7">
        <v>58871</v>
      </c>
      <c r="H36" s="7">
        <v>57874</v>
      </c>
      <c r="I36" s="7">
        <v>63699</v>
      </c>
      <c r="J36" s="7">
        <v>61777</v>
      </c>
      <c r="K36" s="7">
        <v>59012</v>
      </c>
      <c r="L36" s="7">
        <v>57752</v>
      </c>
      <c r="M36" s="7">
        <v>48774</v>
      </c>
      <c r="N36" s="34">
        <v>637002</v>
      </c>
    </row>
    <row r="37" spans="1:14" x14ac:dyDescent="0.25">
      <c r="A37" s="33" t="s">
        <v>43</v>
      </c>
      <c r="B37" s="7">
        <v>58333</v>
      </c>
      <c r="C37" s="7">
        <v>49395</v>
      </c>
      <c r="D37" s="5">
        <v>44827</v>
      </c>
      <c r="E37" s="5">
        <v>53717</v>
      </c>
      <c r="F37" s="7">
        <v>60219</v>
      </c>
      <c r="G37" s="7">
        <v>48632</v>
      </c>
      <c r="H37" s="7">
        <v>52157</v>
      </c>
      <c r="I37" s="7">
        <v>65370</v>
      </c>
      <c r="J37" s="7">
        <v>57823</v>
      </c>
      <c r="K37" s="7">
        <v>49496</v>
      </c>
      <c r="L37" s="7">
        <v>56628</v>
      </c>
      <c r="M37" s="7">
        <v>56479</v>
      </c>
      <c r="N37" s="34">
        <v>653076</v>
      </c>
    </row>
    <row r="38" spans="1:14" x14ac:dyDescent="0.25">
      <c r="A38" s="33" t="s">
        <v>44</v>
      </c>
      <c r="B38" s="7">
        <v>48595</v>
      </c>
      <c r="C38" s="7">
        <v>51512</v>
      </c>
      <c r="D38" s="5">
        <v>54081</v>
      </c>
      <c r="E38" s="5">
        <v>63469</v>
      </c>
      <c r="F38" s="7">
        <v>63650</v>
      </c>
      <c r="G38" s="7">
        <v>63766</v>
      </c>
      <c r="H38" s="7">
        <v>70806</v>
      </c>
      <c r="I38" s="7">
        <v>77063</v>
      </c>
      <c r="J38" s="7">
        <v>79291</v>
      </c>
      <c r="K38" s="7">
        <v>81082</v>
      </c>
      <c r="L38" s="7">
        <v>66875</v>
      </c>
      <c r="M38" s="7">
        <v>68873</v>
      </c>
      <c r="N38" s="34">
        <v>789063</v>
      </c>
    </row>
    <row r="39" spans="1:14" x14ac:dyDescent="0.25">
      <c r="A39" s="33" t="s">
        <v>45</v>
      </c>
      <c r="B39" s="7">
        <v>178032</v>
      </c>
      <c r="C39" s="7">
        <v>153763</v>
      </c>
      <c r="D39" s="9">
        <v>163913</v>
      </c>
      <c r="E39" s="9">
        <v>173172</v>
      </c>
      <c r="F39" s="7">
        <v>172668</v>
      </c>
      <c r="G39" s="7">
        <v>208127</v>
      </c>
      <c r="H39" s="7">
        <v>208317</v>
      </c>
      <c r="I39" s="7">
        <v>257232</v>
      </c>
      <c r="J39" s="7">
        <v>225937</v>
      </c>
      <c r="K39" s="7">
        <v>207935</v>
      </c>
      <c r="L39" s="7">
        <v>201437</v>
      </c>
      <c r="M39" s="7">
        <v>171765</v>
      </c>
      <c r="N39" s="34">
        <v>2322298</v>
      </c>
    </row>
    <row r="40" spans="1:14" x14ac:dyDescent="0.25">
      <c r="A40" s="35" t="s">
        <v>46</v>
      </c>
      <c r="B40" s="30">
        <v>331579</v>
      </c>
      <c r="C40" s="30">
        <v>295528</v>
      </c>
      <c r="D40" s="30">
        <v>306062</v>
      </c>
      <c r="E40" s="30">
        <v>334098</v>
      </c>
      <c r="F40" s="30">
        <v>351322</v>
      </c>
      <c r="G40" s="30">
        <v>379396</v>
      </c>
      <c r="H40" s="30">
        <v>389154</v>
      </c>
      <c r="I40" s="30">
        <v>463364</v>
      </c>
      <c r="J40" s="30">
        <v>424828</v>
      </c>
      <c r="K40" s="30">
        <v>397525</v>
      </c>
      <c r="L40" s="30">
        <v>382692</v>
      </c>
      <c r="M40" s="30">
        <v>345891</v>
      </c>
      <c r="N40" s="40">
        <v>4401439</v>
      </c>
    </row>
    <row r="41" spans="1:14" x14ac:dyDescent="0.25">
      <c r="A41" s="41" t="s">
        <v>47</v>
      </c>
      <c r="B41" s="42">
        <v>2957987</v>
      </c>
      <c r="C41" s="42">
        <v>2681554</v>
      </c>
      <c r="D41" s="42">
        <v>3100848</v>
      </c>
      <c r="E41" s="42">
        <v>3037499</v>
      </c>
      <c r="F41" s="42">
        <v>3168927</v>
      </c>
      <c r="G41" s="42">
        <v>3159345</v>
      </c>
      <c r="H41" s="42">
        <v>3358957</v>
      </c>
      <c r="I41" s="42">
        <v>3549537</v>
      </c>
      <c r="J41" s="42">
        <v>3359554</v>
      </c>
      <c r="K41" s="42">
        <v>3396830</v>
      </c>
      <c r="L41" s="42">
        <v>3359647</v>
      </c>
      <c r="M41" s="42">
        <v>3478368</v>
      </c>
      <c r="N41" s="43">
        <v>38609053</v>
      </c>
    </row>
    <row r="42" spans="1:14" x14ac:dyDescent="0.25">
      <c r="A42" s="25" t="s">
        <v>56</v>
      </c>
      <c r="B42" s="10"/>
      <c r="C42" s="10"/>
      <c r="D42" s="10"/>
      <c r="E42" s="10"/>
      <c r="F42" s="10"/>
      <c r="G42" s="11"/>
      <c r="H42" s="10"/>
      <c r="I42" s="10"/>
      <c r="J42" s="10"/>
      <c r="K42" s="10"/>
      <c r="L42" s="10"/>
      <c r="M42" s="12"/>
      <c r="N42" s="13"/>
    </row>
    <row r="43" spans="1:14" x14ac:dyDescent="0.25">
      <c r="A43" s="26" t="s">
        <v>57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2"/>
      <c r="N43" s="13"/>
    </row>
    <row r="44" spans="1:14" x14ac:dyDescent="0.25">
      <c r="A44" s="28" t="s">
        <v>52</v>
      </c>
    </row>
  </sheetData>
  <mergeCells count="3">
    <mergeCell ref="A1:N1"/>
    <mergeCell ref="A2:N2"/>
    <mergeCell ref="A4:A5"/>
  </mergeCells>
  <phoneticPr fontId="2" type="noConversion"/>
  <printOptions horizontalCentered="1"/>
  <pageMargins left="0" right="0" top="0.19685039370078741" bottom="0.19685039370078741" header="0.23622047244094491" footer="0.19685039370078741"/>
  <pageSetup paperSize="9" orientation="landscape" r:id="rId1"/>
  <headerFooter alignWithMargins="0">
    <oddFooter>&amp;R&amp;8Tabela 71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61"/>
    <pageSetUpPr fitToPage="1"/>
  </sheetPr>
  <dimension ref="A1:R44"/>
  <sheetViews>
    <sheetView showGridLines="0" workbookViewId="0">
      <selection sqref="A1:N1"/>
    </sheetView>
  </sheetViews>
  <sheetFormatPr defaultColWidth="11.44140625" defaultRowHeight="13.2" x14ac:dyDescent="0.25"/>
  <cols>
    <col min="1" max="1" width="17.33203125" style="1" customWidth="1"/>
    <col min="2" max="13" width="8.6640625" style="2" customWidth="1"/>
    <col min="14" max="14" width="10.88671875" style="2" customWidth="1"/>
    <col min="15" max="15" width="9.88671875" style="3" customWidth="1"/>
    <col min="16" max="16" width="9.44140625" style="3" customWidth="1"/>
    <col min="17" max="17" width="7" style="4" customWidth="1"/>
    <col min="18" max="18" width="6.6640625" style="4" customWidth="1"/>
    <col min="19" max="16384" width="11.44140625" style="4"/>
  </cols>
  <sheetData>
    <row r="1" spans="1:18" ht="13.8" x14ac:dyDescent="0.25">
      <c r="A1" s="58" t="s">
        <v>53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8" x14ac:dyDescent="0.25">
      <c r="A2" s="59" t="s">
        <v>66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8" s="1" customForma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  <c r="N3" s="18" t="s">
        <v>58</v>
      </c>
      <c r="O3" s="3"/>
      <c r="P3" s="3"/>
      <c r="Q3" s="4"/>
      <c r="R3" s="4"/>
    </row>
    <row r="4" spans="1:18" x14ac:dyDescent="0.25">
      <c r="A4" s="60" t="s">
        <v>59</v>
      </c>
      <c r="B4" s="19" t="s">
        <v>48</v>
      </c>
      <c r="C4" s="20"/>
      <c r="D4" s="20"/>
      <c r="E4" s="20"/>
      <c r="F4" s="21"/>
      <c r="G4" s="21"/>
      <c r="H4" s="21"/>
      <c r="I4" s="21"/>
      <c r="J4" s="21"/>
      <c r="K4" s="21"/>
      <c r="L4" s="21"/>
      <c r="M4" s="22"/>
      <c r="N4" s="31" t="s">
        <v>48</v>
      </c>
    </row>
    <row r="5" spans="1:18" x14ac:dyDescent="0.25">
      <c r="A5" s="61"/>
      <c r="B5" s="23" t="s">
        <v>3</v>
      </c>
      <c r="C5" s="24" t="s">
        <v>4</v>
      </c>
      <c r="D5" s="24" t="s">
        <v>5</v>
      </c>
      <c r="E5" s="24" t="s">
        <v>6</v>
      </c>
      <c r="F5" s="24" t="s">
        <v>7</v>
      </c>
      <c r="G5" s="24" t="s">
        <v>8</v>
      </c>
      <c r="H5" s="24" t="s">
        <v>9</v>
      </c>
      <c r="I5" s="24" t="s">
        <v>10</v>
      </c>
      <c r="J5" s="24" t="s">
        <v>11</v>
      </c>
      <c r="K5" s="24" t="s">
        <v>12</v>
      </c>
      <c r="L5" s="24" t="s">
        <v>13</v>
      </c>
      <c r="M5" s="24" t="s">
        <v>14</v>
      </c>
      <c r="N5" s="32" t="s">
        <v>15</v>
      </c>
    </row>
    <row r="6" spans="1:18" x14ac:dyDescent="0.25">
      <c r="A6" s="33" t="s">
        <v>16</v>
      </c>
      <c r="B6" s="5" t="s">
        <v>49</v>
      </c>
      <c r="C6" s="5" t="s">
        <v>49</v>
      </c>
      <c r="D6" s="6" t="s">
        <v>49</v>
      </c>
      <c r="E6" s="6" t="s">
        <v>49</v>
      </c>
      <c r="F6" s="6" t="s">
        <v>49</v>
      </c>
      <c r="G6" s="6" t="s">
        <v>49</v>
      </c>
      <c r="H6" s="5" t="s">
        <v>49</v>
      </c>
      <c r="I6" s="5" t="s">
        <v>49</v>
      </c>
      <c r="J6" s="5" t="s">
        <v>49</v>
      </c>
      <c r="K6" s="5" t="s">
        <v>49</v>
      </c>
      <c r="L6" s="5" t="s">
        <v>49</v>
      </c>
      <c r="M6" s="5" t="s">
        <v>49</v>
      </c>
      <c r="N6" s="34">
        <v>0</v>
      </c>
    </row>
    <row r="7" spans="1:18" x14ac:dyDescent="0.25">
      <c r="A7" s="33" t="s">
        <v>17</v>
      </c>
      <c r="B7" s="5" t="s">
        <v>49</v>
      </c>
      <c r="C7" s="5" t="s">
        <v>49</v>
      </c>
      <c r="D7" s="6" t="s">
        <v>49</v>
      </c>
      <c r="E7" s="6" t="s">
        <v>49</v>
      </c>
      <c r="F7" s="6" t="s">
        <v>49</v>
      </c>
      <c r="G7" s="6" t="s">
        <v>49</v>
      </c>
      <c r="H7" s="5" t="s">
        <v>49</v>
      </c>
      <c r="I7" s="5" t="s">
        <v>49</v>
      </c>
      <c r="J7" s="5" t="s">
        <v>49</v>
      </c>
      <c r="K7" s="5" t="s">
        <v>49</v>
      </c>
      <c r="L7" s="5" t="s">
        <v>49</v>
      </c>
      <c r="M7" s="5" t="s">
        <v>49</v>
      </c>
      <c r="N7" s="34">
        <v>0</v>
      </c>
    </row>
    <row r="8" spans="1:18" s="1" customFormat="1" x14ac:dyDescent="0.25">
      <c r="A8" s="33" t="s">
        <v>18</v>
      </c>
      <c r="B8" s="7">
        <v>50911</v>
      </c>
      <c r="C8" s="7">
        <v>52615</v>
      </c>
      <c r="D8" s="5">
        <v>61054</v>
      </c>
      <c r="E8" s="5">
        <v>51634</v>
      </c>
      <c r="F8" s="7">
        <v>49384</v>
      </c>
      <c r="G8" s="7">
        <v>48756</v>
      </c>
      <c r="H8" s="7">
        <v>60502</v>
      </c>
      <c r="I8" s="7">
        <v>55590</v>
      </c>
      <c r="J8" s="7">
        <v>47971</v>
      </c>
      <c r="K8" s="7">
        <v>47558</v>
      </c>
      <c r="L8" s="7">
        <v>54135</v>
      </c>
      <c r="M8" s="7">
        <v>54366</v>
      </c>
      <c r="N8" s="34">
        <v>634476</v>
      </c>
      <c r="O8" s="3"/>
      <c r="P8" s="3"/>
      <c r="Q8" s="4"/>
      <c r="R8" s="4"/>
    </row>
    <row r="9" spans="1:18" x14ac:dyDescent="0.25">
      <c r="A9" s="33" t="s">
        <v>19</v>
      </c>
      <c r="B9" s="5" t="s">
        <v>49</v>
      </c>
      <c r="C9" s="5" t="s">
        <v>49</v>
      </c>
      <c r="D9" s="6" t="s">
        <v>49</v>
      </c>
      <c r="E9" s="6" t="s">
        <v>49</v>
      </c>
      <c r="F9" s="6" t="s">
        <v>49</v>
      </c>
      <c r="G9" s="6" t="s">
        <v>49</v>
      </c>
      <c r="H9" s="5" t="s">
        <v>49</v>
      </c>
      <c r="I9" s="5" t="s">
        <v>49</v>
      </c>
      <c r="J9" s="5" t="s">
        <v>49</v>
      </c>
      <c r="K9" s="5" t="s">
        <v>49</v>
      </c>
      <c r="L9" s="5" t="s">
        <v>49</v>
      </c>
      <c r="M9" s="5" t="s">
        <v>49</v>
      </c>
      <c r="N9" s="34">
        <v>0</v>
      </c>
    </row>
    <row r="10" spans="1:18" x14ac:dyDescent="0.25">
      <c r="A10" s="33" t="s">
        <v>20</v>
      </c>
      <c r="B10" s="7">
        <v>62298</v>
      </c>
      <c r="C10" s="7">
        <v>69445</v>
      </c>
      <c r="D10" s="5">
        <v>52786</v>
      </c>
      <c r="E10" s="5">
        <v>60306</v>
      </c>
      <c r="F10" s="7">
        <v>54501</v>
      </c>
      <c r="G10" s="7">
        <v>64665</v>
      </c>
      <c r="H10" s="7">
        <v>67916</v>
      </c>
      <c r="I10" s="7">
        <v>65171</v>
      </c>
      <c r="J10" s="7">
        <v>71246</v>
      </c>
      <c r="K10" s="7">
        <v>80584</v>
      </c>
      <c r="L10" s="7">
        <v>90208</v>
      </c>
      <c r="M10" s="7">
        <v>81755</v>
      </c>
      <c r="N10" s="34">
        <v>820881</v>
      </c>
    </row>
    <row r="11" spans="1:18" x14ac:dyDescent="0.25">
      <c r="A11" s="33" t="s">
        <v>21</v>
      </c>
      <c r="B11" s="5" t="s">
        <v>49</v>
      </c>
      <c r="C11" s="5" t="s">
        <v>49</v>
      </c>
      <c r="D11" s="6" t="s">
        <v>49</v>
      </c>
      <c r="E11" s="6" t="s">
        <v>49</v>
      </c>
      <c r="F11" s="6" t="s">
        <v>49</v>
      </c>
      <c r="G11" s="6" t="s">
        <v>49</v>
      </c>
      <c r="H11" s="5" t="s">
        <v>49</v>
      </c>
      <c r="I11" s="5" t="s">
        <v>49</v>
      </c>
      <c r="J11" s="5" t="s">
        <v>49</v>
      </c>
      <c r="K11" s="5" t="s">
        <v>49</v>
      </c>
      <c r="L11" s="5" t="s">
        <v>49</v>
      </c>
      <c r="M11" s="5" t="s">
        <v>49</v>
      </c>
      <c r="N11" s="34">
        <v>0</v>
      </c>
    </row>
    <row r="12" spans="1:18" x14ac:dyDescent="0.25">
      <c r="A12" s="33" t="s">
        <v>22</v>
      </c>
      <c r="B12" s="5" t="s">
        <v>49</v>
      </c>
      <c r="C12" s="5" t="s">
        <v>49</v>
      </c>
      <c r="D12" s="6" t="s">
        <v>49</v>
      </c>
      <c r="E12" s="6" t="s">
        <v>49</v>
      </c>
      <c r="F12" s="6" t="s">
        <v>49</v>
      </c>
      <c r="G12" s="6" t="s">
        <v>49</v>
      </c>
      <c r="H12" s="5" t="s">
        <v>49</v>
      </c>
      <c r="I12" s="5" t="s">
        <v>49</v>
      </c>
      <c r="J12" s="5" t="s">
        <v>49</v>
      </c>
      <c r="K12" s="5" t="s">
        <v>49</v>
      </c>
      <c r="L12" s="5" t="s">
        <v>49</v>
      </c>
      <c r="M12" s="5" t="s">
        <v>49</v>
      </c>
      <c r="N12" s="34">
        <v>0</v>
      </c>
    </row>
    <row r="13" spans="1:18" x14ac:dyDescent="0.25">
      <c r="A13" s="35" t="s">
        <v>23</v>
      </c>
      <c r="B13" s="29">
        <v>113209</v>
      </c>
      <c r="C13" s="29">
        <v>122060</v>
      </c>
      <c r="D13" s="29">
        <v>113840</v>
      </c>
      <c r="E13" s="29">
        <v>111940</v>
      </c>
      <c r="F13" s="29">
        <v>103885</v>
      </c>
      <c r="G13" s="29">
        <v>113421</v>
      </c>
      <c r="H13" s="29">
        <v>128418</v>
      </c>
      <c r="I13" s="29">
        <v>120761</v>
      </c>
      <c r="J13" s="29">
        <v>119217</v>
      </c>
      <c r="K13" s="29">
        <v>128142</v>
      </c>
      <c r="L13" s="29">
        <v>144343</v>
      </c>
      <c r="M13" s="29">
        <v>136121</v>
      </c>
      <c r="N13" s="36">
        <v>1455357</v>
      </c>
    </row>
    <row r="14" spans="1:18" x14ac:dyDescent="0.25">
      <c r="A14" s="33" t="s">
        <v>24</v>
      </c>
      <c r="B14" s="8">
        <v>31318</v>
      </c>
      <c r="C14" s="8">
        <v>30013</v>
      </c>
      <c r="D14" s="5">
        <v>22024</v>
      </c>
      <c r="E14" s="5">
        <v>18442</v>
      </c>
      <c r="F14" s="8">
        <v>21419</v>
      </c>
      <c r="G14" s="8">
        <v>20294</v>
      </c>
      <c r="H14" s="8">
        <v>26159</v>
      </c>
      <c r="I14" s="8">
        <v>29170</v>
      </c>
      <c r="J14" s="8">
        <v>28757</v>
      </c>
      <c r="K14" s="8">
        <v>27111</v>
      </c>
      <c r="L14" s="8">
        <v>28251</v>
      </c>
      <c r="M14" s="7">
        <v>32855</v>
      </c>
      <c r="N14" s="34">
        <v>315813</v>
      </c>
    </row>
    <row r="15" spans="1:18" x14ac:dyDescent="0.25">
      <c r="A15" s="33" t="s">
        <v>25</v>
      </c>
      <c r="B15" s="5">
        <v>33001</v>
      </c>
      <c r="C15" s="5">
        <v>36212</v>
      </c>
      <c r="D15" s="5">
        <v>25386</v>
      </c>
      <c r="E15" s="5">
        <v>16553</v>
      </c>
      <c r="F15" s="5">
        <v>23564</v>
      </c>
      <c r="G15" s="5">
        <v>30063</v>
      </c>
      <c r="H15" s="8">
        <v>19381</v>
      </c>
      <c r="I15" s="8">
        <v>40260</v>
      </c>
      <c r="J15" s="8">
        <v>18631</v>
      </c>
      <c r="K15" s="5">
        <v>40422</v>
      </c>
      <c r="L15" s="5">
        <v>25491</v>
      </c>
      <c r="M15" s="5">
        <v>34927</v>
      </c>
      <c r="N15" s="34">
        <v>343891</v>
      </c>
    </row>
    <row r="16" spans="1:18" x14ac:dyDescent="0.25">
      <c r="A16" s="33" t="s">
        <v>51</v>
      </c>
      <c r="B16" s="8">
        <v>103342</v>
      </c>
      <c r="C16" s="8">
        <v>82502</v>
      </c>
      <c r="D16" s="6">
        <v>113504</v>
      </c>
      <c r="E16" s="5">
        <v>85515</v>
      </c>
      <c r="F16" s="8">
        <v>110412</v>
      </c>
      <c r="G16" s="8">
        <v>117279</v>
      </c>
      <c r="H16" s="8">
        <v>130988</v>
      </c>
      <c r="I16" s="5">
        <v>146757</v>
      </c>
      <c r="J16" s="5">
        <v>141637</v>
      </c>
      <c r="K16" s="8">
        <v>149130</v>
      </c>
      <c r="L16" s="8">
        <v>148039</v>
      </c>
      <c r="M16" s="7">
        <v>150708</v>
      </c>
      <c r="N16" s="34">
        <v>1479813</v>
      </c>
    </row>
    <row r="17" spans="1:14" x14ac:dyDescent="0.25">
      <c r="A17" s="33" t="s">
        <v>26</v>
      </c>
      <c r="B17" s="8">
        <v>33695</v>
      </c>
      <c r="C17" s="8">
        <v>27942</v>
      </c>
      <c r="D17" s="6">
        <v>23098</v>
      </c>
      <c r="E17" s="5">
        <v>25167</v>
      </c>
      <c r="F17" s="8">
        <v>28398</v>
      </c>
      <c r="G17" s="8">
        <v>32783</v>
      </c>
      <c r="H17" s="8">
        <v>33913</v>
      </c>
      <c r="I17" s="8">
        <v>37433</v>
      </c>
      <c r="J17" s="8">
        <v>33186</v>
      </c>
      <c r="K17" s="8">
        <v>32883</v>
      </c>
      <c r="L17" s="8">
        <v>36596</v>
      </c>
      <c r="M17" s="7">
        <v>32633</v>
      </c>
      <c r="N17" s="34">
        <v>377727</v>
      </c>
    </row>
    <row r="18" spans="1:14" x14ac:dyDescent="0.25">
      <c r="A18" s="33" t="s">
        <v>27</v>
      </c>
      <c r="B18" s="8">
        <v>175363</v>
      </c>
      <c r="C18" s="8">
        <v>146310</v>
      </c>
      <c r="D18" s="6">
        <v>171476</v>
      </c>
      <c r="E18" s="5">
        <v>120302</v>
      </c>
      <c r="F18" s="8">
        <v>136813</v>
      </c>
      <c r="G18" s="8">
        <v>125906</v>
      </c>
      <c r="H18" s="8">
        <v>150504</v>
      </c>
      <c r="I18" s="8">
        <v>162251</v>
      </c>
      <c r="J18" s="8">
        <v>148212</v>
      </c>
      <c r="K18" s="8">
        <v>150172</v>
      </c>
      <c r="L18" s="8">
        <v>153814</v>
      </c>
      <c r="M18" s="7">
        <v>170206</v>
      </c>
      <c r="N18" s="34">
        <v>1811329</v>
      </c>
    </row>
    <row r="19" spans="1:14" x14ac:dyDescent="0.25">
      <c r="A19" s="33" t="s">
        <v>28</v>
      </c>
      <c r="B19" s="8">
        <v>47597</v>
      </c>
      <c r="C19" s="8">
        <v>36371</v>
      </c>
      <c r="D19" s="6">
        <v>44132</v>
      </c>
      <c r="E19" s="5">
        <v>40688</v>
      </c>
      <c r="F19" s="8">
        <v>35533</v>
      </c>
      <c r="G19" s="8">
        <v>38016</v>
      </c>
      <c r="H19" s="8">
        <v>30714</v>
      </c>
      <c r="I19" s="8">
        <v>33037</v>
      </c>
      <c r="J19" s="8">
        <v>41568</v>
      </c>
      <c r="K19" s="8">
        <v>44487</v>
      </c>
      <c r="L19" s="8">
        <v>41744</v>
      </c>
      <c r="M19" s="7">
        <v>47179</v>
      </c>
      <c r="N19" s="34">
        <v>481066</v>
      </c>
    </row>
    <row r="20" spans="1:14" x14ac:dyDescent="0.25">
      <c r="A20" s="33" t="s">
        <v>29</v>
      </c>
      <c r="B20" s="8">
        <v>43616</v>
      </c>
      <c r="C20" s="8">
        <v>33961</v>
      </c>
      <c r="D20" s="6">
        <v>36563</v>
      </c>
      <c r="E20" s="5">
        <v>37543</v>
      </c>
      <c r="F20" s="8">
        <v>37093</v>
      </c>
      <c r="G20" s="8">
        <v>31312</v>
      </c>
      <c r="H20" s="8">
        <v>36749</v>
      </c>
      <c r="I20" s="8">
        <v>30999</v>
      </c>
      <c r="J20" s="8">
        <v>52171</v>
      </c>
      <c r="K20" s="8">
        <v>50675</v>
      </c>
      <c r="L20" s="8">
        <v>33146</v>
      </c>
      <c r="M20" s="7">
        <v>34185</v>
      </c>
      <c r="N20" s="34">
        <v>458013</v>
      </c>
    </row>
    <row r="21" spans="1:14" x14ac:dyDescent="0.25">
      <c r="A21" s="33" t="s">
        <v>30</v>
      </c>
      <c r="B21" s="8">
        <v>147514</v>
      </c>
      <c r="C21" s="8">
        <v>148133</v>
      </c>
      <c r="D21" s="6">
        <v>156943</v>
      </c>
      <c r="E21" s="5">
        <v>172605</v>
      </c>
      <c r="F21" s="8">
        <v>219023</v>
      </c>
      <c r="G21" s="8">
        <v>168860</v>
      </c>
      <c r="H21" s="8">
        <v>155725</v>
      </c>
      <c r="I21" s="8">
        <v>185938</v>
      </c>
      <c r="J21" s="8">
        <v>196846</v>
      </c>
      <c r="K21" s="8">
        <v>196287</v>
      </c>
      <c r="L21" s="8">
        <v>180072</v>
      </c>
      <c r="M21" s="7">
        <v>213559</v>
      </c>
      <c r="N21" s="34">
        <v>2141505</v>
      </c>
    </row>
    <row r="22" spans="1:14" x14ac:dyDescent="0.25">
      <c r="A22" s="33" t="s">
        <v>31</v>
      </c>
      <c r="B22" s="8">
        <v>44960</v>
      </c>
      <c r="C22" s="8">
        <v>47414</v>
      </c>
      <c r="D22" s="6">
        <v>52101</v>
      </c>
      <c r="E22" s="5">
        <v>50626</v>
      </c>
      <c r="F22" s="8">
        <v>48403</v>
      </c>
      <c r="G22" s="8">
        <v>52791</v>
      </c>
      <c r="H22" s="8">
        <v>44516</v>
      </c>
      <c r="I22" s="8">
        <v>50485</v>
      </c>
      <c r="J22" s="8">
        <v>56164</v>
      </c>
      <c r="K22" s="8">
        <v>49431</v>
      </c>
      <c r="L22" s="8">
        <v>49541</v>
      </c>
      <c r="M22" s="7">
        <v>52322</v>
      </c>
      <c r="N22" s="34">
        <v>598754</v>
      </c>
    </row>
    <row r="23" spans="1:14" x14ac:dyDescent="0.25">
      <c r="A23" s="37" t="s">
        <v>54</v>
      </c>
      <c r="B23" s="14">
        <v>19000</v>
      </c>
      <c r="C23" s="14">
        <v>18000</v>
      </c>
      <c r="D23" s="14">
        <v>19000</v>
      </c>
      <c r="E23" s="14">
        <v>15000</v>
      </c>
      <c r="F23" s="14">
        <v>18000</v>
      </c>
      <c r="G23" s="14">
        <v>16000</v>
      </c>
      <c r="H23" s="14">
        <v>35000</v>
      </c>
      <c r="I23" s="14">
        <v>37000</v>
      </c>
      <c r="J23" s="14">
        <v>30000</v>
      </c>
      <c r="K23" s="14">
        <v>29000</v>
      </c>
      <c r="L23" s="14">
        <v>30000</v>
      </c>
      <c r="M23" s="14">
        <v>25000</v>
      </c>
      <c r="N23" s="38">
        <v>291000</v>
      </c>
    </row>
    <row r="24" spans="1:14" x14ac:dyDescent="0.25">
      <c r="A24" s="39" t="s">
        <v>32</v>
      </c>
      <c r="B24" s="29">
        <v>679406</v>
      </c>
      <c r="C24" s="29">
        <v>606858</v>
      </c>
      <c r="D24" s="29">
        <v>664227</v>
      </c>
      <c r="E24" s="29">
        <v>582441</v>
      </c>
      <c r="F24" s="29">
        <v>678658</v>
      </c>
      <c r="G24" s="29">
        <v>633304</v>
      </c>
      <c r="H24" s="29">
        <v>663649</v>
      </c>
      <c r="I24" s="29">
        <v>753330</v>
      </c>
      <c r="J24" s="29">
        <v>747172</v>
      </c>
      <c r="K24" s="29">
        <v>769598</v>
      </c>
      <c r="L24" s="29">
        <v>726694</v>
      </c>
      <c r="M24" s="29">
        <v>793574</v>
      </c>
      <c r="N24" s="36">
        <v>8298911</v>
      </c>
    </row>
    <row r="25" spans="1:14" x14ac:dyDescent="0.25">
      <c r="A25" s="33" t="s">
        <v>33</v>
      </c>
      <c r="B25" s="7">
        <v>810084</v>
      </c>
      <c r="C25" s="7">
        <v>782080</v>
      </c>
      <c r="D25" s="5">
        <v>815524</v>
      </c>
      <c r="E25" s="5">
        <v>790971</v>
      </c>
      <c r="F25" s="7">
        <v>885809</v>
      </c>
      <c r="G25" s="7">
        <v>820447</v>
      </c>
      <c r="H25" s="7">
        <v>883614</v>
      </c>
      <c r="I25" s="7">
        <v>903153</v>
      </c>
      <c r="J25" s="7">
        <v>879182</v>
      </c>
      <c r="K25" s="7">
        <v>876147</v>
      </c>
      <c r="L25" s="7">
        <v>786036</v>
      </c>
      <c r="M25" s="7">
        <v>793982</v>
      </c>
      <c r="N25" s="34">
        <v>10027029</v>
      </c>
    </row>
    <row r="26" spans="1:14" x14ac:dyDescent="0.25">
      <c r="A26" s="33" t="s">
        <v>34</v>
      </c>
      <c r="B26" s="7">
        <v>105441</v>
      </c>
      <c r="C26" s="7">
        <v>95899</v>
      </c>
      <c r="D26" s="5">
        <v>100200</v>
      </c>
      <c r="E26" s="5">
        <v>93280</v>
      </c>
      <c r="F26" s="7">
        <v>112081</v>
      </c>
      <c r="G26" s="7">
        <v>105953</v>
      </c>
      <c r="H26" s="7">
        <v>122103</v>
      </c>
      <c r="I26" s="7">
        <v>124411</v>
      </c>
      <c r="J26" s="7">
        <v>123899</v>
      </c>
      <c r="K26" s="7">
        <v>123506</v>
      </c>
      <c r="L26" s="7">
        <v>113211</v>
      </c>
      <c r="M26" s="7">
        <v>117222</v>
      </c>
      <c r="N26" s="34">
        <v>1337206</v>
      </c>
    </row>
    <row r="27" spans="1:14" x14ac:dyDescent="0.25">
      <c r="A27" s="33" t="s">
        <v>35</v>
      </c>
      <c r="B27" s="7">
        <v>191757</v>
      </c>
      <c r="C27" s="7">
        <v>185369</v>
      </c>
      <c r="D27" s="5">
        <v>238674</v>
      </c>
      <c r="E27" s="5">
        <v>213156</v>
      </c>
      <c r="F27" s="7">
        <v>213250</v>
      </c>
      <c r="G27" s="7">
        <v>205265</v>
      </c>
      <c r="H27" s="7">
        <v>229576</v>
      </c>
      <c r="I27" s="7">
        <v>230037</v>
      </c>
      <c r="J27" s="7">
        <v>219315</v>
      </c>
      <c r="K27" s="7">
        <v>226610</v>
      </c>
      <c r="L27" s="7">
        <v>227040</v>
      </c>
      <c r="M27" s="7">
        <v>237930</v>
      </c>
      <c r="N27" s="34">
        <v>2617979</v>
      </c>
    </row>
    <row r="28" spans="1:14" x14ac:dyDescent="0.25">
      <c r="A28" s="33" t="s">
        <v>36</v>
      </c>
      <c r="B28" s="7">
        <v>489535</v>
      </c>
      <c r="C28" s="7">
        <v>479980</v>
      </c>
      <c r="D28" s="5">
        <v>575295</v>
      </c>
      <c r="E28" s="5">
        <v>529500</v>
      </c>
      <c r="F28" s="7">
        <v>570634</v>
      </c>
      <c r="G28" s="7">
        <v>564212</v>
      </c>
      <c r="H28" s="7">
        <v>596943</v>
      </c>
      <c r="I28" s="7">
        <v>609458</v>
      </c>
      <c r="J28" s="7">
        <v>596654</v>
      </c>
      <c r="K28" s="7">
        <v>582896</v>
      </c>
      <c r="L28" s="7">
        <v>597655</v>
      </c>
      <c r="M28" s="7">
        <v>566782</v>
      </c>
      <c r="N28" s="34">
        <v>6759544</v>
      </c>
    </row>
    <row r="29" spans="1:14" x14ac:dyDescent="0.25">
      <c r="A29" s="37" t="s">
        <v>54</v>
      </c>
      <c r="B29" s="14">
        <v>70000</v>
      </c>
      <c r="C29" s="14">
        <v>68000</v>
      </c>
      <c r="D29" s="14">
        <v>86000</v>
      </c>
      <c r="E29" s="14">
        <v>75000</v>
      </c>
      <c r="F29" s="14">
        <v>84000</v>
      </c>
      <c r="G29" s="14">
        <v>81000</v>
      </c>
      <c r="H29" s="14">
        <v>85000</v>
      </c>
      <c r="I29" s="14">
        <v>91000</v>
      </c>
      <c r="J29" s="14">
        <v>88000</v>
      </c>
      <c r="K29" s="14">
        <v>82000</v>
      </c>
      <c r="L29" s="14">
        <v>80000</v>
      </c>
      <c r="M29" s="14">
        <v>79000</v>
      </c>
      <c r="N29" s="38">
        <v>969000</v>
      </c>
    </row>
    <row r="30" spans="1:14" x14ac:dyDescent="0.25">
      <c r="A30" s="39" t="s">
        <v>37</v>
      </c>
      <c r="B30" s="29">
        <v>1666817</v>
      </c>
      <c r="C30" s="29">
        <v>1611328</v>
      </c>
      <c r="D30" s="29">
        <v>1815693</v>
      </c>
      <c r="E30" s="29">
        <v>1701907</v>
      </c>
      <c r="F30" s="29">
        <v>1865774</v>
      </c>
      <c r="G30" s="29">
        <v>1776877</v>
      </c>
      <c r="H30" s="29">
        <v>1917236</v>
      </c>
      <c r="I30" s="29">
        <v>1958059</v>
      </c>
      <c r="J30" s="29">
        <v>1907050</v>
      </c>
      <c r="K30" s="29">
        <v>1891159</v>
      </c>
      <c r="L30" s="29">
        <v>1803942</v>
      </c>
      <c r="M30" s="29">
        <v>1794916</v>
      </c>
      <c r="N30" s="40">
        <v>21710758</v>
      </c>
    </row>
    <row r="31" spans="1:14" x14ac:dyDescent="0.25">
      <c r="A31" s="33" t="s">
        <v>38</v>
      </c>
      <c r="B31" s="7">
        <v>322597</v>
      </c>
      <c r="C31" s="7">
        <v>284132</v>
      </c>
      <c r="D31" s="5">
        <v>336834</v>
      </c>
      <c r="E31" s="5">
        <v>311020</v>
      </c>
      <c r="F31" s="7">
        <v>343151</v>
      </c>
      <c r="G31" s="7">
        <v>318156</v>
      </c>
      <c r="H31" s="7">
        <v>335397</v>
      </c>
      <c r="I31" s="7">
        <v>330471</v>
      </c>
      <c r="J31" s="7">
        <v>315627</v>
      </c>
      <c r="K31" s="7">
        <v>342476</v>
      </c>
      <c r="L31" s="7">
        <v>333433</v>
      </c>
      <c r="M31" s="7">
        <v>349395</v>
      </c>
      <c r="N31" s="34">
        <v>3922689</v>
      </c>
    </row>
    <row r="32" spans="1:14" x14ac:dyDescent="0.25">
      <c r="A32" s="33" t="s">
        <v>39</v>
      </c>
      <c r="B32" s="7">
        <v>17517</v>
      </c>
      <c r="C32" s="7">
        <v>16172</v>
      </c>
      <c r="D32" s="5">
        <v>19359</v>
      </c>
      <c r="E32" s="5">
        <v>16497</v>
      </c>
      <c r="F32" s="7">
        <v>19215</v>
      </c>
      <c r="G32" s="7">
        <v>18571</v>
      </c>
      <c r="H32" s="7">
        <v>19371</v>
      </c>
      <c r="I32" s="7">
        <v>22925</v>
      </c>
      <c r="J32" s="7">
        <v>19958</v>
      </c>
      <c r="K32" s="7">
        <v>20379</v>
      </c>
      <c r="L32" s="7">
        <v>18033</v>
      </c>
      <c r="M32" s="7">
        <v>14181</v>
      </c>
      <c r="N32" s="34">
        <v>222178</v>
      </c>
    </row>
    <row r="33" spans="1:14" x14ac:dyDescent="0.25">
      <c r="A33" s="33" t="s">
        <v>40</v>
      </c>
      <c r="B33" s="7">
        <v>119222</v>
      </c>
      <c r="C33" s="7">
        <v>115434</v>
      </c>
      <c r="D33" s="5">
        <v>143879</v>
      </c>
      <c r="E33" s="5">
        <v>118505</v>
      </c>
      <c r="F33" s="7">
        <v>129296</v>
      </c>
      <c r="G33" s="7">
        <v>118878</v>
      </c>
      <c r="H33" s="7">
        <v>122961</v>
      </c>
      <c r="I33" s="7">
        <v>130121</v>
      </c>
      <c r="J33" s="7">
        <v>118069</v>
      </c>
      <c r="K33" s="7">
        <v>140309</v>
      </c>
      <c r="L33" s="7">
        <v>127442</v>
      </c>
      <c r="M33" s="7">
        <v>126442</v>
      </c>
      <c r="N33" s="34">
        <v>1510558</v>
      </c>
    </row>
    <row r="34" spans="1:14" x14ac:dyDescent="0.25">
      <c r="A34" s="37" t="s">
        <v>54</v>
      </c>
      <c r="B34" s="14">
        <v>9000</v>
      </c>
      <c r="C34" s="14">
        <v>9000</v>
      </c>
      <c r="D34" s="14">
        <v>9000</v>
      </c>
      <c r="E34" s="14">
        <v>9000</v>
      </c>
      <c r="F34" s="14">
        <v>9000</v>
      </c>
      <c r="G34" s="14">
        <v>9000</v>
      </c>
      <c r="H34" s="14">
        <v>9000</v>
      </c>
      <c r="I34" s="14">
        <v>9000</v>
      </c>
      <c r="J34" s="14">
        <v>9000</v>
      </c>
      <c r="K34" s="14">
        <v>10000</v>
      </c>
      <c r="L34" s="14">
        <v>10000</v>
      </c>
      <c r="M34" s="14">
        <v>10000</v>
      </c>
      <c r="N34" s="38">
        <v>111000</v>
      </c>
    </row>
    <row r="35" spans="1:14" x14ac:dyDescent="0.25">
      <c r="A35" s="35" t="s">
        <v>41</v>
      </c>
      <c r="B35" s="30">
        <v>468336</v>
      </c>
      <c r="C35" s="30">
        <v>424738</v>
      </c>
      <c r="D35" s="30">
        <v>509072</v>
      </c>
      <c r="E35" s="30">
        <v>455022</v>
      </c>
      <c r="F35" s="30">
        <v>500662</v>
      </c>
      <c r="G35" s="30">
        <v>464605</v>
      </c>
      <c r="H35" s="30">
        <v>486729</v>
      </c>
      <c r="I35" s="30">
        <v>492517</v>
      </c>
      <c r="J35" s="30">
        <v>462654</v>
      </c>
      <c r="K35" s="30">
        <v>513164</v>
      </c>
      <c r="L35" s="30">
        <v>488908</v>
      </c>
      <c r="M35" s="30">
        <v>500018</v>
      </c>
      <c r="N35" s="40">
        <v>5766425</v>
      </c>
    </row>
    <row r="36" spans="1:14" x14ac:dyDescent="0.25">
      <c r="A36" s="33" t="s">
        <v>42</v>
      </c>
      <c r="B36" s="7">
        <v>46865</v>
      </c>
      <c r="C36" s="7">
        <v>41618</v>
      </c>
      <c r="D36" s="5">
        <v>49155</v>
      </c>
      <c r="E36" s="5">
        <v>39775</v>
      </c>
      <c r="F36" s="7">
        <v>51792</v>
      </c>
      <c r="G36" s="7">
        <v>47984</v>
      </c>
      <c r="H36" s="7">
        <v>55429</v>
      </c>
      <c r="I36" s="7">
        <v>68453</v>
      </c>
      <c r="J36" s="7">
        <v>60660</v>
      </c>
      <c r="K36" s="7">
        <v>64142</v>
      </c>
      <c r="L36" s="7">
        <v>61330</v>
      </c>
      <c r="M36" s="7">
        <v>54615</v>
      </c>
      <c r="N36" s="34">
        <v>641818</v>
      </c>
    </row>
    <row r="37" spans="1:14" x14ac:dyDescent="0.25">
      <c r="A37" s="33" t="s">
        <v>43</v>
      </c>
      <c r="B37" s="7">
        <v>54917</v>
      </c>
      <c r="C37" s="7">
        <v>48703</v>
      </c>
      <c r="D37" s="5">
        <v>58544</v>
      </c>
      <c r="E37" s="5">
        <v>43788</v>
      </c>
      <c r="F37" s="7">
        <v>59243</v>
      </c>
      <c r="G37" s="7">
        <v>56738</v>
      </c>
      <c r="H37" s="7">
        <v>61742</v>
      </c>
      <c r="I37" s="7">
        <v>60013</v>
      </c>
      <c r="J37" s="7">
        <v>50437</v>
      </c>
      <c r="K37" s="7">
        <v>67130</v>
      </c>
      <c r="L37" s="7">
        <v>58790</v>
      </c>
      <c r="M37" s="7">
        <v>50057</v>
      </c>
      <c r="N37" s="34">
        <v>670102</v>
      </c>
    </row>
    <row r="38" spans="1:14" x14ac:dyDescent="0.25">
      <c r="A38" s="33" t="s">
        <v>44</v>
      </c>
      <c r="B38" s="7">
        <v>60416</v>
      </c>
      <c r="C38" s="7">
        <v>64060</v>
      </c>
      <c r="D38" s="5">
        <v>58688</v>
      </c>
      <c r="E38" s="5">
        <v>52139</v>
      </c>
      <c r="F38" s="7">
        <v>67487</v>
      </c>
      <c r="G38" s="7">
        <v>65728</v>
      </c>
      <c r="H38" s="7">
        <v>71143</v>
      </c>
      <c r="I38" s="7">
        <v>66684</v>
      </c>
      <c r="J38" s="7">
        <v>66337</v>
      </c>
      <c r="K38" s="7">
        <v>57980</v>
      </c>
      <c r="L38" s="7">
        <v>68875</v>
      </c>
      <c r="M38" s="7">
        <v>66955</v>
      </c>
      <c r="N38" s="34">
        <v>766492</v>
      </c>
    </row>
    <row r="39" spans="1:14" x14ac:dyDescent="0.25">
      <c r="A39" s="33" t="s">
        <v>45</v>
      </c>
      <c r="B39" s="7">
        <v>171366</v>
      </c>
      <c r="C39" s="7">
        <v>166637</v>
      </c>
      <c r="D39" s="9">
        <v>198216</v>
      </c>
      <c r="E39" s="9">
        <v>186422</v>
      </c>
      <c r="F39" s="7">
        <v>220249</v>
      </c>
      <c r="G39" s="7">
        <v>204194</v>
      </c>
      <c r="H39" s="7">
        <v>213705</v>
      </c>
      <c r="I39" s="7">
        <v>228212</v>
      </c>
      <c r="J39" s="7">
        <v>240199</v>
      </c>
      <c r="K39" s="7">
        <v>254093</v>
      </c>
      <c r="L39" s="7">
        <v>216251</v>
      </c>
      <c r="M39" s="7">
        <v>192334</v>
      </c>
      <c r="N39" s="34">
        <v>2491878</v>
      </c>
    </row>
    <row r="40" spans="1:14" x14ac:dyDescent="0.25">
      <c r="A40" s="35" t="s">
        <v>46</v>
      </c>
      <c r="B40" s="30">
        <v>333564</v>
      </c>
      <c r="C40" s="30">
        <v>321018</v>
      </c>
      <c r="D40" s="30">
        <v>364603</v>
      </c>
      <c r="E40" s="30">
        <v>322124</v>
      </c>
      <c r="F40" s="30">
        <v>398771</v>
      </c>
      <c r="G40" s="30">
        <v>374644</v>
      </c>
      <c r="H40" s="30">
        <v>402019</v>
      </c>
      <c r="I40" s="30">
        <v>423362</v>
      </c>
      <c r="J40" s="30">
        <v>417633</v>
      </c>
      <c r="K40" s="30">
        <v>443345</v>
      </c>
      <c r="L40" s="30">
        <v>405246</v>
      </c>
      <c r="M40" s="30">
        <v>363961</v>
      </c>
      <c r="N40" s="40">
        <v>4570290</v>
      </c>
    </row>
    <row r="41" spans="1:14" x14ac:dyDescent="0.25">
      <c r="A41" s="41" t="s">
        <v>47</v>
      </c>
      <c r="B41" s="42">
        <v>3261332</v>
      </c>
      <c r="C41" s="42">
        <v>3086002</v>
      </c>
      <c r="D41" s="42">
        <v>3467435</v>
      </c>
      <c r="E41" s="42">
        <v>3173434</v>
      </c>
      <c r="F41" s="42">
        <v>3547750</v>
      </c>
      <c r="G41" s="42">
        <v>3362851</v>
      </c>
      <c r="H41" s="42">
        <v>3598051</v>
      </c>
      <c r="I41" s="42">
        <v>3748029</v>
      </c>
      <c r="J41" s="42">
        <v>3653726</v>
      </c>
      <c r="K41" s="42">
        <v>3745408</v>
      </c>
      <c r="L41" s="42">
        <v>3569133</v>
      </c>
      <c r="M41" s="42">
        <v>3588590</v>
      </c>
      <c r="N41" s="43">
        <v>41801741</v>
      </c>
    </row>
    <row r="42" spans="1:14" x14ac:dyDescent="0.25">
      <c r="A42" s="25" t="s">
        <v>56</v>
      </c>
      <c r="B42" s="10"/>
      <c r="C42" s="10"/>
      <c r="D42" s="10"/>
      <c r="E42" s="10"/>
      <c r="F42" s="10"/>
      <c r="G42" s="11"/>
      <c r="H42" s="10"/>
      <c r="I42" s="10"/>
      <c r="J42" s="10"/>
      <c r="K42" s="10"/>
      <c r="L42" s="10"/>
      <c r="M42" s="12"/>
      <c r="N42" s="13"/>
    </row>
    <row r="43" spans="1:14" x14ac:dyDescent="0.25">
      <c r="A43" s="26" t="s">
        <v>57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2"/>
      <c r="N43" s="13"/>
    </row>
    <row r="44" spans="1:14" x14ac:dyDescent="0.25">
      <c r="A44" s="28" t="s">
        <v>52</v>
      </c>
    </row>
  </sheetData>
  <mergeCells count="3">
    <mergeCell ref="A1:N1"/>
    <mergeCell ref="A2:N2"/>
    <mergeCell ref="A4:A5"/>
  </mergeCells>
  <phoneticPr fontId="2" type="noConversion"/>
  <printOptions horizontalCentered="1"/>
  <pageMargins left="0" right="0" top="0.19685039370078741" bottom="0.19685039370078741" header="0.23622047244094491" footer="0.19685039370078741"/>
  <pageSetup paperSize="9" scale="97" orientation="landscape" r:id="rId1"/>
  <headerFooter alignWithMargins="0">
    <oddFooter>&amp;R&amp;8Tabela 71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12"/>
    <pageSetUpPr fitToPage="1"/>
  </sheetPr>
  <dimension ref="A1:R44"/>
  <sheetViews>
    <sheetView showGridLines="0" topLeftCell="A16" workbookViewId="0">
      <selection sqref="A1:N1"/>
    </sheetView>
  </sheetViews>
  <sheetFormatPr defaultColWidth="11.44140625" defaultRowHeight="13.2" x14ac:dyDescent="0.25"/>
  <cols>
    <col min="1" max="1" width="17.33203125" style="1" customWidth="1"/>
    <col min="2" max="13" width="8.6640625" style="2" customWidth="1"/>
    <col min="14" max="14" width="10.88671875" style="2" customWidth="1"/>
    <col min="15" max="15" width="9.88671875" style="3" customWidth="1"/>
    <col min="16" max="16" width="9.44140625" style="3" customWidth="1"/>
    <col min="17" max="17" width="7" style="4" customWidth="1"/>
    <col min="18" max="18" width="6.6640625" style="4" customWidth="1"/>
    <col min="19" max="16384" width="11.44140625" style="4"/>
  </cols>
  <sheetData>
    <row r="1" spans="1:18" ht="13.8" x14ac:dyDescent="0.25">
      <c r="A1" s="58" t="s">
        <v>53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8" x14ac:dyDescent="0.25">
      <c r="A2" s="59" t="s">
        <v>65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8" s="1" customForma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  <c r="N3" s="18" t="s">
        <v>58</v>
      </c>
      <c r="O3" s="3"/>
      <c r="P3" s="3"/>
      <c r="Q3" s="4"/>
      <c r="R3" s="4"/>
    </row>
    <row r="4" spans="1:18" x14ac:dyDescent="0.25">
      <c r="A4" s="60" t="s">
        <v>59</v>
      </c>
      <c r="B4" s="19" t="s">
        <v>48</v>
      </c>
      <c r="C4" s="20"/>
      <c r="D4" s="20"/>
      <c r="E4" s="20"/>
      <c r="F4" s="21"/>
      <c r="G4" s="21"/>
      <c r="H4" s="21"/>
      <c r="I4" s="21"/>
      <c r="J4" s="21"/>
      <c r="K4" s="21"/>
      <c r="L4" s="21"/>
      <c r="M4" s="22"/>
      <c r="N4" s="31" t="s">
        <v>48</v>
      </c>
    </row>
    <row r="5" spans="1:18" x14ac:dyDescent="0.25">
      <c r="A5" s="61"/>
      <c r="B5" s="23" t="s">
        <v>3</v>
      </c>
      <c r="C5" s="24" t="s">
        <v>4</v>
      </c>
      <c r="D5" s="24" t="s">
        <v>5</v>
      </c>
      <c r="E5" s="24" t="s">
        <v>6</v>
      </c>
      <c r="F5" s="24" t="s">
        <v>7</v>
      </c>
      <c r="G5" s="24" t="s">
        <v>8</v>
      </c>
      <c r="H5" s="24" t="s">
        <v>9</v>
      </c>
      <c r="I5" s="24" t="s">
        <v>10</v>
      </c>
      <c r="J5" s="24" t="s">
        <v>11</v>
      </c>
      <c r="K5" s="24" t="s">
        <v>12</v>
      </c>
      <c r="L5" s="24" t="s">
        <v>13</v>
      </c>
      <c r="M5" s="24" t="s">
        <v>14</v>
      </c>
      <c r="N5" s="32" t="s">
        <v>15</v>
      </c>
    </row>
    <row r="6" spans="1:18" x14ac:dyDescent="0.25">
      <c r="A6" s="33" t="s">
        <v>16</v>
      </c>
      <c r="B6" s="5" t="s">
        <v>49</v>
      </c>
      <c r="C6" s="5" t="s">
        <v>49</v>
      </c>
      <c r="D6" s="6" t="s">
        <v>49</v>
      </c>
      <c r="E6" s="6" t="s">
        <v>49</v>
      </c>
      <c r="F6" s="6" t="s">
        <v>49</v>
      </c>
      <c r="G6" s="6" t="s">
        <v>49</v>
      </c>
      <c r="H6" s="5" t="s">
        <v>49</v>
      </c>
      <c r="I6" s="5" t="s">
        <v>49</v>
      </c>
      <c r="J6" s="5" t="s">
        <v>49</v>
      </c>
      <c r="K6" s="5" t="s">
        <v>49</v>
      </c>
      <c r="L6" s="5" t="s">
        <v>49</v>
      </c>
      <c r="M6" s="5" t="s">
        <v>49</v>
      </c>
      <c r="N6" s="34">
        <v>0</v>
      </c>
    </row>
    <row r="7" spans="1:18" x14ac:dyDescent="0.25">
      <c r="A7" s="33" t="s">
        <v>17</v>
      </c>
      <c r="B7" s="5" t="s">
        <v>49</v>
      </c>
      <c r="C7" s="5" t="s">
        <v>49</v>
      </c>
      <c r="D7" s="6" t="s">
        <v>49</v>
      </c>
      <c r="E7" s="6" t="s">
        <v>49</v>
      </c>
      <c r="F7" s="6" t="s">
        <v>49</v>
      </c>
      <c r="G7" s="6" t="s">
        <v>49</v>
      </c>
      <c r="H7" s="5" t="s">
        <v>49</v>
      </c>
      <c r="I7" s="5" t="s">
        <v>49</v>
      </c>
      <c r="J7" s="5" t="s">
        <v>49</v>
      </c>
      <c r="K7" s="5" t="s">
        <v>49</v>
      </c>
      <c r="L7" s="5" t="s">
        <v>49</v>
      </c>
      <c r="M7" s="5" t="s">
        <v>49</v>
      </c>
      <c r="N7" s="34">
        <v>0</v>
      </c>
    </row>
    <row r="8" spans="1:18" s="1" customFormat="1" x14ac:dyDescent="0.25">
      <c r="A8" s="33" t="s">
        <v>18</v>
      </c>
      <c r="B8" s="7">
        <v>53822</v>
      </c>
      <c r="C8" s="7">
        <v>50945</v>
      </c>
      <c r="D8" s="5">
        <v>61279</v>
      </c>
      <c r="E8" s="5">
        <v>52052</v>
      </c>
      <c r="F8" s="7">
        <v>49958</v>
      </c>
      <c r="G8" s="7">
        <v>56770</v>
      </c>
      <c r="H8" s="7">
        <v>62348</v>
      </c>
      <c r="I8" s="7">
        <v>63901</v>
      </c>
      <c r="J8" s="7">
        <v>61009</v>
      </c>
      <c r="K8" s="7">
        <v>53756</v>
      </c>
      <c r="L8" s="7">
        <v>57828</v>
      </c>
      <c r="M8" s="7">
        <v>59649</v>
      </c>
      <c r="N8" s="34">
        <v>683317</v>
      </c>
      <c r="O8" s="3"/>
      <c r="P8" s="3"/>
      <c r="Q8" s="4"/>
      <c r="R8" s="4"/>
    </row>
    <row r="9" spans="1:18" x14ac:dyDescent="0.25">
      <c r="A9" s="33" t="s">
        <v>19</v>
      </c>
      <c r="B9" s="5" t="s">
        <v>49</v>
      </c>
      <c r="C9" s="5" t="s">
        <v>49</v>
      </c>
      <c r="D9" s="6" t="s">
        <v>49</v>
      </c>
      <c r="E9" s="6" t="s">
        <v>49</v>
      </c>
      <c r="F9" s="6" t="s">
        <v>49</v>
      </c>
      <c r="G9" s="6" t="s">
        <v>49</v>
      </c>
      <c r="H9" s="5" t="s">
        <v>49</v>
      </c>
      <c r="I9" s="5" t="s">
        <v>49</v>
      </c>
      <c r="J9" s="5" t="s">
        <v>49</v>
      </c>
      <c r="K9" s="5" t="s">
        <v>49</v>
      </c>
      <c r="L9" s="5" t="s">
        <v>49</v>
      </c>
      <c r="M9" s="5" t="s">
        <v>49</v>
      </c>
      <c r="N9" s="34">
        <v>0</v>
      </c>
    </row>
    <row r="10" spans="1:18" x14ac:dyDescent="0.25">
      <c r="A10" s="33" t="s">
        <v>20</v>
      </c>
      <c r="B10" s="7">
        <v>73413</v>
      </c>
      <c r="C10" s="7">
        <v>67203</v>
      </c>
      <c r="D10" s="5">
        <v>66992</v>
      </c>
      <c r="E10" s="5">
        <v>66019</v>
      </c>
      <c r="F10" s="7">
        <v>67833</v>
      </c>
      <c r="G10" s="7">
        <v>64083</v>
      </c>
      <c r="H10" s="7">
        <v>75057</v>
      </c>
      <c r="I10" s="7">
        <v>83480</v>
      </c>
      <c r="J10" s="7">
        <v>76295</v>
      </c>
      <c r="K10" s="7">
        <v>80193</v>
      </c>
      <c r="L10" s="7">
        <v>109916</v>
      </c>
      <c r="M10" s="7">
        <v>104133</v>
      </c>
      <c r="N10" s="34">
        <v>934617</v>
      </c>
    </row>
    <row r="11" spans="1:18" x14ac:dyDescent="0.25">
      <c r="A11" s="33" t="s">
        <v>21</v>
      </c>
      <c r="B11" s="5" t="s">
        <v>49</v>
      </c>
      <c r="C11" s="5" t="s">
        <v>49</v>
      </c>
      <c r="D11" s="6" t="s">
        <v>49</v>
      </c>
      <c r="E11" s="6" t="s">
        <v>49</v>
      </c>
      <c r="F11" s="6" t="s">
        <v>49</v>
      </c>
      <c r="G11" s="6" t="s">
        <v>49</v>
      </c>
      <c r="H11" s="5" t="s">
        <v>49</v>
      </c>
      <c r="I11" s="5" t="s">
        <v>49</v>
      </c>
      <c r="J11" s="5" t="s">
        <v>49</v>
      </c>
      <c r="K11" s="5" t="s">
        <v>49</v>
      </c>
      <c r="L11" s="5" t="s">
        <v>49</v>
      </c>
      <c r="M11" s="5" t="s">
        <v>49</v>
      </c>
      <c r="N11" s="34">
        <v>0</v>
      </c>
    </row>
    <row r="12" spans="1:18" x14ac:dyDescent="0.25">
      <c r="A12" s="33" t="s">
        <v>22</v>
      </c>
      <c r="B12" s="5" t="s">
        <v>49</v>
      </c>
      <c r="C12" s="5" t="s">
        <v>49</v>
      </c>
      <c r="D12" s="6" t="s">
        <v>49</v>
      </c>
      <c r="E12" s="6" t="s">
        <v>49</v>
      </c>
      <c r="F12" s="6" t="s">
        <v>49</v>
      </c>
      <c r="G12" s="6" t="s">
        <v>49</v>
      </c>
      <c r="H12" s="5" t="s">
        <v>49</v>
      </c>
      <c r="I12" s="5" t="s">
        <v>49</v>
      </c>
      <c r="J12" s="5" t="s">
        <v>49</v>
      </c>
      <c r="K12" s="5" t="s">
        <v>49</v>
      </c>
      <c r="L12" s="5" t="s">
        <v>49</v>
      </c>
      <c r="M12" s="5" t="s">
        <v>49</v>
      </c>
      <c r="N12" s="34">
        <v>0</v>
      </c>
    </row>
    <row r="13" spans="1:18" x14ac:dyDescent="0.25">
      <c r="A13" s="35" t="s">
        <v>23</v>
      </c>
      <c r="B13" s="29">
        <v>127235</v>
      </c>
      <c r="C13" s="29">
        <v>118148</v>
      </c>
      <c r="D13" s="29">
        <v>128271</v>
      </c>
      <c r="E13" s="29">
        <v>118071</v>
      </c>
      <c r="F13" s="29">
        <v>117791</v>
      </c>
      <c r="G13" s="29">
        <v>120853</v>
      </c>
      <c r="H13" s="29">
        <v>137405</v>
      </c>
      <c r="I13" s="29">
        <v>147381</v>
      </c>
      <c r="J13" s="29">
        <v>137304</v>
      </c>
      <c r="K13" s="29">
        <v>133949</v>
      </c>
      <c r="L13" s="29">
        <v>167744</v>
      </c>
      <c r="M13" s="29">
        <v>163782</v>
      </c>
      <c r="N13" s="36">
        <v>1617934</v>
      </c>
    </row>
    <row r="14" spans="1:18" x14ac:dyDescent="0.25">
      <c r="A14" s="33" t="s">
        <v>24</v>
      </c>
      <c r="B14" s="8">
        <v>27715</v>
      </c>
      <c r="C14" s="8">
        <v>19842</v>
      </c>
      <c r="D14" s="5">
        <v>27622</v>
      </c>
      <c r="E14" s="5">
        <v>17028</v>
      </c>
      <c r="F14" s="8">
        <v>25589</v>
      </c>
      <c r="G14" s="8">
        <v>22944</v>
      </c>
      <c r="H14" s="8">
        <v>30150</v>
      </c>
      <c r="I14" s="8">
        <v>28770</v>
      </c>
      <c r="J14" s="8">
        <v>29540</v>
      </c>
      <c r="K14" s="8">
        <v>32932</v>
      </c>
      <c r="L14" s="8">
        <v>35909</v>
      </c>
      <c r="M14" s="7">
        <v>37656</v>
      </c>
      <c r="N14" s="34">
        <v>335697</v>
      </c>
    </row>
    <row r="15" spans="1:18" x14ac:dyDescent="0.25">
      <c r="A15" s="33" t="s">
        <v>25</v>
      </c>
      <c r="B15" s="5">
        <v>25988</v>
      </c>
      <c r="C15" s="5">
        <v>20723</v>
      </c>
      <c r="D15" s="5">
        <v>24676</v>
      </c>
      <c r="E15" s="5">
        <v>30414</v>
      </c>
      <c r="F15" s="5">
        <v>26541</v>
      </c>
      <c r="G15" s="5">
        <v>30728</v>
      </c>
      <c r="H15" s="8">
        <v>39225</v>
      </c>
      <c r="I15" s="8">
        <v>35127</v>
      </c>
      <c r="J15" s="8">
        <v>38896</v>
      </c>
      <c r="K15" s="5">
        <v>44354</v>
      </c>
      <c r="L15" s="5">
        <v>46940</v>
      </c>
      <c r="M15" s="5">
        <v>47442</v>
      </c>
      <c r="N15" s="34">
        <v>411054</v>
      </c>
    </row>
    <row r="16" spans="1:18" x14ac:dyDescent="0.25">
      <c r="A16" s="33" t="s">
        <v>51</v>
      </c>
      <c r="B16" s="8">
        <v>131062</v>
      </c>
      <c r="C16" s="8">
        <v>107113</v>
      </c>
      <c r="D16" s="6">
        <v>116474</v>
      </c>
      <c r="E16" s="5">
        <v>109909</v>
      </c>
      <c r="F16" s="8">
        <v>125556</v>
      </c>
      <c r="G16" s="8">
        <v>142960</v>
      </c>
      <c r="H16" s="8">
        <v>156911</v>
      </c>
      <c r="I16" s="5">
        <v>162066</v>
      </c>
      <c r="J16" s="5">
        <v>145075</v>
      </c>
      <c r="K16" s="8">
        <v>148469</v>
      </c>
      <c r="L16" s="8">
        <v>122661</v>
      </c>
      <c r="M16" s="7">
        <v>159498</v>
      </c>
      <c r="N16" s="34">
        <v>1627754</v>
      </c>
    </row>
    <row r="17" spans="1:14" x14ac:dyDescent="0.25">
      <c r="A17" s="33" t="s">
        <v>26</v>
      </c>
      <c r="B17" s="8">
        <v>31925</v>
      </c>
      <c r="C17" s="8">
        <v>32398</v>
      </c>
      <c r="D17" s="6">
        <v>34270</v>
      </c>
      <c r="E17" s="5">
        <v>23260</v>
      </c>
      <c r="F17" s="8">
        <v>29478</v>
      </c>
      <c r="G17" s="8">
        <v>31524</v>
      </c>
      <c r="H17" s="8">
        <v>38222</v>
      </c>
      <c r="I17" s="8">
        <v>41532</v>
      </c>
      <c r="J17" s="8">
        <v>36130</v>
      </c>
      <c r="K17" s="8">
        <v>48348</v>
      </c>
      <c r="L17" s="8">
        <v>42684</v>
      </c>
      <c r="M17" s="7">
        <v>48603</v>
      </c>
      <c r="N17" s="34">
        <v>438374</v>
      </c>
    </row>
    <row r="18" spans="1:14" x14ac:dyDescent="0.25">
      <c r="A18" s="33" t="s">
        <v>27</v>
      </c>
      <c r="B18" s="8">
        <v>165678</v>
      </c>
      <c r="C18" s="8">
        <v>131711</v>
      </c>
      <c r="D18" s="6">
        <v>148222</v>
      </c>
      <c r="E18" s="5">
        <v>151418</v>
      </c>
      <c r="F18" s="8">
        <v>153345</v>
      </c>
      <c r="G18" s="8">
        <v>139622</v>
      </c>
      <c r="H18" s="8">
        <v>143415</v>
      </c>
      <c r="I18" s="8">
        <v>148741</v>
      </c>
      <c r="J18" s="8">
        <v>177923</v>
      </c>
      <c r="K18" s="8">
        <v>180724</v>
      </c>
      <c r="L18" s="8">
        <v>179287</v>
      </c>
      <c r="M18" s="7">
        <v>199234</v>
      </c>
      <c r="N18" s="34">
        <v>1919320</v>
      </c>
    </row>
    <row r="19" spans="1:14" x14ac:dyDescent="0.25">
      <c r="A19" s="33" t="s">
        <v>28</v>
      </c>
      <c r="B19" s="8">
        <v>40816</v>
      </c>
      <c r="C19" s="8">
        <v>33136</v>
      </c>
      <c r="D19" s="6">
        <v>35907</v>
      </c>
      <c r="E19" s="5">
        <v>35031</v>
      </c>
      <c r="F19" s="8">
        <v>35908</v>
      </c>
      <c r="G19" s="8">
        <v>36879</v>
      </c>
      <c r="H19" s="8">
        <v>34997</v>
      </c>
      <c r="I19" s="8">
        <v>40930</v>
      </c>
      <c r="J19" s="8">
        <v>42702</v>
      </c>
      <c r="K19" s="8">
        <v>51824</v>
      </c>
      <c r="L19" s="8">
        <v>49225</v>
      </c>
      <c r="M19" s="7">
        <v>55530</v>
      </c>
      <c r="N19" s="34">
        <v>492885</v>
      </c>
    </row>
    <row r="20" spans="1:14" x14ac:dyDescent="0.25">
      <c r="A20" s="33" t="s">
        <v>29</v>
      </c>
      <c r="B20" s="8">
        <v>35670</v>
      </c>
      <c r="C20" s="8">
        <v>42361</v>
      </c>
      <c r="D20" s="6">
        <v>50394</v>
      </c>
      <c r="E20" s="5">
        <v>44970</v>
      </c>
      <c r="F20" s="8">
        <v>50873</v>
      </c>
      <c r="G20" s="8">
        <v>49822</v>
      </c>
      <c r="H20" s="8">
        <v>40056</v>
      </c>
      <c r="I20" s="8">
        <v>45601</v>
      </c>
      <c r="J20" s="8">
        <v>42114</v>
      </c>
      <c r="K20" s="8">
        <v>41527</v>
      </c>
      <c r="L20" s="8">
        <v>51570</v>
      </c>
      <c r="M20" s="7">
        <v>36810</v>
      </c>
      <c r="N20" s="34">
        <v>531768</v>
      </c>
    </row>
    <row r="21" spans="1:14" x14ac:dyDescent="0.25">
      <c r="A21" s="33" t="s">
        <v>30</v>
      </c>
      <c r="B21" s="8">
        <v>242883</v>
      </c>
      <c r="C21" s="8">
        <v>202524</v>
      </c>
      <c r="D21" s="6">
        <v>219952</v>
      </c>
      <c r="E21" s="5">
        <v>216239</v>
      </c>
      <c r="F21" s="8">
        <v>251683</v>
      </c>
      <c r="G21" s="8">
        <v>190402</v>
      </c>
      <c r="H21" s="8">
        <v>211275</v>
      </c>
      <c r="I21" s="8">
        <v>248053</v>
      </c>
      <c r="J21" s="8">
        <v>260928</v>
      </c>
      <c r="K21" s="8">
        <v>239107</v>
      </c>
      <c r="L21" s="8">
        <v>220567</v>
      </c>
      <c r="M21" s="7">
        <v>259056</v>
      </c>
      <c r="N21" s="34">
        <v>2762669</v>
      </c>
    </row>
    <row r="22" spans="1:14" x14ac:dyDescent="0.25">
      <c r="A22" s="33" t="s">
        <v>31</v>
      </c>
      <c r="B22" s="8">
        <v>55096</v>
      </c>
      <c r="C22" s="8">
        <v>49996</v>
      </c>
      <c r="D22" s="6">
        <v>56762</v>
      </c>
      <c r="E22" s="5">
        <v>53081</v>
      </c>
      <c r="F22" s="8">
        <v>66398</v>
      </c>
      <c r="G22" s="8">
        <v>56016</v>
      </c>
      <c r="H22" s="8">
        <v>56833</v>
      </c>
      <c r="I22" s="8">
        <v>58819</v>
      </c>
      <c r="J22" s="8">
        <v>55477</v>
      </c>
      <c r="K22" s="8">
        <v>61939</v>
      </c>
      <c r="L22" s="8">
        <v>64296</v>
      </c>
      <c r="M22" s="7">
        <v>60522</v>
      </c>
      <c r="N22" s="34">
        <v>695235</v>
      </c>
    </row>
    <row r="23" spans="1:14" x14ac:dyDescent="0.25">
      <c r="A23" s="37" t="s">
        <v>54</v>
      </c>
      <c r="B23" s="14">
        <v>9000</v>
      </c>
      <c r="C23" s="14">
        <v>12000</v>
      </c>
      <c r="D23" s="14">
        <v>15000</v>
      </c>
      <c r="E23" s="14">
        <v>15000</v>
      </c>
      <c r="F23" s="14">
        <v>16000</v>
      </c>
      <c r="G23" s="14">
        <v>15000</v>
      </c>
      <c r="H23" s="14">
        <v>17000</v>
      </c>
      <c r="I23" s="14">
        <v>18000</v>
      </c>
      <c r="J23" s="14">
        <v>17000</v>
      </c>
      <c r="K23" s="14">
        <v>18000</v>
      </c>
      <c r="L23" s="14">
        <v>17000</v>
      </c>
      <c r="M23" s="14">
        <v>15000</v>
      </c>
      <c r="N23" s="38">
        <v>184000</v>
      </c>
    </row>
    <row r="24" spans="1:14" x14ac:dyDescent="0.25">
      <c r="A24" s="39" t="s">
        <v>32</v>
      </c>
      <c r="B24" s="29">
        <v>765833</v>
      </c>
      <c r="C24" s="29">
        <v>651804</v>
      </c>
      <c r="D24" s="29">
        <v>729279</v>
      </c>
      <c r="E24" s="29">
        <v>696350</v>
      </c>
      <c r="F24" s="29">
        <v>781371</v>
      </c>
      <c r="G24" s="29">
        <v>715897</v>
      </c>
      <c r="H24" s="29">
        <v>768084</v>
      </c>
      <c r="I24" s="29">
        <v>827639</v>
      </c>
      <c r="J24" s="29">
        <v>845785</v>
      </c>
      <c r="K24" s="29">
        <v>867224</v>
      </c>
      <c r="L24" s="29">
        <v>830139</v>
      </c>
      <c r="M24" s="29">
        <v>919351</v>
      </c>
      <c r="N24" s="36">
        <v>9398756</v>
      </c>
    </row>
    <row r="25" spans="1:14" x14ac:dyDescent="0.25">
      <c r="A25" s="33" t="s">
        <v>33</v>
      </c>
      <c r="B25" s="7">
        <v>736559</v>
      </c>
      <c r="C25" s="7">
        <v>744091</v>
      </c>
      <c r="D25" s="5">
        <v>870073</v>
      </c>
      <c r="E25" s="5">
        <v>858742</v>
      </c>
      <c r="F25" s="7">
        <v>913168</v>
      </c>
      <c r="G25" s="7">
        <v>895173</v>
      </c>
      <c r="H25" s="7">
        <v>1028819</v>
      </c>
      <c r="I25" s="7">
        <v>972656</v>
      </c>
      <c r="J25" s="7">
        <v>998501</v>
      </c>
      <c r="K25" s="7">
        <v>1035735</v>
      </c>
      <c r="L25" s="7">
        <v>931453</v>
      </c>
      <c r="M25" s="7">
        <v>864051</v>
      </c>
      <c r="N25" s="34">
        <v>10849021</v>
      </c>
    </row>
    <row r="26" spans="1:14" x14ac:dyDescent="0.25">
      <c r="A26" s="33" t="s">
        <v>34</v>
      </c>
      <c r="B26" s="7">
        <v>134265</v>
      </c>
      <c r="C26" s="7">
        <v>125840</v>
      </c>
      <c r="D26" s="5">
        <v>176381</v>
      </c>
      <c r="E26" s="5">
        <v>148276</v>
      </c>
      <c r="F26" s="7">
        <v>157633</v>
      </c>
      <c r="G26" s="7">
        <v>155076</v>
      </c>
      <c r="H26" s="7">
        <v>149831</v>
      </c>
      <c r="I26" s="7">
        <v>167904</v>
      </c>
      <c r="J26" s="7">
        <v>165887</v>
      </c>
      <c r="K26" s="7">
        <v>193455</v>
      </c>
      <c r="L26" s="7">
        <v>176091</v>
      </c>
      <c r="M26" s="7">
        <v>170421</v>
      </c>
      <c r="N26" s="34">
        <v>1921060</v>
      </c>
    </row>
    <row r="27" spans="1:14" x14ac:dyDescent="0.25">
      <c r="A27" s="33" t="s">
        <v>35</v>
      </c>
      <c r="B27" s="7">
        <v>216940</v>
      </c>
      <c r="C27" s="7">
        <v>199250</v>
      </c>
      <c r="D27" s="5">
        <v>257082</v>
      </c>
      <c r="E27" s="5">
        <v>199581</v>
      </c>
      <c r="F27" s="7">
        <v>236914</v>
      </c>
      <c r="G27" s="7">
        <v>248936</v>
      </c>
      <c r="H27" s="7">
        <v>261682</v>
      </c>
      <c r="I27" s="7">
        <v>296715</v>
      </c>
      <c r="J27" s="7">
        <v>228563</v>
      </c>
      <c r="K27" s="7">
        <v>240433</v>
      </c>
      <c r="L27" s="7">
        <v>204842</v>
      </c>
      <c r="M27" s="7">
        <v>234227</v>
      </c>
      <c r="N27" s="34">
        <v>2825165</v>
      </c>
    </row>
    <row r="28" spans="1:14" x14ac:dyDescent="0.25">
      <c r="A28" s="33" t="s">
        <v>36</v>
      </c>
      <c r="B28" s="7">
        <v>522608</v>
      </c>
      <c r="C28" s="7">
        <v>529770</v>
      </c>
      <c r="D28" s="5">
        <v>659054</v>
      </c>
      <c r="E28" s="5">
        <v>587345</v>
      </c>
      <c r="F28" s="7">
        <v>611355</v>
      </c>
      <c r="G28" s="7">
        <v>622987</v>
      </c>
      <c r="H28" s="7">
        <v>614622</v>
      </c>
      <c r="I28" s="7">
        <v>672349</v>
      </c>
      <c r="J28" s="7">
        <v>621601</v>
      </c>
      <c r="K28" s="7">
        <v>685512</v>
      </c>
      <c r="L28" s="7">
        <v>663309</v>
      </c>
      <c r="M28" s="7">
        <v>602799</v>
      </c>
      <c r="N28" s="34">
        <v>7393311</v>
      </c>
    </row>
    <row r="29" spans="1:14" x14ac:dyDescent="0.25">
      <c r="A29" s="37" t="s">
        <v>54</v>
      </c>
      <c r="B29" s="14">
        <v>41000</v>
      </c>
      <c r="C29" s="14">
        <v>38000</v>
      </c>
      <c r="D29" s="14">
        <v>46000</v>
      </c>
      <c r="E29" s="14">
        <v>46000</v>
      </c>
      <c r="F29" s="14">
        <v>48000</v>
      </c>
      <c r="G29" s="14">
        <v>52000</v>
      </c>
      <c r="H29" s="14">
        <v>51000</v>
      </c>
      <c r="I29" s="14">
        <v>54000</v>
      </c>
      <c r="J29" s="14">
        <v>54000</v>
      </c>
      <c r="K29" s="14">
        <v>54000</v>
      </c>
      <c r="L29" s="14">
        <v>51000</v>
      </c>
      <c r="M29" s="14">
        <v>51000</v>
      </c>
      <c r="N29" s="38">
        <v>586000</v>
      </c>
    </row>
    <row r="30" spans="1:14" x14ac:dyDescent="0.25">
      <c r="A30" s="39" t="s">
        <v>37</v>
      </c>
      <c r="B30" s="29">
        <v>1651372</v>
      </c>
      <c r="C30" s="29">
        <v>1636951</v>
      </c>
      <c r="D30" s="29">
        <v>2008590</v>
      </c>
      <c r="E30" s="29">
        <v>1839944</v>
      </c>
      <c r="F30" s="29">
        <v>1967070</v>
      </c>
      <c r="G30" s="29">
        <v>1974172</v>
      </c>
      <c r="H30" s="29">
        <v>2105954</v>
      </c>
      <c r="I30" s="29">
        <v>2163624</v>
      </c>
      <c r="J30" s="29">
        <v>2068552</v>
      </c>
      <c r="K30" s="29">
        <v>2209135</v>
      </c>
      <c r="L30" s="29">
        <v>2026695</v>
      </c>
      <c r="M30" s="29">
        <v>1922498</v>
      </c>
      <c r="N30" s="40">
        <v>23574557</v>
      </c>
    </row>
    <row r="31" spans="1:14" x14ac:dyDescent="0.25">
      <c r="A31" s="33" t="s">
        <v>38</v>
      </c>
      <c r="B31" s="7">
        <v>336286</v>
      </c>
      <c r="C31" s="7">
        <v>290807</v>
      </c>
      <c r="D31" s="5">
        <v>373257</v>
      </c>
      <c r="E31" s="5">
        <v>328350</v>
      </c>
      <c r="F31" s="7">
        <v>331528</v>
      </c>
      <c r="G31" s="7">
        <v>365726</v>
      </c>
      <c r="H31" s="7">
        <v>395278</v>
      </c>
      <c r="I31" s="7">
        <v>393473</v>
      </c>
      <c r="J31" s="7">
        <v>430792</v>
      </c>
      <c r="K31" s="7">
        <v>441662</v>
      </c>
      <c r="L31" s="7">
        <v>434459</v>
      </c>
      <c r="M31" s="7">
        <v>426311</v>
      </c>
      <c r="N31" s="34">
        <v>4547929</v>
      </c>
    </row>
    <row r="32" spans="1:14" x14ac:dyDescent="0.25">
      <c r="A32" s="33" t="s">
        <v>39</v>
      </c>
      <c r="B32" s="7">
        <v>16774</v>
      </c>
      <c r="C32" s="7">
        <v>13402</v>
      </c>
      <c r="D32" s="5">
        <v>17395</v>
      </c>
      <c r="E32" s="5">
        <v>15629</v>
      </c>
      <c r="F32" s="7">
        <v>14937</v>
      </c>
      <c r="G32" s="7">
        <v>25029</v>
      </c>
      <c r="H32" s="7">
        <v>20467</v>
      </c>
      <c r="I32" s="7">
        <v>22738</v>
      </c>
      <c r="J32" s="7">
        <v>25811</v>
      </c>
      <c r="K32" s="7">
        <v>39576</v>
      </c>
      <c r="L32" s="7">
        <v>37494</v>
      </c>
      <c r="M32" s="7">
        <v>32460</v>
      </c>
      <c r="N32" s="34">
        <v>281712</v>
      </c>
    </row>
    <row r="33" spans="1:14" x14ac:dyDescent="0.25">
      <c r="A33" s="33" t="s">
        <v>40</v>
      </c>
      <c r="B33" s="7">
        <v>119946</v>
      </c>
      <c r="C33" s="7">
        <v>114995</v>
      </c>
      <c r="D33" s="5">
        <v>129635</v>
      </c>
      <c r="E33" s="5">
        <v>137458</v>
      </c>
      <c r="F33" s="7">
        <v>127317</v>
      </c>
      <c r="G33" s="7">
        <v>130862</v>
      </c>
      <c r="H33" s="7">
        <v>121051</v>
      </c>
      <c r="I33" s="7">
        <v>141342</v>
      </c>
      <c r="J33" s="7">
        <v>145703</v>
      </c>
      <c r="K33" s="7">
        <v>159142</v>
      </c>
      <c r="L33" s="7">
        <v>168042</v>
      </c>
      <c r="M33" s="7">
        <v>166012</v>
      </c>
      <c r="N33" s="34">
        <v>1661505</v>
      </c>
    </row>
    <row r="34" spans="1:14" x14ac:dyDescent="0.25">
      <c r="A34" s="37" t="s">
        <v>54</v>
      </c>
      <c r="B34" s="14">
        <v>10000</v>
      </c>
      <c r="C34" s="14">
        <v>10000</v>
      </c>
      <c r="D34" s="14">
        <v>15000</v>
      </c>
      <c r="E34" s="14">
        <v>15000</v>
      </c>
      <c r="F34" s="14">
        <v>15000</v>
      </c>
      <c r="G34" s="14">
        <v>15000</v>
      </c>
      <c r="H34" s="14">
        <v>15000</v>
      </c>
      <c r="I34" s="14">
        <v>15000</v>
      </c>
      <c r="J34" s="14">
        <v>15000</v>
      </c>
      <c r="K34" s="14">
        <v>15000</v>
      </c>
      <c r="L34" s="14">
        <v>15000</v>
      </c>
      <c r="M34" s="14">
        <v>15000</v>
      </c>
      <c r="N34" s="38">
        <v>170000</v>
      </c>
    </row>
    <row r="35" spans="1:14" x14ac:dyDescent="0.25">
      <c r="A35" s="35" t="s">
        <v>41</v>
      </c>
      <c r="B35" s="30">
        <v>483006</v>
      </c>
      <c r="C35" s="30">
        <v>429204</v>
      </c>
      <c r="D35" s="30">
        <v>535287</v>
      </c>
      <c r="E35" s="30">
        <v>496437</v>
      </c>
      <c r="F35" s="30">
        <v>488782</v>
      </c>
      <c r="G35" s="30">
        <v>536617</v>
      </c>
      <c r="H35" s="30">
        <v>551796</v>
      </c>
      <c r="I35" s="30">
        <v>572553</v>
      </c>
      <c r="J35" s="30">
        <v>617306</v>
      </c>
      <c r="K35" s="30">
        <v>655380</v>
      </c>
      <c r="L35" s="30">
        <v>654995</v>
      </c>
      <c r="M35" s="30">
        <v>639783</v>
      </c>
      <c r="N35" s="40">
        <v>6661146</v>
      </c>
    </row>
    <row r="36" spans="1:14" x14ac:dyDescent="0.25">
      <c r="A36" s="33" t="s">
        <v>42</v>
      </c>
      <c r="B36" s="7">
        <v>52730</v>
      </c>
      <c r="C36" s="7">
        <v>41928</v>
      </c>
      <c r="D36" s="5">
        <v>61897</v>
      </c>
      <c r="E36" s="5">
        <v>57789</v>
      </c>
      <c r="F36" s="7">
        <v>68952</v>
      </c>
      <c r="G36" s="7">
        <v>76400</v>
      </c>
      <c r="H36" s="7">
        <v>60542</v>
      </c>
      <c r="I36" s="7">
        <v>78964</v>
      </c>
      <c r="J36" s="7">
        <v>77596</v>
      </c>
      <c r="K36" s="7">
        <v>80893</v>
      </c>
      <c r="L36" s="7">
        <v>78182</v>
      </c>
      <c r="M36" s="7">
        <v>82737</v>
      </c>
      <c r="N36" s="34">
        <v>818610</v>
      </c>
    </row>
    <row r="37" spans="1:14" x14ac:dyDescent="0.25">
      <c r="A37" s="33" t="s">
        <v>43</v>
      </c>
      <c r="B37" s="7">
        <v>52030</v>
      </c>
      <c r="C37" s="7">
        <v>42727</v>
      </c>
      <c r="D37" s="5">
        <v>65952</v>
      </c>
      <c r="E37" s="5">
        <v>58827</v>
      </c>
      <c r="F37" s="7">
        <v>56291</v>
      </c>
      <c r="G37" s="7">
        <v>56609</v>
      </c>
      <c r="H37" s="7">
        <v>68896</v>
      </c>
      <c r="I37" s="7">
        <v>65251</v>
      </c>
      <c r="J37" s="7">
        <v>70320</v>
      </c>
      <c r="K37" s="7">
        <v>74135</v>
      </c>
      <c r="L37" s="7">
        <v>70379</v>
      </c>
      <c r="M37" s="7">
        <v>65191</v>
      </c>
      <c r="N37" s="34">
        <v>746608</v>
      </c>
    </row>
    <row r="38" spans="1:14" x14ac:dyDescent="0.25">
      <c r="A38" s="33" t="s">
        <v>44</v>
      </c>
      <c r="B38" s="7">
        <v>60170</v>
      </c>
      <c r="C38" s="7">
        <v>54138</v>
      </c>
      <c r="D38" s="5">
        <v>70078</v>
      </c>
      <c r="E38" s="5">
        <v>75235</v>
      </c>
      <c r="F38" s="7">
        <v>81022</v>
      </c>
      <c r="G38" s="7">
        <v>72269</v>
      </c>
      <c r="H38" s="7">
        <v>75099</v>
      </c>
      <c r="I38" s="7">
        <v>83018</v>
      </c>
      <c r="J38" s="7">
        <v>58133</v>
      </c>
      <c r="K38" s="7">
        <v>69061</v>
      </c>
      <c r="L38" s="7">
        <v>72865</v>
      </c>
      <c r="M38" s="7">
        <v>61245</v>
      </c>
      <c r="N38" s="34">
        <v>832333</v>
      </c>
    </row>
    <row r="39" spans="1:14" x14ac:dyDescent="0.25">
      <c r="A39" s="33" t="s">
        <v>45</v>
      </c>
      <c r="B39" s="7">
        <v>191090</v>
      </c>
      <c r="C39" s="7">
        <v>171890</v>
      </c>
      <c r="D39" s="9">
        <v>214852</v>
      </c>
      <c r="E39" s="9">
        <v>226183</v>
      </c>
      <c r="F39" s="7">
        <v>255396</v>
      </c>
      <c r="G39" s="7">
        <v>261531</v>
      </c>
      <c r="H39" s="7">
        <v>260810</v>
      </c>
      <c r="I39" s="7">
        <v>260175</v>
      </c>
      <c r="J39" s="7">
        <v>257109</v>
      </c>
      <c r="K39" s="7">
        <v>259065</v>
      </c>
      <c r="L39" s="7">
        <v>259006</v>
      </c>
      <c r="M39" s="7">
        <v>206910</v>
      </c>
      <c r="N39" s="34">
        <v>2824017</v>
      </c>
    </row>
    <row r="40" spans="1:14" x14ac:dyDescent="0.25">
      <c r="A40" s="35" t="s">
        <v>46</v>
      </c>
      <c r="B40" s="30">
        <v>356020</v>
      </c>
      <c r="C40" s="30">
        <v>310683</v>
      </c>
      <c r="D40" s="30">
        <v>412779</v>
      </c>
      <c r="E40" s="30">
        <v>418034</v>
      </c>
      <c r="F40" s="30">
        <v>461661</v>
      </c>
      <c r="G40" s="30">
        <v>466809</v>
      </c>
      <c r="H40" s="30">
        <v>465347</v>
      </c>
      <c r="I40" s="30">
        <v>487408</v>
      </c>
      <c r="J40" s="30">
        <v>463158</v>
      </c>
      <c r="K40" s="30">
        <v>483154</v>
      </c>
      <c r="L40" s="30">
        <v>480432</v>
      </c>
      <c r="M40" s="30">
        <v>416083</v>
      </c>
      <c r="N40" s="40">
        <v>5221568</v>
      </c>
    </row>
    <row r="41" spans="1:14" x14ac:dyDescent="0.25">
      <c r="A41" s="41" t="s">
        <v>47</v>
      </c>
      <c r="B41" s="42">
        <v>3383466</v>
      </c>
      <c r="C41" s="42">
        <v>3146790</v>
      </c>
      <c r="D41" s="42">
        <v>3814206</v>
      </c>
      <c r="E41" s="42">
        <v>3568836</v>
      </c>
      <c r="F41" s="42">
        <v>3816675</v>
      </c>
      <c r="G41" s="42">
        <v>3814348</v>
      </c>
      <c r="H41" s="42">
        <v>4028586</v>
      </c>
      <c r="I41" s="42">
        <v>4198605</v>
      </c>
      <c r="J41" s="42">
        <v>4132105</v>
      </c>
      <c r="K41" s="42">
        <v>4348842</v>
      </c>
      <c r="L41" s="42">
        <v>4160005</v>
      </c>
      <c r="M41" s="42">
        <v>4061497</v>
      </c>
      <c r="N41" s="43">
        <v>46473961</v>
      </c>
    </row>
    <row r="42" spans="1:14" x14ac:dyDescent="0.25">
      <c r="A42" s="25" t="s">
        <v>56</v>
      </c>
      <c r="B42" s="10"/>
      <c r="C42" s="10"/>
      <c r="D42" s="10"/>
      <c r="E42" s="10"/>
      <c r="F42" s="10"/>
      <c r="G42" s="11"/>
      <c r="H42" s="10"/>
      <c r="I42" s="10"/>
      <c r="J42" s="10"/>
      <c r="K42" s="10"/>
      <c r="L42" s="10"/>
      <c r="M42" s="12"/>
      <c r="N42" s="13"/>
    </row>
    <row r="43" spans="1:14" x14ac:dyDescent="0.25">
      <c r="A43" s="26" t="s">
        <v>57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2"/>
      <c r="N43" s="13"/>
    </row>
    <row r="44" spans="1:14" x14ac:dyDescent="0.25">
      <c r="A44" s="28" t="s">
        <v>52</v>
      </c>
    </row>
  </sheetData>
  <mergeCells count="3">
    <mergeCell ref="A1:N1"/>
    <mergeCell ref="A2:N2"/>
    <mergeCell ref="A4:A5"/>
  </mergeCells>
  <phoneticPr fontId="2" type="noConversion"/>
  <printOptions horizontalCentered="1"/>
  <pageMargins left="0" right="0" top="0.19685039370078741" bottom="0.19685039370078741" header="0.23622047244094491" footer="0.19685039370078741"/>
  <pageSetup paperSize="9" orientation="landscape" r:id="rId1"/>
  <headerFooter alignWithMargins="0">
    <oddFooter>&amp;R&amp;8Tabela 71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54"/>
    <pageSetUpPr fitToPage="1"/>
  </sheetPr>
  <dimension ref="A1:R44"/>
  <sheetViews>
    <sheetView showGridLines="0" topLeftCell="A16" workbookViewId="0">
      <selection sqref="A1:N1"/>
    </sheetView>
  </sheetViews>
  <sheetFormatPr defaultColWidth="11.44140625" defaultRowHeight="13.2" x14ac:dyDescent="0.25"/>
  <cols>
    <col min="1" max="1" width="17.33203125" style="1" customWidth="1"/>
    <col min="2" max="13" width="8.6640625" style="2" customWidth="1"/>
    <col min="14" max="14" width="10.88671875" style="2" customWidth="1"/>
    <col min="15" max="15" width="9.88671875" style="3" customWidth="1"/>
    <col min="16" max="16" width="9.44140625" style="3" customWidth="1"/>
    <col min="17" max="17" width="7" style="4" customWidth="1"/>
    <col min="18" max="18" width="6.6640625" style="4" customWidth="1"/>
    <col min="19" max="16384" width="11.44140625" style="4"/>
  </cols>
  <sheetData>
    <row r="1" spans="1:18" ht="13.8" x14ac:dyDescent="0.25">
      <c r="A1" s="58" t="s">
        <v>53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8" x14ac:dyDescent="0.25">
      <c r="A2" s="59" t="s">
        <v>64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8" s="1" customForma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  <c r="N3" s="18" t="s">
        <v>0</v>
      </c>
      <c r="O3" s="3"/>
      <c r="P3" s="3"/>
      <c r="Q3" s="4"/>
      <c r="R3" s="4"/>
    </row>
    <row r="4" spans="1:18" x14ac:dyDescent="0.25">
      <c r="A4" s="60" t="s">
        <v>1</v>
      </c>
      <c r="B4" s="19" t="s">
        <v>48</v>
      </c>
      <c r="C4" s="20"/>
      <c r="D4" s="20"/>
      <c r="E4" s="20"/>
      <c r="F4" s="21"/>
      <c r="G4" s="21"/>
      <c r="H4" s="21"/>
      <c r="I4" s="21"/>
      <c r="J4" s="21"/>
      <c r="K4" s="21"/>
      <c r="L4" s="21"/>
      <c r="M4" s="22"/>
      <c r="N4" s="31" t="s">
        <v>48</v>
      </c>
    </row>
    <row r="5" spans="1:18" x14ac:dyDescent="0.25">
      <c r="A5" s="61" t="s">
        <v>2</v>
      </c>
      <c r="B5" s="23" t="s">
        <v>3</v>
      </c>
      <c r="C5" s="24" t="s">
        <v>4</v>
      </c>
      <c r="D5" s="24" t="s">
        <v>5</v>
      </c>
      <c r="E5" s="24" t="s">
        <v>6</v>
      </c>
      <c r="F5" s="24" t="s">
        <v>7</v>
      </c>
      <c r="G5" s="24" t="s">
        <v>8</v>
      </c>
      <c r="H5" s="24" t="s">
        <v>9</v>
      </c>
      <c r="I5" s="24" t="s">
        <v>10</v>
      </c>
      <c r="J5" s="24" t="s">
        <v>11</v>
      </c>
      <c r="K5" s="24" t="s">
        <v>12</v>
      </c>
      <c r="L5" s="24" t="s">
        <v>13</v>
      </c>
      <c r="M5" s="24" t="s">
        <v>14</v>
      </c>
      <c r="N5" s="32" t="s">
        <v>15</v>
      </c>
    </row>
    <row r="6" spans="1:18" x14ac:dyDescent="0.25">
      <c r="A6" s="33" t="s">
        <v>16</v>
      </c>
      <c r="B6" s="5" t="s">
        <v>49</v>
      </c>
      <c r="C6" s="5" t="s">
        <v>49</v>
      </c>
      <c r="D6" s="6" t="s">
        <v>49</v>
      </c>
      <c r="E6" s="6" t="s">
        <v>49</v>
      </c>
      <c r="F6" s="6" t="s">
        <v>49</v>
      </c>
      <c r="G6" s="6" t="s">
        <v>49</v>
      </c>
      <c r="H6" s="5" t="s">
        <v>49</v>
      </c>
      <c r="I6" s="5" t="s">
        <v>49</v>
      </c>
      <c r="J6" s="5" t="s">
        <v>49</v>
      </c>
      <c r="K6" s="5" t="s">
        <v>49</v>
      </c>
      <c r="L6" s="5" t="s">
        <v>49</v>
      </c>
      <c r="M6" s="5" t="s">
        <v>49</v>
      </c>
      <c r="N6" s="34" t="s">
        <v>49</v>
      </c>
    </row>
    <row r="7" spans="1:18" x14ac:dyDescent="0.25">
      <c r="A7" s="33" t="s">
        <v>17</v>
      </c>
      <c r="B7" s="5" t="s">
        <v>49</v>
      </c>
      <c r="C7" s="5" t="s">
        <v>49</v>
      </c>
      <c r="D7" s="6" t="s">
        <v>49</v>
      </c>
      <c r="E7" s="6" t="s">
        <v>49</v>
      </c>
      <c r="F7" s="6" t="s">
        <v>49</v>
      </c>
      <c r="G7" s="6" t="s">
        <v>49</v>
      </c>
      <c r="H7" s="5" t="s">
        <v>49</v>
      </c>
      <c r="I7" s="5" t="s">
        <v>49</v>
      </c>
      <c r="J7" s="5" t="s">
        <v>49</v>
      </c>
      <c r="K7" s="5" t="s">
        <v>49</v>
      </c>
      <c r="L7" s="5" t="s">
        <v>49</v>
      </c>
      <c r="M7" s="5" t="s">
        <v>49</v>
      </c>
      <c r="N7" s="34" t="s">
        <v>49</v>
      </c>
    </row>
    <row r="8" spans="1:18" s="1" customFormat="1" x14ac:dyDescent="0.25">
      <c r="A8" s="33" t="s">
        <v>18</v>
      </c>
      <c r="B8" s="7">
        <v>55484</v>
      </c>
      <c r="C8" s="7">
        <v>54152</v>
      </c>
      <c r="D8" s="5">
        <v>61949</v>
      </c>
      <c r="E8" s="5">
        <v>60570</v>
      </c>
      <c r="F8" s="7">
        <v>68857</v>
      </c>
      <c r="G8" s="7">
        <v>67516</v>
      </c>
      <c r="H8" s="7">
        <v>71941</v>
      </c>
      <c r="I8" s="7">
        <v>68802</v>
      </c>
      <c r="J8" s="7">
        <v>64415</v>
      </c>
      <c r="K8" s="7">
        <v>63784</v>
      </c>
      <c r="L8" s="7">
        <v>71747</v>
      </c>
      <c r="M8" s="7">
        <v>66868</v>
      </c>
      <c r="N8" s="34">
        <f>SUM(B8:M8)</f>
        <v>776085</v>
      </c>
      <c r="O8" s="3"/>
      <c r="P8" s="3"/>
      <c r="Q8" s="4"/>
      <c r="R8" s="4"/>
    </row>
    <row r="9" spans="1:18" x14ac:dyDescent="0.25">
      <c r="A9" s="33" t="s">
        <v>19</v>
      </c>
      <c r="B9" s="5" t="s">
        <v>49</v>
      </c>
      <c r="C9" s="5" t="s">
        <v>49</v>
      </c>
      <c r="D9" s="6" t="s">
        <v>49</v>
      </c>
      <c r="E9" s="6" t="s">
        <v>49</v>
      </c>
      <c r="F9" s="6" t="s">
        <v>49</v>
      </c>
      <c r="G9" s="6" t="s">
        <v>49</v>
      </c>
      <c r="H9" s="5" t="s">
        <v>49</v>
      </c>
      <c r="I9" s="5" t="s">
        <v>49</v>
      </c>
      <c r="J9" s="5" t="s">
        <v>49</v>
      </c>
      <c r="K9" s="5" t="s">
        <v>49</v>
      </c>
      <c r="L9" s="5" t="s">
        <v>49</v>
      </c>
      <c r="M9" s="5" t="s">
        <v>49</v>
      </c>
      <c r="N9" s="34" t="s">
        <v>49</v>
      </c>
    </row>
    <row r="10" spans="1:18" x14ac:dyDescent="0.25">
      <c r="A10" s="33" t="s">
        <v>20</v>
      </c>
      <c r="B10" s="7">
        <v>106391</v>
      </c>
      <c r="C10" s="7">
        <v>81762</v>
      </c>
      <c r="D10" s="5">
        <v>86298</v>
      </c>
      <c r="E10" s="5">
        <v>88859</v>
      </c>
      <c r="F10" s="7">
        <v>95755</v>
      </c>
      <c r="G10" s="7">
        <v>98981</v>
      </c>
      <c r="H10" s="7">
        <v>118711</v>
      </c>
      <c r="I10" s="7">
        <v>118274</v>
      </c>
      <c r="J10" s="7">
        <v>120175</v>
      </c>
      <c r="K10" s="7">
        <v>131448</v>
      </c>
      <c r="L10" s="7">
        <v>134615</v>
      </c>
      <c r="M10" s="7">
        <v>134075</v>
      </c>
      <c r="N10" s="34">
        <f>SUM(B10:M10)</f>
        <v>1315344</v>
      </c>
    </row>
    <row r="11" spans="1:18" x14ac:dyDescent="0.25">
      <c r="A11" s="33" t="s">
        <v>21</v>
      </c>
      <c r="B11" s="5" t="s">
        <v>49</v>
      </c>
      <c r="C11" s="5" t="s">
        <v>49</v>
      </c>
      <c r="D11" s="6" t="s">
        <v>49</v>
      </c>
      <c r="E11" s="6" t="s">
        <v>49</v>
      </c>
      <c r="F11" s="6" t="s">
        <v>49</v>
      </c>
      <c r="G11" s="6" t="s">
        <v>49</v>
      </c>
      <c r="H11" s="5" t="s">
        <v>49</v>
      </c>
      <c r="I11" s="5" t="s">
        <v>49</v>
      </c>
      <c r="J11" s="5" t="s">
        <v>49</v>
      </c>
      <c r="K11" s="5" t="s">
        <v>49</v>
      </c>
      <c r="L11" s="5" t="s">
        <v>49</v>
      </c>
      <c r="M11" s="5" t="s">
        <v>49</v>
      </c>
      <c r="N11" s="34" t="s">
        <v>49</v>
      </c>
    </row>
    <row r="12" spans="1:18" x14ac:dyDescent="0.25">
      <c r="A12" s="33" t="s">
        <v>22</v>
      </c>
      <c r="B12" s="5" t="s">
        <v>49</v>
      </c>
      <c r="C12" s="5" t="s">
        <v>49</v>
      </c>
      <c r="D12" s="6" t="s">
        <v>49</v>
      </c>
      <c r="E12" s="6" t="s">
        <v>49</v>
      </c>
      <c r="F12" s="6" t="s">
        <v>49</v>
      </c>
      <c r="G12" s="6" t="s">
        <v>49</v>
      </c>
      <c r="H12" s="5" t="s">
        <v>49</v>
      </c>
      <c r="I12" s="5" t="s">
        <v>49</v>
      </c>
      <c r="J12" s="5" t="s">
        <v>49</v>
      </c>
      <c r="K12" s="5" t="s">
        <v>49</v>
      </c>
      <c r="L12" s="5" t="s">
        <v>49</v>
      </c>
      <c r="M12" s="5" t="s">
        <v>49</v>
      </c>
      <c r="N12" s="34" t="s">
        <v>49</v>
      </c>
    </row>
    <row r="13" spans="1:18" x14ac:dyDescent="0.25">
      <c r="A13" s="35" t="s">
        <v>23</v>
      </c>
      <c r="B13" s="29">
        <f t="shared" ref="B13:M13" si="0">SUM(B6:B12)</f>
        <v>161875</v>
      </c>
      <c r="C13" s="29">
        <f t="shared" si="0"/>
        <v>135914</v>
      </c>
      <c r="D13" s="29">
        <f t="shared" si="0"/>
        <v>148247</v>
      </c>
      <c r="E13" s="29">
        <f t="shared" si="0"/>
        <v>149429</v>
      </c>
      <c r="F13" s="29">
        <f t="shared" si="0"/>
        <v>164612</v>
      </c>
      <c r="G13" s="29">
        <f t="shared" si="0"/>
        <v>166497</v>
      </c>
      <c r="H13" s="29">
        <f t="shared" si="0"/>
        <v>190652</v>
      </c>
      <c r="I13" s="29">
        <f t="shared" si="0"/>
        <v>187076</v>
      </c>
      <c r="J13" s="29">
        <f t="shared" si="0"/>
        <v>184590</v>
      </c>
      <c r="K13" s="29">
        <f t="shared" si="0"/>
        <v>195232</v>
      </c>
      <c r="L13" s="29">
        <f t="shared" si="0"/>
        <v>206362</v>
      </c>
      <c r="M13" s="29">
        <f t="shared" si="0"/>
        <v>200943</v>
      </c>
      <c r="N13" s="36">
        <f>+I13+H13+G13+F13+E13+D13+C13+B13+J13+K13+L13+M13</f>
        <v>2091429</v>
      </c>
    </row>
    <row r="14" spans="1:18" x14ac:dyDescent="0.25">
      <c r="A14" s="33" t="s">
        <v>24</v>
      </c>
      <c r="B14" s="8">
        <v>26981</v>
      </c>
      <c r="C14" s="8">
        <v>22654</v>
      </c>
      <c r="D14" s="5">
        <v>22015</v>
      </c>
      <c r="E14" s="5">
        <v>24179</v>
      </c>
      <c r="F14" s="8">
        <v>30550</v>
      </c>
      <c r="G14" s="8">
        <v>35178</v>
      </c>
      <c r="H14" s="8">
        <v>37646</v>
      </c>
      <c r="I14" s="8">
        <v>38176</v>
      </c>
      <c r="J14" s="8">
        <v>31850</v>
      </c>
      <c r="K14" s="8">
        <v>32527</v>
      </c>
      <c r="L14" s="8">
        <v>30294</v>
      </c>
      <c r="M14" s="7">
        <v>25430</v>
      </c>
      <c r="N14" s="34">
        <f t="shared" ref="N14:N22" si="1">SUM(B14:M14)</f>
        <v>357480</v>
      </c>
    </row>
    <row r="15" spans="1:18" x14ac:dyDescent="0.25">
      <c r="A15" s="33" t="s">
        <v>25</v>
      </c>
      <c r="B15" s="5">
        <v>44474</v>
      </c>
      <c r="C15" s="5">
        <v>36946</v>
      </c>
      <c r="D15" s="5">
        <v>35686</v>
      </c>
      <c r="E15" s="5">
        <v>29203</v>
      </c>
      <c r="F15" s="5">
        <v>37970</v>
      </c>
      <c r="G15" s="5">
        <v>21359</v>
      </c>
      <c r="H15" s="8">
        <v>48774</v>
      </c>
      <c r="I15" s="8">
        <v>55634</v>
      </c>
      <c r="J15" s="8">
        <v>42510</v>
      </c>
      <c r="K15" s="5">
        <v>46324</v>
      </c>
      <c r="L15" s="5">
        <v>50379</v>
      </c>
      <c r="M15" s="5">
        <v>51697</v>
      </c>
      <c r="N15" s="34">
        <f t="shared" si="1"/>
        <v>500956</v>
      </c>
    </row>
    <row r="16" spans="1:18" x14ac:dyDescent="0.25">
      <c r="A16" s="33" t="s">
        <v>51</v>
      </c>
      <c r="B16" s="8">
        <v>162915</v>
      </c>
      <c r="C16" s="8">
        <v>124611</v>
      </c>
      <c r="D16" s="6">
        <v>143139</v>
      </c>
      <c r="E16" s="5">
        <v>125743</v>
      </c>
      <c r="F16" s="8">
        <v>139837</v>
      </c>
      <c r="G16" s="8">
        <v>128561</v>
      </c>
      <c r="H16" s="8">
        <v>128418</v>
      </c>
      <c r="I16" s="5">
        <v>119472</v>
      </c>
      <c r="J16" s="5">
        <v>152898</v>
      </c>
      <c r="K16" s="8">
        <v>165285</v>
      </c>
      <c r="L16" s="8">
        <v>154475</v>
      </c>
      <c r="M16" s="7">
        <v>168723</v>
      </c>
      <c r="N16" s="34">
        <f t="shared" si="1"/>
        <v>1714077</v>
      </c>
    </row>
    <row r="17" spans="1:14" x14ac:dyDescent="0.25">
      <c r="A17" s="33" t="s">
        <v>26</v>
      </c>
      <c r="B17" s="8">
        <v>42637</v>
      </c>
      <c r="C17" s="8">
        <v>35484</v>
      </c>
      <c r="D17" s="6">
        <v>38256</v>
      </c>
      <c r="E17" s="5">
        <v>27312</v>
      </c>
      <c r="F17" s="8">
        <v>33794</v>
      </c>
      <c r="G17" s="8">
        <v>40112</v>
      </c>
      <c r="H17" s="8">
        <v>44115</v>
      </c>
      <c r="I17" s="8">
        <v>39178</v>
      </c>
      <c r="J17" s="8">
        <v>42324</v>
      </c>
      <c r="K17" s="8">
        <v>37038</v>
      </c>
      <c r="L17" s="8">
        <v>33194</v>
      </c>
      <c r="M17" s="7">
        <v>37016</v>
      </c>
      <c r="N17" s="34">
        <f t="shared" si="1"/>
        <v>450460</v>
      </c>
    </row>
    <row r="18" spans="1:14" x14ac:dyDescent="0.25">
      <c r="A18" s="33" t="s">
        <v>27</v>
      </c>
      <c r="B18" s="8">
        <v>156077</v>
      </c>
      <c r="C18" s="8">
        <v>151713</v>
      </c>
      <c r="D18" s="6">
        <v>151510</v>
      </c>
      <c r="E18" s="5">
        <v>151149</v>
      </c>
      <c r="F18" s="8">
        <v>162213</v>
      </c>
      <c r="G18" s="8">
        <v>141446</v>
      </c>
      <c r="H18" s="8">
        <v>167048</v>
      </c>
      <c r="I18" s="8">
        <v>207440</v>
      </c>
      <c r="J18" s="8">
        <v>203759</v>
      </c>
      <c r="K18" s="8">
        <v>219104</v>
      </c>
      <c r="L18" s="8">
        <v>177361</v>
      </c>
      <c r="M18" s="7">
        <v>184113</v>
      </c>
      <c r="N18" s="34">
        <f t="shared" si="1"/>
        <v>2072933</v>
      </c>
    </row>
    <row r="19" spans="1:14" x14ac:dyDescent="0.25">
      <c r="A19" s="33" t="s">
        <v>28</v>
      </c>
      <c r="B19" s="8">
        <v>54387</v>
      </c>
      <c r="C19" s="8">
        <v>50633</v>
      </c>
      <c r="D19" s="6">
        <v>58243</v>
      </c>
      <c r="E19" s="5">
        <v>65881</v>
      </c>
      <c r="F19" s="8">
        <v>58660</v>
      </c>
      <c r="G19" s="8">
        <v>61046</v>
      </c>
      <c r="H19" s="8">
        <v>62849</v>
      </c>
      <c r="I19" s="8">
        <v>62232</v>
      </c>
      <c r="J19" s="8">
        <v>71393</v>
      </c>
      <c r="K19" s="8">
        <v>80661</v>
      </c>
      <c r="L19" s="8">
        <v>75460</v>
      </c>
      <c r="M19" s="7">
        <v>79332</v>
      </c>
      <c r="N19" s="34">
        <f t="shared" si="1"/>
        <v>780777</v>
      </c>
    </row>
    <row r="20" spans="1:14" x14ac:dyDescent="0.25">
      <c r="A20" s="33" t="s">
        <v>29</v>
      </c>
      <c r="B20" s="8">
        <v>60050</v>
      </c>
      <c r="C20" s="8">
        <v>47555</v>
      </c>
      <c r="D20" s="6">
        <v>50682</v>
      </c>
      <c r="E20" s="5">
        <v>44453</v>
      </c>
      <c r="F20" s="8">
        <v>42110</v>
      </c>
      <c r="G20" s="8">
        <v>49808</v>
      </c>
      <c r="H20" s="8">
        <v>48804</v>
      </c>
      <c r="I20" s="8">
        <v>58062</v>
      </c>
      <c r="J20" s="8">
        <v>48682</v>
      </c>
      <c r="K20" s="8">
        <v>44520</v>
      </c>
      <c r="L20" s="8">
        <v>29253</v>
      </c>
      <c r="M20" s="7">
        <v>31854</v>
      </c>
      <c r="N20" s="34">
        <f t="shared" si="1"/>
        <v>555833</v>
      </c>
    </row>
    <row r="21" spans="1:14" x14ac:dyDescent="0.25">
      <c r="A21" s="33" t="s">
        <v>30</v>
      </c>
      <c r="B21" s="8">
        <v>210943</v>
      </c>
      <c r="C21" s="8">
        <v>183805</v>
      </c>
      <c r="D21" s="6">
        <v>231465</v>
      </c>
      <c r="E21" s="5">
        <v>223356</v>
      </c>
      <c r="F21" s="8">
        <v>239163</v>
      </c>
      <c r="G21" s="8">
        <v>241500</v>
      </c>
      <c r="H21" s="8">
        <v>233529</v>
      </c>
      <c r="I21" s="8">
        <v>277945</v>
      </c>
      <c r="J21" s="8">
        <v>265608</v>
      </c>
      <c r="K21" s="8">
        <v>265855</v>
      </c>
      <c r="L21" s="8">
        <v>236530</v>
      </c>
      <c r="M21" s="7">
        <v>231763</v>
      </c>
      <c r="N21" s="34">
        <f t="shared" si="1"/>
        <v>2841462</v>
      </c>
    </row>
    <row r="22" spans="1:14" x14ac:dyDescent="0.25">
      <c r="A22" s="33" t="s">
        <v>31</v>
      </c>
      <c r="B22" s="8">
        <v>63337</v>
      </c>
      <c r="C22" s="8">
        <v>56830</v>
      </c>
      <c r="D22" s="6">
        <v>59701</v>
      </c>
      <c r="E22" s="5">
        <v>63633</v>
      </c>
      <c r="F22" s="8">
        <v>66350</v>
      </c>
      <c r="G22" s="8">
        <v>65150</v>
      </c>
      <c r="H22" s="8">
        <v>71873</v>
      </c>
      <c r="I22" s="8">
        <v>76083</v>
      </c>
      <c r="J22" s="8">
        <v>72974</v>
      </c>
      <c r="K22" s="8">
        <v>82962</v>
      </c>
      <c r="L22" s="8">
        <v>71684</v>
      </c>
      <c r="M22" s="7">
        <v>63774</v>
      </c>
      <c r="N22" s="34">
        <f t="shared" si="1"/>
        <v>814351</v>
      </c>
    </row>
    <row r="23" spans="1:14" x14ac:dyDescent="0.25">
      <c r="A23" s="37" t="s">
        <v>54</v>
      </c>
      <c r="B23" s="14" t="s">
        <v>49</v>
      </c>
      <c r="C23" s="14" t="s">
        <v>49</v>
      </c>
      <c r="D23" s="14" t="s">
        <v>49</v>
      </c>
      <c r="E23" s="14" t="s">
        <v>49</v>
      </c>
      <c r="F23" s="14" t="s">
        <v>49</v>
      </c>
      <c r="G23" s="14" t="s">
        <v>49</v>
      </c>
      <c r="H23" s="14" t="s">
        <v>49</v>
      </c>
      <c r="I23" s="14" t="s">
        <v>49</v>
      </c>
      <c r="J23" s="14" t="s">
        <v>49</v>
      </c>
      <c r="K23" s="14" t="s">
        <v>49</v>
      </c>
      <c r="L23" s="14" t="s">
        <v>49</v>
      </c>
      <c r="M23" s="14" t="s">
        <v>49</v>
      </c>
      <c r="N23" s="38" t="s">
        <v>49</v>
      </c>
    </row>
    <row r="24" spans="1:14" x14ac:dyDescent="0.25">
      <c r="A24" s="39" t="s">
        <v>32</v>
      </c>
      <c r="B24" s="29">
        <f t="shared" ref="B24:M24" si="2">SUM(B14:B23)</f>
        <v>821801</v>
      </c>
      <c r="C24" s="29">
        <f t="shared" si="2"/>
        <v>710231</v>
      </c>
      <c r="D24" s="29">
        <f t="shared" si="2"/>
        <v>790697</v>
      </c>
      <c r="E24" s="29">
        <f t="shared" si="2"/>
        <v>754909</v>
      </c>
      <c r="F24" s="29">
        <f t="shared" si="2"/>
        <v>810647</v>
      </c>
      <c r="G24" s="29">
        <f t="shared" si="2"/>
        <v>784160</v>
      </c>
      <c r="H24" s="29">
        <f t="shared" si="2"/>
        <v>843056</v>
      </c>
      <c r="I24" s="29">
        <f t="shared" si="2"/>
        <v>934222</v>
      </c>
      <c r="J24" s="29">
        <f t="shared" si="2"/>
        <v>931998</v>
      </c>
      <c r="K24" s="29">
        <f t="shared" si="2"/>
        <v>974276</v>
      </c>
      <c r="L24" s="29">
        <f t="shared" si="2"/>
        <v>858630</v>
      </c>
      <c r="M24" s="29">
        <f t="shared" si="2"/>
        <v>873702</v>
      </c>
      <c r="N24" s="36">
        <f>+I24+H24+G24+F24+E24+D24+C24+B24+J24+K24+L24+M24</f>
        <v>10088329</v>
      </c>
    </row>
    <row r="25" spans="1:14" x14ac:dyDescent="0.25">
      <c r="A25" s="33" t="s">
        <v>33</v>
      </c>
      <c r="B25" s="7">
        <v>888475</v>
      </c>
      <c r="C25" s="7">
        <v>874658</v>
      </c>
      <c r="D25" s="5">
        <v>988891</v>
      </c>
      <c r="E25" s="5">
        <v>969681</v>
      </c>
      <c r="F25" s="7">
        <v>1103235</v>
      </c>
      <c r="G25" s="7">
        <v>1139132</v>
      </c>
      <c r="H25" s="7">
        <v>1188804</v>
      </c>
      <c r="I25" s="7">
        <v>1181668</v>
      </c>
      <c r="J25" s="7">
        <v>1125809</v>
      </c>
      <c r="K25" s="7">
        <v>1180150</v>
      </c>
      <c r="L25" s="7">
        <v>1107913</v>
      </c>
      <c r="M25" s="7">
        <v>906015</v>
      </c>
      <c r="N25" s="34">
        <f>SUM(B25:M25)</f>
        <v>12654431</v>
      </c>
    </row>
    <row r="26" spans="1:14" x14ac:dyDescent="0.25">
      <c r="A26" s="33" t="s">
        <v>34</v>
      </c>
      <c r="B26" s="7">
        <v>155991</v>
      </c>
      <c r="C26" s="7">
        <v>146389</v>
      </c>
      <c r="D26" s="5">
        <v>174313</v>
      </c>
      <c r="E26" s="5">
        <v>165482</v>
      </c>
      <c r="F26" s="7">
        <v>191623</v>
      </c>
      <c r="G26" s="7">
        <v>194282</v>
      </c>
      <c r="H26" s="7">
        <v>209213</v>
      </c>
      <c r="I26" s="7">
        <v>240977</v>
      </c>
      <c r="J26" s="7">
        <v>230849</v>
      </c>
      <c r="K26" s="7">
        <v>223167</v>
      </c>
      <c r="L26" s="7">
        <v>234414</v>
      </c>
      <c r="M26" s="7">
        <v>177380</v>
      </c>
      <c r="N26" s="34">
        <f>SUM(B26:M26)</f>
        <v>2344080</v>
      </c>
    </row>
    <row r="27" spans="1:14" x14ac:dyDescent="0.25">
      <c r="A27" s="33" t="s">
        <v>35</v>
      </c>
      <c r="B27" s="7">
        <v>217933</v>
      </c>
      <c r="C27" s="7">
        <v>200566</v>
      </c>
      <c r="D27" s="5">
        <v>243407</v>
      </c>
      <c r="E27" s="5">
        <v>232247</v>
      </c>
      <c r="F27" s="7">
        <v>275411</v>
      </c>
      <c r="G27" s="7">
        <v>257512</v>
      </c>
      <c r="H27" s="7">
        <v>277260</v>
      </c>
      <c r="I27" s="7">
        <v>307840</v>
      </c>
      <c r="J27" s="7">
        <v>298535</v>
      </c>
      <c r="K27" s="7">
        <v>308742</v>
      </c>
      <c r="L27" s="7">
        <v>274839</v>
      </c>
      <c r="M27" s="7">
        <v>234534</v>
      </c>
      <c r="N27" s="34">
        <f>SUM(B27:M27)</f>
        <v>3128826</v>
      </c>
    </row>
    <row r="28" spans="1:14" x14ac:dyDescent="0.25">
      <c r="A28" s="33" t="s">
        <v>36</v>
      </c>
      <c r="B28" s="7">
        <v>685870</v>
      </c>
      <c r="C28" s="7">
        <v>639677</v>
      </c>
      <c r="D28" s="5">
        <v>667207</v>
      </c>
      <c r="E28" s="5">
        <v>606180</v>
      </c>
      <c r="F28" s="7">
        <v>598659</v>
      </c>
      <c r="G28" s="7">
        <v>726935</v>
      </c>
      <c r="H28" s="7">
        <v>749039</v>
      </c>
      <c r="I28" s="7">
        <v>738878</v>
      </c>
      <c r="J28" s="7">
        <v>704405</v>
      </c>
      <c r="K28" s="7">
        <v>746905</v>
      </c>
      <c r="L28" s="7">
        <v>687533</v>
      </c>
      <c r="M28" s="7">
        <v>628268</v>
      </c>
      <c r="N28" s="34">
        <f>SUM(B28:M28)</f>
        <v>8179556</v>
      </c>
    </row>
    <row r="29" spans="1:14" x14ac:dyDescent="0.25">
      <c r="A29" s="37" t="s">
        <v>54</v>
      </c>
      <c r="B29" s="14" t="s">
        <v>49</v>
      </c>
      <c r="C29" s="14" t="s">
        <v>49</v>
      </c>
      <c r="D29" s="14" t="s">
        <v>49</v>
      </c>
      <c r="E29" s="14" t="s">
        <v>49</v>
      </c>
      <c r="F29" s="14" t="s">
        <v>49</v>
      </c>
      <c r="G29" s="14" t="s">
        <v>49</v>
      </c>
      <c r="H29" s="14" t="s">
        <v>49</v>
      </c>
      <c r="I29" s="14" t="s">
        <v>49</v>
      </c>
      <c r="J29" s="14" t="s">
        <v>49</v>
      </c>
      <c r="K29" s="14" t="s">
        <v>49</v>
      </c>
      <c r="L29" s="14" t="s">
        <v>49</v>
      </c>
      <c r="M29" s="14" t="s">
        <v>49</v>
      </c>
      <c r="N29" s="38" t="s">
        <v>49</v>
      </c>
    </row>
    <row r="30" spans="1:14" x14ac:dyDescent="0.25">
      <c r="A30" s="39" t="s">
        <v>37</v>
      </c>
      <c r="B30" s="29">
        <f t="shared" ref="B30:M30" si="3">SUM(B25:B29)</f>
        <v>1948269</v>
      </c>
      <c r="C30" s="29">
        <f t="shared" si="3"/>
        <v>1861290</v>
      </c>
      <c r="D30" s="29">
        <f t="shared" si="3"/>
        <v>2073818</v>
      </c>
      <c r="E30" s="29">
        <f t="shared" si="3"/>
        <v>1973590</v>
      </c>
      <c r="F30" s="29">
        <f t="shared" si="3"/>
        <v>2168928</v>
      </c>
      <c r="G30" s="29">
        <f t="shared" si="3"/>
        <v>2317861</v>
      </c>
      <c r="H30" s="29">
        <f t="shared" si="3"/>
        <v>2424316</v>
      </c>
      <c r="I30" s="29">
        <f t="shared" si="3"/>
        <v>2469363</v>
      </c>
      <c r="J30" s="29">
        <f t="shared" si="3"/>
        <v>2359598</v>
      </c>
      <c r="K30" s="29">
        <f t="shared" si="3"/>
        <v>2458964</v>
      </c>
      <c r="L30" s="29">
        <f t="shared" si="3"/>
        <v>2304699</v>
      </c>
      <c r="M30" s="29">
        <f t="shared" si="3"/>
        <v>1946197</v>
      </c>
      <c r="N30" s="40">
        <f>+I30+H30+G30+F30+E30+D30+C30+B30+J30+K30+L30+M30</f>
        <v>26306893</v>
      </c>
    </row>
    <row r="31" spans="1:14" x14ac:dyDescent="0.25">
      <c r="A31" s="33" t="s">
        <v>38</v>
      </c>
      <c r="B31" s="7">
        <v>406539</v>
      </c>
      <c r="C31" s="7">
        <v>413854</v>
      </c>
      <c r="D31" s="5">
        <v>428827</v>
      </c>
      <c r="E31" s="5">
        <v>412962</v>
      </c>
      <c r="F31" s="7">
        <v>449142</v>
      </c>
      <c r="G31" s="7">
        <v>446178</v>
      </c>
      <c r="H31" s="7">
        <v>484350</v>
      </c>
      <c r="I31" s="7">
        <v>478530</v>
      </c>
      <c r="J31" s="7">
        <v>461314</v>
      </c>
      <c r="K31" s="7">
        <v>470500</v>
      </c>
      <c r="L31" s="7">
        <v>421073</v>
      </c>
      <c r="M31" s="7">
        <v>439621</v>
      </c>
      <c r="N31" s="34">
        <f>SUM(B31:M31)</f>
        <v>5312890</v>
      </c>
    </row>
    <row r="32" spans="1:14" x14ac:dyDescent="0.25">
      <c r="A32" s="33" t="s">
        <v>39</v>
      </c>
      <c r="B32" s="7">
        <v>33417</v>
      </c>
      <c r="C32" s="7">
        <v>29687</v>
      </c>
      <c r="D32" s="5">
        <v>29621</v>
      </c>
      <c r="E32" s="5">
        <v>38163</v>
      </c>
      <c r="F32" s="7">
        <v>31919</v>
      </c>
      <c r="G32" s="7">
        <v>35162</v>
      </c>
      <c r="H32" s="7">
        <v>40583</v>
      </c>
      <c r="I32" s="7">
        <v>39537</v>
      </c>
      <c r="J32" s="7">
        <v>37659</v>
      </c>
      <c r="K32" s="7">
        <v>35110</v>
      </c>
      <c r="L32" s="7">
        <v>23716</v>
      </c>
      <c r="M32" s="7">
        <v>30931</v>
      </c>
      <c r="N32" s="34">
        <f>SUM(B32:M32)</f>
        <v>405505</v>
      </c>
    </row>
    <row r="33" spans="1:14" x14ac:dyDescent="0.25">
      <c r="A33" s="33" t="s">
        <v>40</v>
      </c>
      <c r="B33" s="7">
        <v>155960</v>
      </c>
      <c r="C33" s="7">
        <v>145056</v>
      </c>
      <c r="D33" s="5">
        <v>152858</v>
      </c>
      <c r="E33" s="5">
        <v>167515</v>
      </c>
      <c r="F33" s="7">
        <v>163905</v>
      </c>
      <c r="G33" s="7">
        <v>164721</v>
      </c>
      <c r="H33" s="7">
        <v>178036</v>
      </c>
      <c r="I33" s="7">
        <v>185644</v>
      </c>
      <c r="J33" s="7">
        <v>179784</v>
      </c>
      <c r="K33" s="7">
        <v>195677</v>
      </c>
      <c r="L33" s="7">
        <v>166005</v>
      </c>
      <c r="M33" s="7">
        <v>179032</v>
      </c>
      <c r="N33" s="34">
        <f>SUM(B33:M33)</f>
        <v>2034193</v>
      </c>
    </row>
    <row r="34" spans="1:14" x14ac:dyDescent="0.25">
      <c r="A34" s="37" t="s">
        <v>54</v>
      </c>
      <c r="B34" s="14">
        <v>15000</v>
      </c>
      <c r="C34" s="14">
        <v>15000</v>
      </c>
      <c r="D34" s="14">
        <v>15000</v>
      </c>
      <c r="E34" s="14">
        <v>15000</v>
      </c>
      <c r="F34" s="14">
        <v>15000</v>
      </c>
      <c r="G34" s="14">
        <v>15000</v>
      </c>
      <c r="H34" s="14">
        <v>15000</v>
      </c>
      <c r="I34" s="14">
        <v>15000</v>
      </c>
      <c r="J34" s="14">
        <v>15000</v>
      </c>
      <c r="K34" s="14">
        <v>15000</v>
      </c>
      <c r="L34" s="14">
        <v>15000</v>
      </c>
      <c r="M34" s="14">
        <v>15000</v>
      </c>
      <c r="N34" s="38">
        <f>SUM(B34:M34)</f>
        <v>180000</v>
      </c>
    </row>
    <row r="35" spans="1:14" x14ac:dyDescent="0.25">
      <c r="A35" s="35" t="s">
        <v>41</v>
      </c>
      <c r="B35" s="30">
        <f t="shared" ref="B35:M35" si="4">SUM(B31:B34)</f>
        <v>610916</v>
      </c>
      <c r="C35" s="30">
        <f t="shared" si="4"/>
        <v>603597</v>
      </c>
      <c r="D35" s="30">
        <f t="shared" si="4"/>
        <v>626306</v>
      </c>
      <c r="E35" s="30">
        <f t="shared" si="4"/>
        <v>633640</v>
      </c>
      <c r="F35" s="30">
        <f t="shared" si="4"/>
        <v>659966</v>
      </c>
      <c r="G35" s="30">
        <f t="shared" si="4"/>
        <v>661061</v>
      </c>
      <c r="H35" s="30">
        <f t="shared" si="4"/>
        <v>717969</v>
      </c>
      <c r="I35" s="30">
        <f t="shared" si="4"/>
        <v>718711</v>
      </c>
      <c r="J35" s="30">
        <f t="shared" si="4"/>
        <v>693757</v>
      </c>
      <c r="K35" s="30">
        <f t="shared" si="4"/>
        <v>716287</v>
      </c>
      <c r="L35" s="30">
        <f t="shared" si="4"/>
        <v>625794</v>
      </c>
      <c r="M35" s="30">
        <f t="shared" si="4"/>
        <v>664584</v>
      </c>
      <c r="N35" s="40">
        <f>+I35+H35+G35+F35+E35+D35+C35+B35+J35+K35+L35+M35</f>
        <v>7932588</v>
      </c>
    </row>
    <row r="36" spans="1:14" x14ac:dyDescent="0.25">
      <c r="A36" s="33" t="s">
        <v>42</v>
      </c>
      <c r="B36" s="7">
        <v>64358</v>
      </c>
      <c r="C36" s="7">
        <v>62185</v>
      </c>
      <c r="D36" s="5">
        <v>80080</v>
      </c>
      <c r="E36" s="5">
        <v>78824</v>
      </c>
      <c r="F36" s="7">
        <v>52096</v>
      </c>
      <c r="G36" s="7">
        <v>77622</v>
      </c>
      <c r="H36" s="7">
        <v>85565</v>
      </c>
      <c r="I36" s="7">
        <v>82610</v>
      </c>
      <c r="J36" s="7">
        <v>71023</v>
      </c>
      <c r="K36" s="7">
        <v>73496</v>
      </c>
      <c r="L36" s="7">
        <v>68891</v>
      </c>
      <c r="M36" s="7">
        <v>78587</v>
      </c>
      <c r="N36" s="34">
        <f>SUM(B36:M36)</f>
        <v>875337</v>
      </c>
    </row>
    <row r="37" spans="1:14" x14ac:dyDescent="0.25">
      <c r="A37" s="33" t="s">
        <v>43</v>
      </c>
      <c r="B37" s="7">
        <v>67831</v>
      </c>
      <c r="C37" s="7">
        <v>58060</v>
      </c>
      <c r="D37" s="5">
        <v>67983</v>
      </c>
      <c r="E37" s="5">
        <v>58540</v>
      </c>
      <c r="F37" s="7">
        <v>76988</v>
      </c>
      <c r="G37" s="7">
        <v>75976</v>
      </c>
      <c r="H37" s="7">
        <v>71815</v>
      </c>
      <c r="I37" s="7">
        <v>83682</v>
      </c>
      <c r="J37" s="7">
        <v>81078</v>
      </c>
      <c r="K37" s="7">
        <v>85980</v>
      </c>
      <c r="L37" s="7">
        <v>84707</v>
      </c>
      <c r="M37" s="7">
        <v>64874</v>
      </c>
      <c r="N37" s="34">
        <f>SUM(B37:M37)</f>
        <v>877514</v>
      </c>
    </row>
    <row r="38" spans="1:14" x14ac:dyDescent="0.25">
      <c r="A38" s="33" t="s">
        <v>44</v>
      </c>
      <c r="B38" s="7">
        <v>62390</v>
      </c>
      <c r="C38" s="7">
        <v>55199</v>
      </c>
      <c r="D38" s="5">
        <v>74450</v>
      </c>
      <c r="E38" s="5">
        <v>71507</v>
      </c>
      <c r="F38" s="7">
        <v>86594</v>
      </c>
      <c r="G38" s="7">
        <v>98448</v>
      </c>
      <c r="H38" s="7">
        <v>111212</v>
      </c>
      <c r="I38" s="7">
        <v>102999</v>
      </c>
      <c r="J38" s="7">
        <v>89089</v>
      </c>
      <c r="K38" s="7">
        <v>106775</v>
      </c>
      <c r="L38" s="7">
        <v>100007</v>
      </c>
      <c r="M38" s="7">
        <v>93200</v>
      </c>
      <c r="N38" s="34">
        <f>SUM(B38:M38)</f>
        <v>1051870</v>
      </c>
    </row>
    <row r="39" spans="1:14" x14ac:dyDescent="0.25">
      <c r="A39" s="33" t="s">
        <v>45</v>
      </c>
      <c r="B39" s="7">
        <v>253318</v>
      </c>
      <c r="C39" s="7">
        <v>220561</v>
      </c>
      <c r="D39" s="9">
        <v>194928</v>
      </c>
      <c r="E39" s="9">
        <v>235175</v>
      </c>
      <c r="F39" s="7">
        <v>218337</v>
      </c>
      <c r="G39" s="7">
        <v>204595</v>
      </c>
      <c r="H39" s="7">
        <v>221639</v>
      </c>
      <c r="I39" s="7">
        <v>249037</v>
      </c>
      <c r="J39" s="7">
        <v>227172</v>
      </c>
      <c r="K39" s="7">
        <v>243285</v>
      </c>
      <c r="L39" s="7">
        <v>199968</v>
      </c>
      <c r="M39" s="7">
        <v>192146</v>
      </c>
      <c r="N39" s="34">
        <f>SUM(B39:M39)</f>
        <v>2660161</v>
      </c>
    </row>
    <row r="40" spans="1:14" x14ac:dyDescent="0.25">
      <c r="A40" s="35" t="s">
        <v>46</v>
      </c>
      <c r="B40" s="30">
        <f t="shared" ref="B40:M40" si="5">SUM(B36:B39)</f>
        <v>447897</v>
      </c>
      <c r="C40" s="30">
        <f t="shared" si="5"/>
        <v>396005</v>
      </c>
      <c r="D40" s="30">
        <f t="shared" si="5"/>
        <v>417441</v>
      </c>
      <c r="E40" s="30">
        <f t="shared" si="5"/>
        <v>444046</v>
      </c>
      <c r="F40" s="30">
        <f t="shared" si="5"/>
        <v>434015</v>
      </c>
      <c r="G40" s="30">
        <f t="shared" si="5"/>
        <v>456641</v>
      </c>
      <c r="H40" s="30">
        <f t="shared" si="5"/>
        <v>490231</v>
      </c>
      <c r="I40" s="30">
        <f t="shared" si="5"/>
        <v>518328</v>
      </c>
      <c r="J40" s="30">
        <f t="shared" si="5"/>
        <v>468362</v>
      </c>
      <c r="K40" s="30">
        <f t="shared" si="5"/>
        <v>509536</v>
      </c>
      <c r="L40" s="30">
        <f t="shared" si="5"/>
        <v>453573</v>
      </c>
      <c r="M40" s="30">
        <f t="shared" si="5"/>
        <v>428807</v>
      </c>
      <c r="N40" s="40">
        <f>+I40+H40+G40+F40+E40+D40+C40+B40+J40+K40+L40+M40</f>
        <v>5464882</v>
      </c>
    </row>
    <row r="41" spans="1:14" x14ac:dyDescent="0.25">
      <c r="A41" s="41" t="s">
        <v>47</v>
      </c>
      <c r="B41" s="42">
        <f t="shared" ref="B41:M41" si="6">B13+B24+B30+B35+B40</f>
        <v>3990758</v>
      </c>
      <c r="C41" s="42">
        <f t="shared" si="6"/>
        <v>3707037</v>
      </c>
      <c r="D41" s="42">
        <f t="shared" si="6"/>
        <v>4056509</v>
      </c>
      <c r="E41" s="42">
        <f t="shared" si="6"/>
        <v>3955614</v>
      </c>
      <c r="F41" s="42">
        <f t="shared" si="6"/>
        <v>4238168</v>
      </c>
      <c r="G41" s="42">
        <f t="shared" si="6"/>
        <v>4386220</v>
      </c>
      <c r="H41" s="42">
        <f t="shared" si="6"/>
        <v>4666224</v>
      </c>
      <c r="I41" s="42">
        <f t="shared" si="6"/>
        <v>4827700</v>
      </c>
      <c r="J41" s="42">
        <f t="shared" si="6"/>
        <v>4638305</v>
      </c>
      <c r="K41" s="42">
        <f t="shared" si="6"/>
        <v>4854295</v>
      </c>
      <c r="L41" s="42">
        <f t="shared" si="6"/>
        <v>4449058</v>
      </c>
      <c r="M41" s="42">
        <f t="shared" si="6"/>
        <v>4114233</v>
      </c>
      <c r="N41" s="43">
        <f>+I41+H41+G41+F41+E41+D41+C41+B41+J41+K41+L41+M41</f>
        <v>51884121</v>
      </c>
    </row>
    <row r="42" spans="1:14" x14ac:dyDescent="0.25">
      <c r="A42" s="25" t="s">
        <v>56</v>
      </c>
      <c r="B42" s="10"/>
      <c r="C42" s="10"/>
      <c r="D42" s="10"/>
      <c r="E42" s="10"/>
      <c r="F42" s="10"/>
      <c r="G42" s="11"/>
      <c r="H42" s="10"/>
      <c r="I42" s="10"/>
      <c r="J42" s="10"/>
      <c r="K42" s="10"/>
      <c r="L42" s="10"/>
      <c r="M42" s="12"/>
      <c r="N42" s="13"/>
    </row>
    <row r="43" spans="1:14" x14ac:dyDescent="0.25">
      <c r="A43" s="26" t="s">
        <v>57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2"/>
      <c r="N43" s="13"/>
    </row>
    <row r="44" spans="1:14" x14ac:dyDescent="0.25">
      <c r="A44" s="28" t="s">
        <v>52</v>
      </c>
    </row>
  </sheetData>
  <mergeCells count="3">
    <mergeCell ref="A1:N1"/>
    <mergeCell ref="A2:N2"/>
    <mergeCell ref="A4:A5"/>
  </mergeCells>
  <phoneticPr fontId="2" type="noConversion"/>
  <printOptions horizontalCentered="1"/>
  <pageMargins left="0" right="0" top="0.19685039370078741" bottom="0.19685039370078741" header="0.23622047244094491" footer="0.19685039370078741"/>
  <pageSetup paperSize="9" orientation="landscape" r:id="rId1"/>
  <headerFooter alignWithMargins="0">
    <oddFooter>&amp;R&amp;8Tabela 71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53"/>
    <pageSetUpPr fitToPage="1"/>
  </sheetPr>
  <dimension ref="A1:R44"/>
  <sheetViews>
    <sheetView showGridLines="0" topLeftCell="A16" workbookViewId="0">
      <selection sqref="A1:N1"/>
    </sheetView>
  </sheetViews>
  <sheetFormatPr defaultColWidth="11.44140625" defaultRowHeight="13.2" x14ac:dyDescent="0.25"/>
  <cols>
    <col min="1" max="1" width="17.33203125" style="1" customWidth="1"/>
    <col min="2" max="13" width="8.6640625" style="2" customWidth="1"/>
    <col min="14" max="14" width="10.88671875" style="2" customWidth="1"/>
    <col min="15" max="15" width="9.88671875" style="3" customWidth="1"/>
    <col min="16" max="16" width="9.44140625" style="3" customWidth="1"/>
    <col min="17" max="17" width="7" style="4" customWidth="1"/>
    <col min="18" max="18" width="6.6640625" style="4" customWidth="1"/>
    <col min="19" max="16384" width="11.44140625" style="4"/>
  </cols>
  <sheetData>
    <row r="1" spans="1:18" ht="13.8" x14ac:dyDescent="0.25">
      <c r="A1" s="58" t="s">
        <v>53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8" x14ac:dyDescent="0.25">
      <c r="A2" s="59" t="s">
        <v>63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8" s="1" customForma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  <c r="N3" s="18" t="s">
        <v>0</v>
      </c>
      <c r="O3" s="3"/>
      <c r="P3" s="3"/>
      <c r="Q3" s="4"/>
      <c r="R3" s="4"/>
    </row>
    <row r="4" spans="1:18" x14ac:dyDescent="0.25">
      <c r="A4" s="60" t="s">
        <v>1</v>
      </c>
      <c r="B4" s="19" t="s">
        <v>48</v>
      </c>
      <c r="C4" s="20"/>
      <c r="D4" s="20"/>
      <c r="E4" s="20"/>
      <c r="F4" s="21"/>
      <c r="G4" s="21"/>
      <c r="H4" s="21"/>
      <c r="I4" s="21"/>
      <c r="J4" s="21"/>
      <c r="K4" s="21"/>
      <c r="L4" s="21"/>
      <c r="M4" s="22"/>
      <c r="N4" s="31" t="s">
        <v>48</v>
      </c>
    </row>
    <row r="5" spans="1:18" x14ac:dyDescent="0.25">
      <c r="A5" s="61" t="s">
        <v>2</v>
      </c>
      <c r="B5" s="23" t="s">
        <v>3</v>
      </c>
      <c r="C5" s="24" t="s">
        <v>4</v>
      </c>
      <c r="D5" s="24" t="s">
        <v>5</v>
      </c>
      <c r="E5" s="24" t="s">
        <v>6</v>
      </c>
      <c r="F5" s="24" t="s">
        <v>7</v>
      </c>
      <c r="G5" s="24" t="s">
        <v>8</v>
      </c>
      <c r="H5" s="24" t="s">
        <v>9</v>
      </c>
      <c r="I5" s="24" t="s">
        <v>10</v>
      </c>
      <c r="J5" s="24" t="s">
        <v>11</v>
      </c>
      <c r="K5" s="24" t="s">
        <v>12</v>
      </c>
      <c r="L5" s="24" t="s">
        <v>13</v>
      </c>
      <c r="M5" s="24" t="s">
        <v>14</v>
      </c>
      <c r="N5" s="32" t="s">
        <v>15</v>
      </c>
    </row>
    <row r="6" spans="1:18" x14ac:dyDescent="0.25">
      <c r="A6" s="33" t="s">
        <v>16</v>
      </c>
      <c r="B6" s="5" t="s">
        <v>49</v>
      </c>
      <c r="C6" s="5" t="s">
        <v>49</v>
      </c>
      <c r="D6" s="6" t="s">
        <v>49</v>
      </c>
      <c r="E6" s="6" t="s">
        <v>49</v>
      </c>
      <c r="F6" s="6" t="s">
        <v>49</v>
      </c>
      <c r="G6" s="6" t="s">
        <v>49</v>
      </c>
      <c r="H6" s="5" t="s">
        <v>49</v>
      </c>
      <c r="I6" s="5">
        <v>4987</v>
      </c>
      <c r="J6" s="5">
        <v>19503</v>
      </c>
      <c r="K6" s="5">
        <v>28613</v>
      </c>
      <c r="L6" s="5">
        <v>29670</v>
      </c>
      <c r="M6" s="5">
        <v>28594</v>
      </c>
      <c r="N6" s="34">
        <f t="shared" ref="N6:N12" si="0">SUM(B6:M6)</f>
        <v>111367</v>
      </c>
    </row>
    <row r="7" spans="1:18" x14ac:dyDescent="0.25">
      <c r="A7" s="33" t="s">
        <v>17</v>
      </c>
      <c r="B7" s="5" t="s">
        <v>49</v>
      </c>
      <c r="C7" s="5" t="s">
        <v>49</v>
      </c>
      <c r="D7" s="6" t="s">
        <v>49</v>
      </c>
      <c r="E7" s="6" t="s">
        <v>49</v>
      </c>
      <c r="F7" s="6" t="s">
        <v>49</v>
      </c>
      <c r="G7" s="6" t="s">
        <v>49</v>
      </c>
      <c r="H7" s="5" t="s">
        <v>49</v>
      </c>
      <c r="I7" s="5" t="s">
        <v>49</v>
      </c>
      <c r="J7" s="5" t="s">
        <v>49</v>
      </c>
      <c r="K7" s="5" t="s">
        <v>49</v>
      </c>
      <c r="L7" s="5" t="s">
        <v>49</v>
      </c>
      <c r="M7" s="5" t="s">
        <v>49</v>
      </c>
      <c r="N7" s="34" t="s">
        <v>49</v>
      </c>
    </row>
    <row r="8" spans="1:18" s="1" customFormat="1" x14ac:dyDescent="0.25">
      <c r="A8" s="33" t="s">
        <v>18</v>
      </c>
      <c r="B8" s="7">
        <v>50671</v>
      </c>
      <c r="C8" s="7">
        <v>46680</v>
      </c>
      <c r="D8" s="5">
        <v>55200</v>
      </c>
      <c r="E8" s="5">
        <v>46703</v>
      </c>
      <c r="F8" s="7">
        <v>64927</v>
      </c>
      <c r="G8" s="7">
        <v>49238</v>
      </c>
      <c r="H8" s="7">
        <v>52757</v>
      </c>
      <c r="I8" s="7">
        <v>58223</v>
      </c>
      <c r="J8" s="7">
        <v>44488</v>
      </c>
      <c r="K8" s="7">
        <v>66780</v>
      </c>
      <c r="L8" s="7">
        <v>60528</v>
      </c>
      <c r="M8" s="7">
        <v>57997</v>
      </c>
      <c r="N8" s="34">
        <f t="shared" si="0"/>
        <v>654192</v>
      </c>
      <c r="O8" s="3"/>
      <c r="P8" s="3"/>
      <c r="Q8" s="4"/>
      <c r="R8" s="4"/>
    </row>
    <row r="9" spans="1:18" x14ac:dyDescent="0.25">
      <c r="A9" s="33" t="s">
        <v>19</v>
      </c>
      <c r="B9" s="5" t="s">
        <v>49</v>
      </c>
      <c r="C9" s="5" t="s">
        <v>49</v>
      </c>
      <c r="D9" s="6" t="s">
        <v>49</v>
      </c>
      <c r="E9" s="6" t="s">
        <v>49</v>
      </c>
      <c r="F9" s="6" t="s">
        <v>49</v>
      </c>
      <c r="G9" s="6" t="s">
        <v>49</v>
      </c>
      <c r="H9" s="5" t="s">
        <v>49</v>
      </c>
      <c r="I9" s="5" t="s">
        <v>49</v>
      </c>
      <c r="J9" s="5" t="s">
        <v>49</v>
      </c>
      <c r="K9" s="5" t="s">
        <v>49</v>
      </c>
      <c r="L9" s="5" t="s">
        <v>49</v>
      </c>
      <c r="M9" s="5" t="s">
        <v>49</v>
      </c>
      <c r="N9" s="34" t="s">
        <v>49</v>
      </c>
    </row>
    <row r="10" spans="1:18" x14ac:dyDescent="0.25">
      <c r="A10" s="33" t="s">
        <v>20</v>
      </c>
      <c r="B10" s="7">
        <v>101062</v>
      </c>
      <c r="C10" s="7">
        <v>83083</v>
      </c>
      <c r="D10" s="5">
        <v>80085</v>
      </c>
      <c r="E10" s="5">
        <v>72388</v>
      </c>
      <c r="F10" s="7">
        <v>78271</v>
      </c>
      <c r="G10" s="7">
        <v>89136</v>
      </c>
      <c r="H10" s="7">
        <v>106973</v>
      </c>
      <c r="I10" s="7">
        <v>111216</v>
      </c>
      <c r="J10" s="7">
        <v>120409</v>
      </c>
      <c r="K10" s="7">
        <v>121186</v>
      </c>
      <c r="L10" s="7">
        <v>117860</v>
      </c>
      <c r="M10" s="7">
        <v>122000</v>
      </c>
      <c r="N10" s="34">
        <f t="shared" si="0"/>
        <v>1203669</v>
      </c>
    </row>
    <row r="11" spans="1:18" x14ac:dyDescent="0.25">
      <c r="A11" s="33" t="s">
        <v>21</v>
      </c>
      <c r="B11" s="5" t="s">
        <v>49</v>
      </c>
      <c r="C11" s="5" t="s">
        <v>49</v>
      </c>
      <c r="D11" s="6" t="s">
        <v>49</v>
      </c>
      <c r="E11" s="6" t="s">
        <v>49</v>
      </c>
      <c r="F11" s="6" t="s">
        <v>49</v>
      </c>
      <c r="G11" s="6" t="s">
        <v>49</v>
      </c>
      <c r="H11" s="5" t="s">
        <v>49</v>
      </c>
      <c r="I11" s="5" t="s">
        <v>49</v>
      </c>
      <c r="J11" s="5" t="s">
        <v>49</v>
      </c>
      <c r="K11" s="5" t="s">
        <v>49</v>
      </c>
      <c r="L11" s="5" t="s">
        <v>49</v>
      </c>
      <c r="M11" s="5" t="s">
        <v>49</v>
      </c>
      <c r="N11" s="34" t="s">
        <v>49</v>
      </c>
    </row>
    <row r="12" spans="1:18" x14ac:dyDescent="0.25">
      <c r="A12" s="33" t="s">
        <v>22</v>
      </c>
      <c r="B12" s="5" t="s">
        <v>49</v>
      </c>
      <c r="C12" s="5" t="s">
        <v>49</v>
      </c>
      <c r="D12" s="6" t="s">
        <v>49</v>
      </c>
      <c r="E12" s="6" t="s">
        <v>49</v>
      </c>
      <c r="F12" s="6">
        <v>12733</v>
      </c>
      <c r="G12" s="6">
        <v>18745</v>
      </c>
      <c r="H12" s="5">
        <v>22833</v>
      </c>
      <c r="I12" s="5">
        <v>22703</v>
      </c>
      <c r="J12" s="5">
        <v>19532</v>
      </c>
      <c r="K12" s="5">
        <v>11849</v>
      </c>
      <c r="L12" s="5">
        <v>11389</v>
      </c>
      <c r="M12" s="5">
        <v>11121</v>
      </c>
      <c r="N12" s="34">
        <f t="shared" si="0"/>
        <v>130905</v>
      </c>
    </row>
    <row r="13" spans="1:18" x14ac:dyDescent="0.25">
      <c r="A13" s="35" t="s">
        <v>23</v>
      </c>
      <c r="B13" s="29">
        <f t="shared" ref="B13:J13" si="1">SUM(B6:B12)</f>
        <v>151733</v>
      </c>
      <c r="C13" s="29">
        <f t="shared" si="1"/>
        <v>129763</v>
      </c>
      <c r="D13" s="29">
        <f t="shared" si="1"/>
        <v>135285</v>
      </c>
      <c r="E13" s="29">
        <f t="shared" si="1"/>
        <v>119091</v>
      </c>
      <c r="F13" s="29">
        <f t="shared" si="1"/>
        <v>155931</v>
      </c>
      <c r="G13" s="29">
        <f t="shared" si="1"/>
        <v>157119</v>
      </c>
      <c r="H13" s="29">
        <f t="shared" si="1"/>
        <v>182563</v>
      </c>
      <c r="I13" s="29">
        <f t="shared" si="1"/>
        <v>197129</v>
      </c>
      <c r="J13" s="29">
        <f t="shared" si="1"/>
        <v>203932</v>
      </c>
      <c r="K13" s="29">
        <f>SUM(K6:K12)</f>
        <v>228428</v>
      </c>
      <c r="L13" s="29">
        <f>SUM(L6:L12)</f>
        <v>219447</v>
      </c>
      <c r="M13" s="29">
        <f>SUM(M6:M12)</f>
        <v>219712</v>
      </c>
      <c r="N13" s="36">
        <f>+I13+H13+G13+F13+E13+D13+C13+B13+J13+K13+L13+M13</f>
        <v>2100133</v>
      </c>
    </row>
    <row r="14" spans="1:18" x14ac:dyDescent="0.25">
      <c r="A14" s="33" t="s">
        <v>24</v>
      </c>
      <c r="B14" s="8">
        <v>32362</v>
      </c>
      <c r="C14" s="8">
        <v>21400</v>
      </c>
      <c r="D14" s="5">
        <v>31658</v>
      </c>
      <c r="E14" s="5">
        <v>23581</v>
      </c>
      <c r="F14" s="8">
        <v>26540</v>
      </c>
      <c r="G14" s="8">
        <v>31301</v>
      </c>
      <c r="H14" s="8">
        <v>32230</v>
      </c>
      <c r="I14" s="8">
        <v>26126</v>
      </c>
      <c r="J14" s="8">
        <v>29231</v>
      </c>
      <c r="K14" s="8">
        <v>35526</v>
      </c>
      <c r="L14" s="8">
        <v>31666</v>
      </c>
      <c r="M14" s="7">
        <v>36268</v>
      </c>
      <c r="N14" s="34">
        <f t="shared" ref="N14:N22" si="2">SUM(B14:M14)</f>
        <v>357889</v>
      </c>
    </row>
    <row r="15" spans="1:18" x14ac:dyDescent="0.25">
      <c r="A15" s="33" t="s">
        <v>25</v>
      </c>
      <c r="B15" s="5">
        <v>41131</v>
      </c>
      <c r="C15" s="5">
        <v>43026</v>
      </c>
      <c r="D15" s="5">
        <v>35755</v>
      </c>
      <c r="E15" s="5">
        <v>30010</v>
      </c>
      <c r="F15" s="5">
        <v>45746</v>
      </c>
      <c r="G15" s="5">
        <v>41581</v>
      </c>
      <c r="H15" s="8">
        <v>54249</v>
      </c>
      <c r="I15" s="8">
        <v>56519</v>
      </c>
      <c r="J15" s="8">
        <v>55720</v>
      </c>
      <c r="K15" s="5">
        <v>60512</v>
      </c>
      <c r="L15" s="5">
        <v>62945</v>
      </c>
      <c r="M15" s="5">
        <v>60541</v>
      </c>
      <c r="N15" s="34">
        <f t="shared" si="2"/>
        <v>587735</v>
      </c>
    </row>
    <row r="16" spans="1:18" x14ac:dyDescent="0.25">
      <c r="A16" s="33" t="s">
        <v>51</v>
      </c>
      <c r="B16" s="8">
        <v>151232</v>
      </c>
      <c r="C16" s="8">
        <v>142470</v>
      </c>
      <c r="D16" s="6">
        <v>128641</v>
      </c>
      <c r="E16" s="5">
        <v>101860</v>
      </c>
      <c r="F16" s="8">
        <v>117953</v>
      </c>
      <c r="G16" s="8">
        <v>142514</v>
      </c>
      <c r="H16" s="8">
        <v>171191</v>
      </c>
      <c r="I16" s="5">
        <v>163428</v>
      </c>
      <c r="J16" s="5">
        <v>151285</v>
      </c>
      <c r="K16" s="8">
        <v>160441</v>
      </c>
      <c r="L16" s="8">
        <v>167691</v>
      </c>
      <c r="M16" s="7">
        <v>168300</v>
      </c>
      <c r="N16" s="34">
        <f t="shared" si="2"/>
        <v>1767006</v>
      </c>
    </row>
    <row r="17" spans="1:14" x14ac:dyDescent="0.25">
      <c r="A17" s="33" t="s">
        <v>26</v>
      </c>
      <c r="B17" s="8">
        <v>38933</v>
      </c>
      <c r="C17" s="8">
        <v>32401</v>
      </c>
      <c r="D17" s="6">
        <v>30723</v>
      </c>
      <c r="E17" s="5">
        <v>28884</v>
      </c>
      <c r="F17" s="8">
        <v>30347</v>
      </c>
      <c r="G17" s="8">
        <v>35272</v>
      </c>
      <c r="H17" s="8">
        <v>41146</v>
      </c>
      <c r="I17" s="8">
        <v>44622</v>
      </c>
      <c r="J17" s="8">
        <v>41947</v>
      </c>
      <c r="K17" s="8">
        <v>42779</v>
      </c>
      <c r="L17" s="8">
        <v>46996</v>
      </c>
      <c r="M17" s="7">
        <v>47141</v>
      </c>
      <c r="N17" s="34">
        <f t="shared" si="2"/>
        <v>461191</v>
      </c>
    </row>
    <row r="18" spans="1:14" x14ac:dyDescent="0.25">
      <c r="A18" s="33" t="s">
        <v>27</v>
      </c>
      <c r="B18" s="8">
        <v>166029</v>
      </c>
      <c r="C18" s="8">
        <v>103555</v>
      </c>
      <c r="D18" s="6">
        <v>153416</v>
      </c>
      <c r="E18" s="5">
        <v>138542</v>
      </c>
      <c r="F18" s="8">
        <v>147628</v>
      </c>
      <c r="G18" s="8">
        <v>152702</v>
      </c>
      <c r="H18" s="8">
        <v>161222</v>
      </c>
      <c r="I18" s="8">
        <v>173803</v>
      </c>
      <c r="J18" s="8">
        <v>165488</v>
      </c>
      <c r="K18" s="8">
        <v>167508</v>
      </c>
      <c r="L18" s="8">
        <v>147083</v>
      </c>
      <c r="M18" s="7">
        <v>166998</v>
      </c>
      <c r="N18" s="34">
        <f t="shared" si="2"/>
        <v>1843974</v>
      </c>
    </row>
    <row r="19" spans="1:14" x14ac:dyDescent="0.25">
      <c r="A19" s="33" t="s">
        <v>28</v>
      </c>
      <c r="B19" s="8">
        <v>71154</v>
      </c>
      <c r="C19" s="8">
        <v>61864</v>
      </c>
      <c r="D19" s="6">
        <v>69195</v>
      </c>
      <c r="E19" s="5">
        <v>59249</v>
      </c>
      <c r="F19" s="8">
        <v>67653</v>
      </c>
      <c r="G19" s="8">
        <v>54464</v>
      </c>
      <c r="H19" s="8">
        <v>66200</v>
      </c>
      <c r="I19" s="8">
        <v>76015</v>
      </c>
      <c r="J19" s="8">
        <v>76001</v>
      </c>
      <c r="K19" s="8">
        <v>75654</v>
      </c>
      <c r="L19" s="8">
        <v>74435</v>
      </c>
      <c r="M19" s="7">
        <v>69372</v>
      </c>
      <c r="N19" s="34">
        <f t="shared" si="2"/>
        <v>821256</v>
      </c>
    </row>
    <row r="20" spans="1:14" x14ac:dyDescent="0.25">
      <c r="A20" s="33" t="s">
        <v>29</v>
      </c>
      <c r="B20" s="8">
        <v>28244</v>
      </c>
      <c r="C20" s="8">
        <v>24021</v>
      </c>
      <c r="D20" s="6">
        <v>26909</v>
      </c>
      <c r="E20" s="5">
        <v>30287</v>
      </c>
      <c r="F20" s="8">
        <v>22368</v>
      </c>
      <c r="G20" s="8">
        <v>27438</v>
      </c>
      <c r="H20" s="8">
        <v>32757</v>
      </c>
      <c r="I20" s="8">
        <v>36261</v>
      </c>
      <c r="J20" s="8">
        <v>43185</v>
      </c>
      <c r="K20" s="8">
        <v>49644</v>
      </c>
      <c r="L20" s="8">
        <v>46167</v>
      </c>
      <c r="M20" s="7">
        <v>41433</v>
      </c>
      <c r="N20" s="34">
        <f t="shared" si="2"/>
        <v>408714</v>
      </c>
    </row>
    <row r="21" spans="1:14" x14ac:dyDescent="0.25">
      <c r="A21" s="33" t="s">
        <v>30</v>
      </c>
      <c r="B21" s="8">
        <v>224885</v>
      </c>
      <c r="C21" s="8">
        <v>212319</v>
      </c>
      <c r="D21" s="6">
        <v>250928</v>
      </c>
      <c r="E21" s="5">
        <v>182891</v>
      </c>
      <c r="F21" s="8">
        <v>210654</v>
      </c>
      <c r="G21" s="8">
        <v>177656</v>
      </c>
      <c r="H21" s="8">
        <v>207004</v>
      </c>
      <c r="I21" s="8">
        <v>229411</v>
      </c>
      <c r="J21" s="8">
        <v>235403</v>
      </c>
      <c r="K21" s="8">
        <v>246682</v>
      </c>
      <c r="L21" s="8">
        <v>257947</v>
      </c>
      <c r="M21" s="7">
        <v>255225</v>
      </c>
      <c r="N21" s="34">
        <f t="shared" si="2"/>
        <v>2691005</v>
      </c>
    </row>
    <row r="22" spans="1:14" x14ac:dyDescent="0.25">
      <c r="A22" s="33" t="s">
        <v>31</v>
      </c>
      <c r="B22" s="8">
        <v>79237</v>
      </c>
      <c r="C22" s="8">
        <v>68699</v>
      </c>
      <c r="D22" s="6">
        <v>74516</v>
      </c>
      <c r="E22" s="5">
        <v>67010</v>
      </c>
      <c r="F22" s="8">
        <v>73498</v>
      </c>
      <c r="G22" s="8">
        <v>71148</v>
      </c>
      <c r="H22" s="8">
        <v>94696</v>
      </c>
      <c r="I22" s="8">
        <v>97135</v>
      </c>
      <c r="J22" s="8">
        <v>99256</v>
      </c>
      <c r="K22" s="8">
        <v>100837</v>
      </c>
      <c r="L22" s="8">
        <v>103295</v>
      </c>
      <c r="M22" s="7">
        <v>92176</v>
      </c>
      <c r="N22" s="34">
        <f t="shared" si="2"/>
        <v>1021503</v>
      </c>
    </row>
    <row r="23" spans="1:14" x14ac:dyDescent="0.25">
      <c r="A23" s="37" t="s">
        <v>54</v>
      </c>
      <c r="B23" s="14" t="s">
        <v>49</v>
      </c>
      <c r="C23" s="14" t="s">
        <v>49</v>
      </c>
      <c r="D23" s="14" t="s">
        <v>49</v>
      </c>
      <c r="E23" s="14" t="s">
        <v>49</v>
      </c>
      <c r="F23" s="14" t="s">
        <v>49</v>
      </c>
      <c r="G23" s="14" t="s">
        <v>49</v>
      </c>
      <c r="H23" s="14" t="s">
        <v>49</v>
      </c>
      <c r="I23" s="14" t="s">
        <v>49</v>
      </c>
      <c r="J23" s="14" t="s">
        <v>49</v>
      </c>
      <c r="K23" s="14" t="s">
        <v>49</v>
      </c>
      <c r="L23" s="14" t="s">
        <v>49</v>
      </c>
      <c r="M23" s="14" t="s">
        <v>49</v>
      </c>
      <c r="N23" s="38" t="s">
        <v>49</v>
      </c>
    </row>
    <row r="24" spans="1:14" x14ac:dyDescent="0.25">
      <c r="A24" s="39" t="s">
        <v>32</v>
      </c>
      <c r="B24" s="29">
        <f t="shared" ref="B24:J24" si="3">SUM(B14:B23)</f>
        <v>833207</v>
      </c>
      <c r="C24" s="29">
        <f t="shared" si="3"/>
        <v>709755</v>
      </c>
      <c r="D24" s="29">
        <f t="shared" si="3"/>
        <v>801741</v>
      </c>
      <c r="E24" s="29">
        <f t="shared" si="3"/>
        <v>662314</v>
      </c>
      <c r="F24" s="29">
        <f t="shared" si="3"/>
        <v>742387</v>
      </c>
      <c r="G24" s="29">
        <f t="shared" si="3"/>
        <v>734076</v>
      </c>
      <c r="H24" s="29">
        <f t="shared" si="3"/>
        <v>860695</v>
      </c>
      <c r="I24" s="29">
        <f t="shared" si="3"/>
        <v>903320</v>
      </c>
      <c r="J24" s="29">
        <f t="shared" si="3"/>
        <v>897516</v>
      </c>
      <c r="K24" s="29">
        <f>SUM(K14:K23)</f>
        <v>939583</v>
      </c>
      <c r="L24" s="29">
        <f>SUM(L14:L23)</f>
        <v>938225</v>
      </c>
      <c r="M24" s="29">
        <f>SUM(M14:M23)</f>
        <v>937454</v>
      </c>
      <c r="N24" s="36">
        <f>+I24+H24+G24+F24+E24+D24+C24+B24+J24+K24+L24+M24</f>
        <v>9960273</v>
      </c>
    </row>
    <row r="25" spans="1:14" x14ac:dyDescent="0.25">
      <c r="A25" s="33" t="s">
        <v>33</v>
      </c>
      <c r="B25" s="7">
        <v>944085</v>
      </c>
      <c r="C25" s="7">
        <v>879677</v>
      </c>
      <c r="D25" s="5">
        <v>996100</v>
      </c>
      <c r="E25" s="5">
        <v>1039944</v>
      </c>
      <c r="F25" s="7">
        <v>1163220</v>
      </c>
      <c r="G25" s="7">
        <v>1106284</v>
      </c>
      <c r="H25" s="7">
        <v>1196230</v>
      </c>
      <c r="I25" s="7">
        <v>1173960</v>
      </c>
      <c r="J25" s="7">
        <v>1135503</v>
      </c>
      <c r="K25" s="7">
        <v>1188204</v>
      </c>
      <c r="L25" s="7">
        <v>1113623</v>
      </c>
      <c r="M25" s="7">
        <v>1042051</v>
      </c>
      <c r="N25" s="34">
        <f>SUM(B25:M25)</f>
        <v>12978881</v>
      </c>
    </row>
    <row r="26" spans="1:14" x14ac:dyDescent="0.25">
      <c r="A26" s="33" t="s">
        <v>34</v>
      </c>
      <c r="B26" s="7">
        <v>163856</v>
      </c>
      <c r="C26" s="7">
        <v>143437</v>
      </c>
      <c r="D26" s="5">
        <v>172878</v>
      </c>
      <c r="E26" s="5">
        <v>152429</v>
      </c>
      <c r="F26" s="7">
        <v>174722</v>
      </c>
      <c r="G26" s="7">
        <v>170172</v>
      </c>
      <c r="H26" s="7">
        <v>194267</v>
      </c>
      <c r="I26" s="7">
        <v>192341</v>
      </c>
      <c r="J26" s="7">
        <v>186781</v>
      </c>
      <c r="K26" s="7">
        <v>186425</v>
      </c>
      <c r="L26" s="7">
        <v>186160</v>
      </c>
      <c r="M26" s="7">
        <v>175019</v>
      </c>
      <c r="N26" s="34">
        <f>SUM(B26:M26)</f>
        <v>2098487</v>
      </c>
    </row>
    <row r="27" spans="1:14" x14ac:dyDescent="0.25">
      <c r="A27" s="33" t="s">
        <v>35</v>
      </c>
      <c r="B27" s="5">
        <v>225418</v>
      </c>
      <c r="C27" s="7">
        <v>222043</v>
      </c>
      <c r="D27" s="7">
        <v>262214</v>
      </c>
      <c r="E27" s="7">
        <v>221734</v>
      </c>
      <c r="F27" s="7">
        <v>270632</v>
      </c>
      <c r="G27" s="7">
        <v>264566</v>
      </c>
      <c r="H27" s="7">
        <v>286204</v>
      </c>
      <c r="I27" s="7">
        <v>287559</v>
      </c>
      <c r="J27" s="7">
        <v>288174</v>
      </c>
      <c r="K27" s="7">
        <v>284561</v>
      </c>
      <c r="L27" s="7">
        <v>271702</v>
      </c>
      <c r="M27" s="7">
        <v>275347</v>
      </c>
      <c r="N27" s="34">
        <f>SUM(B27:M27)</f>
        <v>3160154</v>
      </c>
    </row>
    <row r="28" spans="1:14" x14ac:dyDescent="0.25">
      <c r="A28" s="33" t="s">
        <v>36</v>
      </c>
      <c r="B28" s="7">
        <v>621497</v>
      </c>
      <c r="C28" s="7">
        <v>549268</v>
      </c>
      <c r="D28" s="5">
        <v>685759</v>
      </c>
      <c r="E28" s="5">
        <v>632161</v>
      </c>
      <c r="F28" s="7">
        <v>671077</v>
      </c>
      <c r="G28" s="7">
        <v>656769</v>
      </c>
      <c r="H28" s="7">
        <v>638912</v>
      </c>
      <c r="I28" s="7">
        <v>701127</v>
      </c>
      <c r="J28" s="7">
        <v>667221</v>
      </c>
      <c r="K28" s="7">
        <v>711886</v>
      </c>
      <c r="L28" s="7">
        <v>708399</v>
      </c>
      <c r="M28" s="7">
        <v>669206</v>
      </c>
      <c r="N28" s="34">
        <f>SUM(B28:M28)</f>
        <v>7913282</v>
      </c>
    </row>
    <row r="29" spans="1:14" x14ac:dyDescent="0.25">
      <c r="A29" s="37" t="s">
        <v>54</v>
      </c>
      <c r="B29" s="14" t="s">
        <v>49</v>
      </c>
      <c r="C29" s="14" t="s">
        <v>49</v>
      </c>
      <c r="D29" s="14" t="s">
        <v>49</v>
      </c>
      <c r="E29" s="14" t="s">
        <v>49</v>
      </c>
      <c r="F29" s="14" t="s">
        <v>49</v>
      </c>
      <c r="G29" s="14" t="s">
        <v>49</v>
      </c>
      <c r="H29" s="14" t="s">
        <v>49</v>
      </c>
      <c r="I29" s="14" t="s">
        <v>49</v>
      </c>
      <c r="J29" s="14" t="s">
        <v>49</v>
      </c>
      <c r="K29" s="14" t="s">
        <v>49</v>
      </c>
      <c r="L29" s="14" t="s">
        <v>49</v>
      </c>
      <c r="M29" s="14" t="s">
        <v>49</v>
      </c>
      <c r="N29" s="51" t="s">
        <v>49</v>
      </c>
    </row>
    <row r="30" spans="1:14" x14ac:dyDescent="0.25">
      <c r="A30" s="39" t="s">
        <v>37</v>
      </c>
      <c r="B30" s="29">
        <f t="shared" ref="B30:J30" si="4">SUM(B25:B29)</f>
        <v>1954856</v>
      </c>
      <c r="C30" s="29">
        <f t="shared" si="4"/>
        <v>1794425</v>
      </c>
      <c r="D30" s="29">
        <f t="shared" si="4"/>
        <v>2116951</v>
      </c>
      <c r="E30" s="29">
        <f t="shared" si="4"/>
        <v>2046268</v>
      </c>
      <c r="F30" s="29">
        <f t="shared" si="4"/>
        <v>2279651</v>
      </c>
      <c r="G30" s="29">
        <f t="shared" si="4"/>
        <v>2197791</v>
      </c>
      <c r="H30" s="29">
        <f t="shared" si="4"/>
        <v>2315613</v>
      </c>
      <c r="I30" s="29">
        <f t="shared" si="4"/>
        <v>2354987</v>
      </c>
      <c r="J30" s="29">
        <f t="shared" si="4"/>
        <v>2277679</v>
      </c>
      <c r="K30" s="29">
        <f>SUM(K25:K29)</f>
        <v>2371076</v>
      </c>
      <c r="L30" s="29">
        <f>SUM(L25:L29)</f>
        <v>2279884</v>
      </c>
      <c r="M30" s="29">
        <f>SUM(M25:M29)</f>
        <v>2161623</v>
      </c>
      <c r="N30" s="40">
        <f>+I30+H30+G30+F30+E30+D30+C30+B30+J30+K30+L30+M30</f>
        <v>26150804</v>
      </c>
    </row>
    <row r="31" spans="1:14" x14ac:dyDescent="0.25">
      <c r="A31" s="33" t="s">
        <v>38</v>
      </c>
      <c r="B31" s="7">
        <v>392345</v>
      </c>
      <c r="C31" s="7">
        <v>379391</v>
      </c>
      <c r="D31" s="5">
        <v>436441</v>
      </c>
      <c r="E31" s="5">
        <v>448495</v>
      </c>
      <c r="F31" s="7">
        <v>468358</v>
      </c>
      <c r="G31" s="7">
        <v>424541</v>
      </c>
      <c r="H31" s="7">
        <v>446477</v>
      </c>
      <c r="I31" s="7">
        <v>465905</v>
      </c>
      <c r="J31" s="7">
        <v>456694</v>
      </c>
      <c r="K31" s="7">
        <v>453833</v>
      </c>
      <c r="L31" s="7">
        <v>476606</v>
      </c>
      <c r="M31" s="7">
        <v>482995</v>
      </c>
      <c r="N31" s="34">
        <f>SUM(B31:M31)</f>
        <v>5332081</v>
      </c>
    </row>
    <row r="32" spans="1:14" x14ac:dyDescent="0.25">
      <c r="A32" s="33" t="s">
        <v>39</v>
      </c>
      <c r="B32" s="5">
        <v>31449</v>
      </c>
      <c r="C32" s="7">
        <v>29210</v>
      </c>
      <c r="D32" s="7">
        <v>37823</v>
      </c>
      <c r="E32" s="7">
        <v>32493</v>
      </c>
      <c r="F32" s="7">
        <v>37168</v>
      </c>
      <c r="G32" s="7">
        <v>30927</v>
      </c>
      <c r="H32" s="7">
        <v>29584</v>
      </c>
      <c r="I32" s="7">
        <v>20108</v>
      </c>
      <c r="J32" s="7">
        <v>15756</v>
      </c>
      <c r="K32" s="7">
        <v>36848</v>
      </c>
      <c r="L32" s="7">
        <v>34441</v>
      </c>
      <c r="M32" s="7">
        <v>28058</v>
      </c>
      <c r="N32" s="34">
        <f>SUM(B32:M32)</f>
        <v>363865</v>
      </c>
    </row>
    <row r="33" spans="1:14" x14ac:dyDescent="0.25">
      <c r="A33" s="33" t="s">
        <v>40</v>
      </c>
      <c r="B33" s="7">
        <v>161884</v>
      </c>
      <c r="C33" s="7">
        <v>137408</v>
      </c>
      <c r="D33" s="5">
        <v>167813</v>
      </c>
      <c r="E33" s="5">
        <v>169243</v>
      </c>
      <c r="F33" s="7">
        <v>175196</v>
      </c>
      <c r="G33" s="7">
        <v>161485</v>
      </c>
      <c r="H33" s="7">
        <v>153963</v>
      </c>
      <c r="I33" s="7">
        <v>172874</v>
      </c>
      <c r="J33" s="7">
        <v>145722</v>
      </c>
      <c r="K33" s="7">
        <v>168300</v>
      </c>
      <c r="L33" s="7">
        <v>165985</v>
      </c>
      <c r="M33" s="7">
        <v>160491</v>
      </c>
      <c r="N33" s="34">
        <f>SUM(B33:M33)</f>
        <v>1940364</v>
      </c>
    </row>
    <row r="34" spans="1:14" x14ac:dyDescent="0.25">
      <c r="A34" s="37" t="s">
        <v>54</v>
      </c>
      <c r="B34" s="14">
        <v>20000</v>
      </c>
      <c r="C34" s="14">
        <v>20000</v>
      </c>
      <c r="D34" s="14">
        <v>20000</v>
      </c>
      <c r="E34" s="14">
        <v>20000</v>
      </c>
      <c r="F34" s="14">
        <v>20000</v>
      </c>
      <c r="G34" s="14">
        <v>20000</v>
      </c>
      <c r="H34" s="14">
        <v>20000</v>
      </c>
      <c r="I34" s="14">
        <v>20000</v>
      </c>
      <c r="J34" s="14">
        <v>20000</v>
      </c>
      <c r="K34" s="14">
        <v>20000</v>
      </c>
      <c r="L34" s="14">
        <v>20000</v>
      </c>
      <c r="M34" s="14">
        <v>20000</v>
      </c>
      <c r="N34" s="38">
        <f>SUM(B34:M34)</f>
        <v>240000</v>
      </c>
    </row>
    <row r="35" spans="1:14" x14ac:dyDescent="0.25">
      <c r="A35" s="35" t="s">
        <v>41</v>
      </c>
      <c r="B35" s="30">
        <f t="shared" ref="B35:J35" si="5">SUM(B31:B34)</f>
        <v>605678</v>
      </c>
      <c r="C35" s="30">
        <f t="shared" si="5"/>
        <v>566009</v>
      </c>
      <c r="D35" s="30">
        <f t="shared" si="5"/>
        <v>662077</v>
      </c>
      <c r="E35" s="30">
        <f t="shared" si="5"/>
        <v>670231</v>
      </c>
      <c r="F35" s="30">
        <f t="shared" si="5"/>
        <v>700722</v>
      </c>
      <c r="G35" s="30">
        <f t="shared" si="5"/>
        <v>636953</v>
      </c>
      <c r="H35" s="30">
        <f t="shared" si="5"/>
        <v>650024</v>
      </c>
      <c r="I35" s="30">
        <f t="shared" si="5"/>
        <v>678887</v>
      </c>
      <c r="J35" s="30">
        <f t="shared" si="5"/>
        <v>638172</v>
      </c>
      <c r="K35" s="30">
        <f>SUM(K31:K34)</f>
        <v>678981</v>
      </c>
      <c r="L35" s="30">
        <f>SUM(L31:L34)</f>
        <v>697032</v>
      </c>
      <c r="M35" s="30">
        <f>SUM(M31:M34)</f>
        <v>691544</v>
      </c>
      <c r="N35" s="40">
        <f>+I35+H35+G35+F35+E35+D35+C35+B35+J35+K35+L35+M35</f>
        <v>7876310</v>
      </c>
    </row>
    <row r="36" spans="1:14" x14ac:dyDescent="0.25">
      <c r="A36" s="33" t="s">
        <v>42</v>
      </c>
      <c r="B36" s="7">
        <v>68754</v>
      </c>
      <c r="C36" s="7">
        <v>74309</v>
      </c>
      <c r="D36" s="5">
        <v>80185</v>
      </c>
      <c r="E36" s="5">
        <v>74867</v>
      </c>
      <c r="F36" s="7">
        <v>84555</v>
      </c>
      <c r="G36" s="7">
        <v>88078</v>
      </c>
      <c r="H36" s="7">
        <v>85751</v>
      </c>
      <c r="I36" s="7">
        <v>81870</v>
      </c>
      <c r="J36" s="7">
        <v>77718</v>
      </c>
      <c r="K36" s="7">
        <v>82609</v>
      </c>
      <c r="L36" s="7">
        <v>78875</v>
      </c>
      <c r="M36" s="7">
        <v>71742</v>
      </c>
      <c r="N36" s="34">
        <f>SUM(B36:M36)</f>
        <v>949313</v>
      </c>
    </row>
    <row r="37" spans="1:14" x14ac:dyDescent="0.25">
      <c r="A37" s="33" t="s">
        <v>43</v>
      </c>
      <c r="B37" s="7">
        <v>65236</v>
      </c>
      <c r="C37" s="7">
        <v>71222</v>
      </c>
      <c r="D37" s="5">
        <v>70763</v>
      </c>
      <c r="E37" s="5">
        <v>60095</v>
      </c>
      <c r="F37" s="7">
        <v>80749</v>
      </c>
      <c r="G37" s="7">
        <v>73871</v>
      </c>
      <c r="H37" s="7">
        <v>83918</v>
      </c>
      <c r="I37" s="7">
        <v>81332</v>
      </c>
      <c r="J37" s="7">
        <v>71324</v>
      </c>
      <c r="K37" s="7">
        <v>75483</v>
      </c>
      <c r="L37" s="7">
        <v>75782</v>
      </c>
      <c r="M37" s="7">
        <v>62256</v>
      </c>
      <c r="N37" s="34">
        <f>SUM(B37:M37)</f>
        <v>872031</v>
      </c>
    </row>
    <row r="38" spans="1:14" x14ac:dyDescent="0.25">
      <c r="A38" s="33" t="s">
        <v>44</v>
      </c>
      <c r="B38" s="7">
        <v>75812</v>
      </c>
      <c r="C38" s="7">
        <v>88317</v>
      </c>
      <c r="D38" s="5">
        <v>103377</v>
      </c>
      <c r="E38" s="5">
        <v>84895</v>
      </c>
      <c r="F38" s="7">
        <v>109306</v>
      </c>
      <c r="G38" s="7">
        <v>100939</v>
      </c>
      <c r="H38" s="7">
        <v>117879</v>
      </c>
      <c r="I38" s="7">
        <v>112141</v>
      </c>
      <c r="J38" s="7">
        <v>91771</v>
      </c>
      <c r="K38" s="7">
        <v>86423</v>
      </c>
      <c r="L38" s="7">
        <v>88821</v>
      </c>
      <c r="M38" s="7">
        <v>89164</v>
      </c>
      <c r="N38" s="34">
        <f>SUM(B38:M38)</f>
        <v>1148845</v>
      </c>
    </row>
    <row r="39" spans="1:14" x14ac:dyDescent="0.25">
      <c r="A39" s="33" t="s">
        <v>45</v>
      </c>
      <c r="B39" s="7">
        <v>192371</v>
      </c>
      <c r="C39" s="7">
        <v>161021</v>
      </c>
      <c r="D39" s="9">
        <v>218144</v>
      </c>
      <c r="E39" s="9">
        <v>163020</v>
      </c>
      <c r="F39" s="7">
        <v>200159</v>
      </c>
      <c r="G39" s="7">
        <v>204857</v>
      </c>
      <c r="H39" s="7">
        <v>252808</v>
      </c>
      <c r="I39" s="7">
        <v>266711</v>
      </c>
      <c r="J39" s="7">
        <v>273106</v>
      </c>
      <c r="K39" s="7">
        <v>260673</v>
      </c>
      <c r="L39" s="7">
        <v>250599</v>
      </c>
      <c r="M39" s="7">
        <v>246420</v>
      </c>
      <c r="N39" s="34">
        <f>SUM(B39:M39)</f>
        <v>2689889</v>
      </c>
    </row>
    <row r="40" spans="1:14" x14ac:dyDescent="0.25">
      <c r="A40" s="35" t="s">
        <v>46</v>
      </c>
      <c r="B40" s="30">
        <f t="shared" ref="B40:J40" si="6">SUM(B36:B39)</f>
        <v>402173</v>
      </c>
      <c r="C40" s="30">
        <f t="shared" si="6"/>
        <v>394869</v>
      </c>
      <c r="D40" s="30">
        <f t="shared" si="6"/>
        <v>472469</v>
      </c>
      <c r="E40" s="30">
        <f t="shared" si="6"/>
        <v>382877</v>
      </c>
      <c r="F40" s="30">
        <f t="shared" si="6"/>
        <v>474769</v>
      </c>
      <c r="G40" s="30">
        <f t="shared" si="6"/>
        <v>467745</v>
      </c>
      <c r="H40" s="30">
        <f t="shared" si="6"/>
        <v>540356</v>
      </c>
      <c r="I40" s="30">
        <f t="shared" si="6"/>
        <v>542054</v>
      </c>
      <c r="J40" s="30">
        <f t="shared" si="6"/>
        <v>513919</v>
      </c>
      <c r="K40" s="30">
        <f>SUM(K36:K39)</f>
        <v>505188</v>
      </c>
      <c r="L40" s="30">
        <f>SUM(L36:L39)</f>
        <v>494077</v>
      </c>
      <c r="M40" s="30">
        <f>SUM(M36:M39)</f>
        <v>469582</v>
      </c>
      <c r="N40" s="40">
        <f>+I40+H40+G40+F40+E40+D40+C40+B40+J40+K40+L40+M40</f>
        <v>5660078</v>
      </c>
    </row>
    <row r="41" spans="1:14" x14ac:dyDescent="0.25">
      <c r="A41" s="41" t="s">
        <v>47</v>
      </c>
      <c r="B41" s="42">
        <f t="shared" ref="B41:J41" si="7">B13+B24+B30+B35+B40</f>
        <v>3947647</v>
      </c>
      <c r="C41" s="42">
        <f t="shared" si="7"/>
        <v>3594821</v>
      </c>
      <c r="D41" s="42">
        <f t="shared" si="7"/>
        <v>4188523</v>
      </c>
      <c r="E41" s="42">
        <f t="shared" si="7"/>
        <v>3880781</v>
      </c>
      <c r="F41" s="42">
        <f t="shared" si="7"/>
        <v>4353460</v>
      </c>
      <c r="G41" s="42">
        <f t="shared" si="7"/>
        <v>4193684</v>
      </c>
      <c r="H41" s="42">
        <f t="shared" si="7"/>
        <v>4549251</v>
      </c>
      <c r="I41" s="42">
        <f t="shared" si="7"/>
        <v>4676377</v>
      </c>
      <c r="J41" s="42">
        <f t="shared" si="7"/>
        <v>4531218</v>
      </c>
      <c r="K41" s="42">
        <f>K13+K24+K30+K35+K40</f>
        <v>4723256</v>
      </c>
      <c r="L41" s="42">
        <f>L13+L24+L30+L35+L40</f>
        <v>4628665</v>
      </c>
      <c r="M41" s="42">
        <f>M13+M24+M30+M35+M40</f>
        <v>4479915</v>
      </c>
      <c r="N41" s="43">
        <f>+I41+H41+G41+F41+E41+D41+C41+B41+J41+K41+L41+M41</f>
        <v>51747598</v>
      </c>
    </row>
    <row r="42" spans="1:14" x14ac:dyDescent="0.25">
      <c r="A42" s="25" t="s">
        <v>56</v>
      </c>
      <c r="B42" s="10"/>
      <c r="C42" s="10"/>
      <c r="D42" s="10"/>
      <c r="E42" s="10"/>
      <c r="F42" s="10"/>
      <c r="G42" s="11"/>
      <c r="H42" s="10"/>
      <c r="I42" s="10"/>
      <c r="J42" s="10"/>
      <c r="K42" s="10"/>
      <c r="L42" s="10"/>
      <c r="M42" s="12"/>
      <c r="N42" s="13"/>
    </row>
    <row r="43" spans="1:14" x14ac:dyDescent="0.25">
      <c r="A43" s="26" t="s">
        <v>57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2"/>
      <c r="N43" s="13"/>
    </row>
    <row r="44" spans="1:14" x14ac:dyDescent="0.25">
      <c r="A44" s="28" t="s">
        <v>52</v>
      </c>
    </row>
  </sheetData>
  <mergeCells count="3">
    <mergeCell ref="A1:N1"/>
    <mergeCell ref="A2:N2"/>
    <mergeCell ref="A4:A5"/>
  </mergeCells>
  <phoneticPr fontId="2" type="noConversion"/>
  <printOptions horizontalCentered="1"/>
  <pageMargins left="0" right="0" top="0.19685039370078741" bottom="0.19685039370078741" header="0.23622047244094491" footer="0.19685039370078741"/>
  <pageSetup paperSize="9" orientation="landscape" r:id="rId1"/>
  <headerFooter alignWithMargins="0">
    <oddFooter>&amp;R&amp;8Tabela 71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17"/>
    <pageSetUpPr fitToPage="1"/>
  </sheetPr>
  <dimension ref="A1:R44"/>
  <sheetViews>
    <sheetView showGridLines="0" workbookViewId="0">
      <selection sqref="A1:N1"/>
    </sheetView>
  </sheetViews>
  <sheetFormatPr defaultColWidth="11.44140625" defaultRowHeight="13.2" x14ac:dyDescent="0.25"/>
  <cols>
    <col min="1" max="1" width="17.33203125" style="1" customWidth="1"/>
    <col min="2" max="13" width="8.6640625" style="2" customWidth="1"/>
    <col min="14" max="14" width="10.88671875" style="2" customWidth="1"/>
    <col min="15" max="15" width="9.88671875" style="3" customWidth="1"/>
    <col min="16" max="16" width="9.44140625" style="3" customWidth="1"/>
    <col min="17" max="17" width="7" style="4" customWidth="1"/>
    <col min="18" max="18" width="6.6640625" style="4" customWidth="1"/>
    <col min="19" max="16384" width="11.44140625" style="4"/>
  </cols>
  <sheetData>
    <row r="1" spans="1:18" ht="13.8" x14ac:dyDescent="0.25">
      <c r="A1" s="58" t="s">
        <v>53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8" x14ac:dyDescent="0.25">
      <c r="A2" s="59" t="s">
        <v>62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8" s="1" customForma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  <c r="N3" s="18" t="s">
        <v>0</v>
      </c>
      <c r="O3" s="3"/>
      <c r="P3" s="3"/>
      <c r="Q3" s="4"/>
      <c r="R3" s="4"/>
    </row>
    <row r="4" spans="1:18" x14ac:dyDescent="0.25">
      <c r="A4" s="60" t="s">
        <v>1</v>
      </c>
      <c r="B4" s="19" t="s">
        <v>48</v>
      </c>
      <c r="C4" s="20"/>
      <c r="D4" s="20"/>
      <c r="E4" s="20"/>
      <c r="F4" s="21"/>
      <c r="G4" s="21"/>
      <c r="H4" s="21"/>
      <c r="I4" s="21"/>
      <c r="J4" s="21"/>
      <c r="K4" s="21"/>
      <c r="L4" s="21"/>
      <c r="M4" s="22"/>
      <c r="N4" s="31" t="s">
        <v>48</v>
      </c>
    </row>
    <row r="5" spans="1:18" x14ac:dyDescent="0.25">
      <c r="A5" s="61" t="s">
        <v>2</v>
      </c>
      <c r="B5" s="23" t="s">
        <v>3</v>
      </c>
      <c r="C5" s="24" t="s">
        <v>4</v>
      </c>
      <c r="D5" s="24" t="s">
        <v>5</v>
      </c>
      <c r="E5" s="24" t="s">
        <v>6</v>
      </c>
      <c r="F5" s="24" t="s">
        <v>7</v>
      </c>
      <c r="G5" s="24" t="s">
        <v>8</v>
      </c>
      <c r="H5" s="24" t="s">
        <v>9</v>
      </c>
      <c r="I5" s="24" t="s">
        <v>10</v>
      </c>
      <c r="J5" s="24" t="s">
        <v>11</v>
      </c>
      <c r="K5" s="24" t="s">
        <v>12</v>
      </c>
      <c r="L5" s="24" t="s">
        <v>13</v>
      </c>
      <c r="M5" s="24" t="s">
        <v>14</v>
      </c>
      <c r="N5" s="32" t="s">
        <v>15</v>
      </c>
    </row>
    <row r="6" spans="1:18" x14ac:dyDescent="0.25">
      <c r="A6" s="33" t="s">
        <v>16</v>
      </c>
      <c r="B6" s="5">
        <v>24913</v>
      </c>
      <c r="C6" s="5">
        <v>36393</v>
      </c>
      <c r="D6" s="5">
        <v>48304</v>
      </c>
      <c r="E6" s="5">
        <v>45626</v>
      </c>
      <c r="F6" s="5">
        <v>53553</v>
      </c>
      <c r="G6" s="5">
        <v>41564</v>
      </c>
      <c r="H6" s="5">
        <v>44204</v>
      </c>
      <c r="I6" s="5">
        <v>51240</v>
      </c>
      <c r="J6" s="5">
        <v>46913</v>
      </c>
      <c r="K6" s="5">
        <v>66090</v>
      </c>
      <c r="L6" s="5">
        <v>56507</v>
      </c>
      <c r="M6" s="5">
        <v>60892</v>
      </c>
      <c r="N6" s="34">
        <f>SUM(B6:M6)</f>
        <v>576199</v>
      </c>
    </row>
    <row r="7" spans="1:18" x14ac:dyDescent="0.25">
      <c r="A7" s="33" t="s">
        <v>17</v>
      </c>
      <c r="B7" s="5" t="s">
        <v>49</v>
      </c>
      <c r="C7" s="5" t="s">
        <v>49</v>
      </c>
      <c r="D7" s="5" t="s">
        <v>49</v>
      </c>
      <c r="E7" s="5" t="s">
        <v>49</v>
      </c>
      <c r="F7" s="5" t="s">
        <v>49</v>
      </c>
      <c r="G7" s="5" t="s">
        <v>49</v>
      </c>
      <c r="H7" s="5" t="s">
        <v>49</v>
      </c>
      <c r="I7" s="5" t="s">
        <v>49</v>
      </c>
      <c r="J7" s="5" t="s">
        <v>49</v>
      </c>
      <c r="K7" s="5" t="s">
        <v>49</v>
      </c>
      <c r="L7" s="5" t="s">
        <v>49</v>
      </c>
      <c r="M7" s="5" t="s">
        <v>49</v>
      </c>
      <c r="N7" s="34" t="s">
        <v>49</v>
      </c>
    </row>
    <row r="8" spans="1:18" s="1" customFormat="1" x14ac:dyDescent="0.25">
      <c r="A8" s="33" t="s">
        <v>18</v>
      </c>
      <c r="B8" s="7">
        <v>58421</v>
      </c>
      <c r="C8" s="5">
        <v>51293</v>
      </c>
      <c r="D8" s="5">
        <v>58740</v>
      </c>
      <c r="E8" s="5">
        <v>54563</v>
      </c>
      <c r="F8" s="5">
        <v>58062</v>
      </c>
      <c r="G8" s="5">
        <v>58392</v>
      </c>
      <c r="H8" s="5">
        <v>56419</v>
      </c>
      <c r="I8" s="5">
        <v>59564</v>
      </c>
      <c r="J8" s="5">
        <v>58142</v>
      </c>
      <c r="K8" s="5">
        <v>64018</v>
      </c>
      <c r="L8" s="5">
        <v>73129</v>
      </c>
      <c r="M8" s="5">
        <v>74530</v>
      </c>
      <c r="N8" s="34">
        <f>SUM(B8:M8)</f>
        <v>725273</v>
      </c>
      <c r="O8" s="3"/>
      <c r="P8" s="3"/>
      <c r="Q8" s="4"/>
      <c r="R8" s="4"/>
    </row>
    <row r="9" spans="1:18" x14ac:dyDescent="0.25">
      <c r="A9" s="33" t="s">
        <v>19</v>
      </c>
      <c r="B9" s="5" t="s">
        <v>49</v>
      </c>
      <c r="C9" s="5" t="s">
        <v>49</v>
      </c>
      <c r="D9" s="5" t="s">
        <v>49</v>
      </c>
      <c r="E9" s="5" t="s">
        <v>49</v>
      </c>
      <c r="F9" s="5" t="s">
        <v>49</v>
      </c>
      <c r="G9" s="5" t="s">
        <v>49</v>
      </c>
      <c r="H9" s="5" t="s">
        <v>49</v>
      </c>
      <c r="I9" s="5" t="s">
        <v>49</v>
      </c>
      <c r="J9" s="5" t="s">
        <v>49</v>
      </c>
      <c r="K9" s="5" t="s">
        <v>49</v>
      </c>
      <c r="L9" s="5" t="s">
        <v>49</v>
      </c>
      <c r="M9" s="5" t="s">
        <v>49</v>
      </c>
      <c r="N9" s="34" t="s">
        <v>49</v>
      </c>
    </row>
    <row r="10" spans="1:18" x14ac:dyDescent="0.25">
      <c r="A10" s="33" t="s">
        <v>20</v>
      </c>
      <c r="B10" s="7">
        <v>111801</v>
      </c>
      <c r="C10" s="5">
        <v>104787</v>
      </c>
      <c r="D10" s="5">
        <v>114063</v>
      </c>
      <c r="E10" s="5">
        <v>90577</v>
      </c>
      <c r="F10" s="5">
        <v>114824</v>
      </c>
      <c r="G10" s="5">
        <v>137008</v>
      </c>
      <c r="H10" s="5">
        <v>139140</v>
      </c>
      <c r="I10" s="5">
        <v>145092</v>
      </c>
      <c r="J10" s="5">
        <v>143345</v>
      </c>
      <c r="K10" s="5">
        <v>138706</v>
      </c>
      <c r="L10" s="5">
        <v>122917</v>
      </c>
      <c r="M10" s="5">
        <v>139325</v>
      </c>
      <c r="N10" s="34">
        <f>SUM(B10:M10)</f>
        <v>1501585</v>
      </c>
    </row>
    <row r="11" spans="1:18" x14ac:dyDescent="0.25">
      <c r="A11" s="33" t="s">
        <v>21</v>
      </c>
      <c r="B11" s="5" t="s">
        <v>49</v>
      </c>
      <c r="C11" s="5" t="s">
        <v>49</v>
      </c>
      <c r="D11" s="5" t="s">
        <v>49</v>
      </c>
      <c r="E11" s="5" t="s">
        <v>49</v>
      </c>
      <c r="F11" s="5" t="s">
        <v>49</v>
      </c>
      <c r="G11" s="5" t="s">
        <v>49</v>
      </c>
      <c r="H11" s="5" t="s">
        <v>49</v>
      </c>
      <c r="I11" s="5" t="s">
        <v>49</v>
      </c>
      <c r="J11" s="5" t="s">
        <v>49</v>
      </c>
      <c r="K11" s="5" t="s">
        <v>49</v>
      </c>
      <c r="L11" s="5" t="s">
        <v>49</v>
      </c>
      <c r="M11" s="5" t="s">
        <v>49</v>
      </c>
      <c r="N11" s="34" t="s">
        <v>49</v>
      </c>
    </row>
    <row r="12" spans="1:18" x14ac:dyDescent="0.25">
      <c r="A12" s="33" t="s">
        <v>22</v>
      </c>
      <c r="B12" s="5">
        <v>24366</v>
      </c>
      <c r="C12" s="5">
        <v>28115</v>
      </c>
      <c r="D12" s="5">
        <v>31733</v>
      </c>
      <c r="E12" s="5">
        <v>31632</v>
      </c>
      <c r="F12" s="5">
        <v>40373</v>
      </c>
      <c r="G12" s="5">
        <v>37759</v>
      </c>
      <c r="H12" s="5">
        <v>44544</v>
      </c>
      <c r="I12" s="5">
        <v>47610</v>
      </c>
      <c r="J12" s="5">
        <v>42858</v>
      </c>
      <c r="K12" s="5">
        <v>44971</v>
      </c>
      <c r="L12" s="5">
        <v>47587</v>
      </c>
      <c r="M12" s="5">
        <v>48498</v>
      </c>
      <c r="N12" s="34">
        <f>SUM(B12:M12)</f>
        <v>470046</v>
      </c>
    </row>
    <row r="13" spans="1:18" x14ac:dyDescent="0.25">
      <c r="A13" s="35" t="s">
        <v>23</v>
      </c>
      <c r="B13" s="29">
        <f t="shared" ref="B13:I13" si="0">SUM(B6:B12)</f>
        <v>219501</v>
      </c>
      <c r="C13" s="29">
        <f t="shared" si="0"/>
        <v>220588</v>
      </c>
      <c r="D13" s="29">
        <f t="shared" si="0"/>
        <v>252840</v>
      </c>
      <c r="E13" s="29">
        <f t="shared" si="0"/>
        <v>222398</v>
      </c>
      <c r="F13" s="29">
        <f t="shared" si="0"/>
        <v>266812</v>
      </c>
      <c r="G13" s="29">
        <f t="shared" si="0"/>
        <v>274723</v>
      </c>
      <c r="H13" s="29">
        <f t="shared" si="0"/>
        <v>284307</v>
      </c>
      <c r="I13" s="29">
        <f t="shared" si="0"/>
        <v>303506</v>
      </c>
      <c r="J13" s="29">
        <f>SUM(J6:J12)</f>
        <v>291258</v>
      </c>
      <c r="K13" s="29">
        <f>SUM(K6:K12)</f>
        <v>313785</v>
      </c>
      <c r="L13" s="29">
        <f>SUM(L6:L12)</f>
        <v>300140</v>
      </c>
      <c r="M13" s="29">
        <f>SUM(M6:M12)</f>
        <v>323245</v>
      </c>
      <c r="N13" s="36">
        <f>SUM(B13:M13)</f>
        <v>3273103</v>
      </c>
    </row>
    <row r="14" spans="1:18" x14ac:dyDescent="0.25">
      <c r="A14" s="33" t="s">
        <v>24</v>
      </c>
      <c r="B14" s="8">
        <v>32659</v>
      </c>
      <c r="C14" s="5">
        <v>28500</v>
      </c>
      <c r="D14" s="5">
        <v>28939</v>
      </c>
      <c r="E14" s="5">
        <v>21776</v>
      </c>
      <c r="F14" s="5">
        <v>28584</v>
      </c>
      <c r="G14" s="5">
        <v>36115</v>
      </c>
      <c r="H14" s="5">
        <v>36747</v>
      </c>
      <c r="I14" s="5">
        <v>38086</v>
      </c>
      <c r="J14" s="5">
        <v>36903</v>
      </c>
      <c r="K14" s="5">
        <v>35998</v>
      </c>
      <c r="L14" s="5">
        <v>27388</v>
      </c>
      <c r="M14" s="5">
        <v>32050</v>
      </c>
      <c r="N14" s="34">
        <f t="shared" ref="N14:N22" si="1">SUM(B14:M14)</f>
        <v>383745</v>
      </c>
    </row>
    <row r="15" spans="1:18" x14ac:dyDescent="0.25">
      <c r="A15" s="33" t="s">
        <v>25</v>
      </c>
      <c r="B15" s="5">
        <v>45918</v>
      </c>
      <c r="C15" s="5">
        <v>46099</v>
      </c>
      <c r="D15" s="5">
        <v>49763</v>
      </c>
      <c r="E15" s="5">
        <v>46036</v>
      </c>
      <c r="F15" s="5">
        <v>56369</v>
      </c>
      <c r="G15" s="5">
        <v>21889</v>
      </c>
      <c r="H15" s="5">
        <v>61764</v>
      </c>
      <c r="I15" s="5">
        <v>60248</v>
      </c>
      <c r="J15" s="5">
        <v>63877</v>
      </c>
      <c r="K15" s="5">
        <v>63463</v>
      </c>
      <c r="L15" s="5">
        <v>53668</v>
      </c>
      <c r="M15" s="5">
        <v>57565</v>
      </c>
      <c r="N15" s="34">
        <f t="shared" si="1"/>
        <v>626659</v>
      </c>
    </row>
    <row r="16" spans="1:18" x14ac:dyDescent="0.25">
      <c r="A16" s="33" t="s">
        <v>51</v>
      </c>
      <c r="B16" s="8">
        <v>140933</v>
      </c>
      <c r="C16" s="5">
        <v>137353</v>
      </c>
      <c r="D16" s="5">
        <v>152983</v>
      </c>
      <c r="E16" s="5">
        <v>135259</v>
      </c>
      <c r="F16" s="5">
        <v>150705</v>
      </c>
      <c r="G16" s="5">
        <v>152618</v>
      </c>
      <c r="H16" s="5">
        <v>175697</v>
      </c>
      <c r="I16" s="5">
        <v>167822</v>
      </c>
      <c r="J16" s="5">
        <v>154137</v>
      </c>
      <c r="K16" s="5">
        <v>169374</v>
      </c>
      <c r="L16" s="5">
        <v>157629</v>
      </c>
      <c r="M16" s="5">
        <v>168322</v>
      </c>
      <c r="N16" s="34">
        <f t="shared" si="1"/>
        <v>1862832</v>
      </c>
    </row>
    <row r="17" spans="1:14" x14ac:dyDescent="0.25">
      <c r="A17" s="33" t="s">
        <v>26</v>
      </c>
      <c r="B17" s="8">
        <v>44393</v>
      </c>
      <c r="C17" s="5">
        <v>39347</v>
      </c>
      <c r="D17" s="5">
        <v>38725</v>
      </c>
      <c r="E17" s="5">
        <v>40008</v>
      </c>
      <c r="F17" s="5">
        <v>37705</v>
      </c>
      <c r="G17" s="5">
        <v>39935</v>
      </c>
      <c r="H17" s="5">
        <v>39391</v>
      </c>
      <c r="I17" s="5">
        <v>35584</v>
      </c>
      <c r="J17" s="5">
        <v>38874</v>
      </c>
      <c r="K17" s="5">
        <v>39004</v>
      </c>
      <c r="L17" s="5">
        <v>42203</v>
      </c>
      <c r="M17" s="5">
        <v>28071</v>
      </c>
      <c r="N17" s="34">
        <f t="shared" si="1"/>
        <v>463240</v>
      </c>
    </row>
    <row r="18" spans="1:14" x14ac:dyDescent="0.25">
      <c r="A18" s="33" t="s">
        <v>27</v>
      </c>
      <c r="B18" s="8">
        <v>185558</v>
      </c>
      <c r="C18" s="5">
        <v>168168</v>
      </c>
      <c r="D18" s="5">
        <v>195597</v>
      </c>
      <c r="E18" s="5">
        <v>171942</v>
      </c>
      <c r="F18" s="5">
        <v>169564</v>
      </c>
      <c r="G18" s="5">
        <v>162233</v>
      </c>
      <c r="H18" s="5">
        <v>171348</v>
      </c>
      <c r="I18" s="5">
        <v>181136</v>
      </c>
      <c r="J18" s="5">
        <v>192723</v>
      </c>
      <c r="K18" s="5">
        <v>181447</v>
      </c>
      <c r="L18" s="5">
        <v>185009</v>
      </c>
      <c r="M18" s="5">
        <v>197775</v>
      </c>
      <c r="N18" s="34">
        <f t="shared" si="1"/>
        <v>2162500</v>
      </c>
    </row>
    <row r="19" spans="1:14" x14ac:dyDescent="0.25">
      <c r="A19" s="33" t="s">
        <v>28</v>
      </c>
      <c r="B19" s="8">
        <v>66770</v>
      </c>
      <c r="C19" s="5">
        <v>58977</v>
      </c>
      <c r="D19" s="5">
        <v>70111</v>
      </c>
      <c r="E19" s="5">
        <v>65002</v>
      </c>
      <c r="F19" s="5">
        <v>68790</v>
      </c>
      <c r="G19" s="5">
        <v>62898</v>
      </c>
      <c r="H19" s="5">
        <v>70458</v>
      </c>
      <c r="I19" s="5">
        <v>75310</v>
      </c>
      <c r="J19" s="5">
        <v>70113</v>
      </c>
      <c r="K19" s="5">
        <v>79650</v>
      </c>
      <c r="L19" s="5">
        <v>79578</v>
      </c>
      <c r="M19" s="5">
        <v>80334</v>
      </c>
      <c r="N19" s="34">
        <f t="shared" si="1"/>
        <v>847991</v>
      </c>
    </row>
    <row r="20" spans="1:14" x14ac:dyDescent="0.25">
      <c r="A20" s="33" t="s">
        <v>29</v>
      </c>
      <c r="B20" s="8">
        <v>43530</v>
      </c>
      <c r="C20" s="5">
        <v>43007</v>
      </c>
      <c r="D20" s="5">
        <v>53942</v>
      </c>
      <c r="E20" s="5">
        <v>49946</v>
      </c>
      <c r="F20" s="5">
        <v>62062</v>
      </c>
      <c r="G20" s="5">
        <v>55441</v>
      </c>
      <c r="H20" s="5">
        <v>58658</v>
      </c>
      <c r="I20" s="5">
        <v>63209</v>
      </c>
      <c r="J20" s="5">
        <v>62476</v>
      </c>
      <c r="K20" s="5">
        <v>66023</v>
      </c>
      <c r="L20" s="5">
        <v>57895</v>
      </c>
      <c r="M20" s="5">
        <v>58356</v>
      </c>
      <c r="N20" s="34">
        <f t="shared" si="1"/>
        <v>674545</v>
      </c>
    </row>
    <row r="21" spans="1:14" x14ac:dyDescent="0.25">
      <c r="A21" s="33" t="s">
        <v>30</v>
      </c>
      <c r="B21" s="8">
        <v>256614</v>
      </c>
      <c r="C21" s="5">
        <v>216880</v>
      </c>
      <c r="D21" s="5">
        <v>252391</v>
      </c>
      <c r="E21" s="5">
        <v>226448</v>
      </c>
      <c r="F21" s="5">
        <v>248798</v>
      </c>
      <c r="G21" s="5">
        <v>238051</v>
      </c>
      <c r="H21" s="5">
        <v>242159</v>
      </c>
      <c r="I21" s="5">
        <v>258129</v>
      </c>
      <c r="J21" s="5">
        <v>246919</v>
      </c>
      <c r="K21" s="5">
        <v>270304</v>
      </c>
      <c r="L21" s="5">
        <v>291005</v>
      </c>
      <c r="M21" s="5">
        <v>283497</v>
      </c>
      <c r="N21" s="34">
        <f t="shared" si="1"/>
        <v>3031195</v>
      </c>
    </row>
    <row r="22" spans="1:14" x14ac:dyDescent="0.25">
      <c r="A22" s="33" t="s">
        <v>31</v>
      </c>
      <c r="B22" s="8">
        <v>95904</v>
      </c>
      <c r="C22" s="5">
        <v>82478</v>
      </c>
      <c r="D22" s="5">
        <v>98197</v>
      </c>
      <c r="E22" s="5">
        <v>92688</v>
      </c>
      <c r="F22" s="5">
        <v>96981</v>
      </c>
      <c r="G22" s="5">
        <v>93762</v>
      </c>
      <c r="H22" s="5">
        <v>98996</v>
      </c>
      <c r="I22" s="5">
        <v>106635</v>
      </c>
      <c r="J22" s="5">
        <v>103201</v>
      </c>
      <c r="K22" s="5">
        <v>113195</v>
      </c>
      <c r="L22" s="5">
        <v>93237</v>
      </c>
      <c r="M22" s="5">
        <v>103501</v>
      </c>
      <c r="N22" s="34">
        <f t="shared" si="1"/>
        <v>1178775</v>
      </c>
    </row>
    <row r="23" spans="1:14" x14ac:dyDescent="0.25">
      <c r="A23" s="37" t="s">
        <v>54</v>
      </c>
      <c r="B23" s="14" t="s">
        <v>49</v>
      </c>
      <c r="C23" s="14" t="s">
        <v>49</v>
      </c>
      <c r="D23" s="14" t="s">
        <v>49</v>
      </c>
      <c r="E23" s="14" t="s">
        <v>49</v>
      </c>
      <c r="F23" s="14" t="s">
        <v>49</v>
      </c>
      <c r="G23" s="14" t="s">
        <v>49</v>
      </c>
      <c r="H23" s="14" t="s">
        <v>49</v>
      </c>
      <c r="I23" s="14" t="s">
        <v>49</v>
      </c>
      <c r="J23" s="14" t="s">
        <v>49</v>
      </c>
      <c r="K23" s="14" t="s">
        <v>49</v>
      </c>
      <c r="L23" s="14" t="s">
        <v>49</v>
      </c>
      <c r="M23" s="14" t="s">
        <v>49</v>
      </c>
      <c r="N23" s="38" t="s">
        <v>49</v>
      </c>
    </row>
    <row r="24" spans="1:14" x14ac:dyDescent="0.25">
      <c r="A24" s="39" t="s">
        <v>32</v>
      </c>
      <c r="B24" s="29">
        <f t="shared" ref="B24:I24" si="2">SUM(B14:B23)</f>
        <v>912279</v>
      </c>
      <c r="C24" s="29">
        <f t="shared" si="2"/>
        <v>820809</v>
      </c>
      <c r="D24" s="29">
        <f t="shared" si="2"/>
        <v>940648</v>
      </c>
      <c r="E24" s="29">
        <f t="shared" si="2"/>
        <v>849105</v>
      </c>
      <c r="F24" s="29">
        <f t="shared" si="2"/>
        <v>919558</v>
      </c>
      <c r="G24" s="29">
        <f t="shared" si="2"/>
        <v>862942</v>
      </c>
      <c r="H24" s="29">
        <f t="shared" si="2"/>
        <v>955218</v>
      </c>
      <c r="I24" s="29">
        <f t="shared" si="2"/>
        <v>986159</v>
      </c>
      <c r="J24" s="29">
        <f>SUM(J14:J23)</f>
        <v>969223</v>
      </c>
      <c r="K24" s="29">
        <f>SUM(K14:K23)</f>
        <v>1018458</v>
      </c>
      <c r="L24" s="29">
        <f>SUM(L14:L23)</f>
        <v>987612</v>
      </c>
      <c r="M24" s="29">
        <f>SUM(M14:M23)</f>
        <v>1009471</v>
      </c>
      <c r="N24" s="36">
        <f t="shared" ref="N24:N41" si="3">SUM(B24:M24)</f>
        <v>11231482</v>
      </c>
    </row>
    <row r="25" spans="1:14" x14ac:dyDescent="0.25">
      <c r="A25" s="33" t="s">
        <v>33</v>
      </c>
      <c r="B25" s="7">
        <v>986493</v>
      </c>
      <c r="C25" s="5">
        <v>954078</v>
      </c>
      <c r="D25" s="5">
        <v>1174064</v>
      </c>
      <c r="E25" s="5">
        <v>1135078</v>
      </c>
      <c r="F25" s="5">
        <v>1227100</v>
      </c>
      <c r="G25" s="5">
        <v>1190757</v>
      </c>
      <c r="H25" s="5">
        <v>1243545</v>
      </c>
      <c r="I25" s="5">
        <v>1257963</v>
      </c>
      <c r="J25" s="5">
        <v>1270506</v>
      </c>
      <c r="K25" s="5">
        <v>1264887</v>
      </c>
      <c r="L25" s="5">
        <v>1189644</v>
      </c>
      <c r="M25" s="5">
        <v>1183978</v>
      </c>
      <c r="N25" s="34">
        <f t="shared" si="3"/>
        <v>14078093</v>
      </c>
    </row>
    <row r="26" spans="1:14" x14ac:dyDescent="0.25">
      <c r="A26" s="33" t="s">
        <v>34</v>
      </c>
      <c r="B26" s="7">
        <v>178525</v>
      </c>
      <c r="C26" s="5">
        <v>168075</v>
      </c>
      <c r="D26" s="5">
        <v>198039</v>
      </c>
      <c r="E26" s="5">
        <v>177535</v>
      </c>
      <c r="F26" s="5">
        <v>196966</v>
      </c>
      <c r="G26" s="5">
        <v>187054</v>
      </c>
      <c r="H26" s="5">
        <v>207523</v>
      </c>
      <c r="I26" s="5">
        <v>217623</v>
      </c>
      <c r="J26" s="5">
        <v>226627</v>
      </c>
      <c r="K26" s="5">
        <v>220047</v>
      </c>
      <c r="L26" s="5">
        <v>192778</v>
      </c>
      <c r="M26" s="5">
        <v>199516</v>
      </c>
      <c r="N26" s="34">
        <f t="shared" si="3"/>
        <v>2370308</v>
      </c>
    </row>
    <row r="27" spans="1:14" x14ac:dyDescent="0.25">
      <c r="A27" s="33" t="s">
        <v>35</v>
      </c>
      <c r="B27" s="5">
        <v>228260</v>
      </c>
      <c r="C27" s="5">
        <v>212446</v>
      </c>
      <c r="D27" s="5">
        <v>237216</v>
      </c>
      <c r="E27" s="5">
        <v>232998</v>
      </c>
      <c r="F27" s="5">
        <v>294098</v>
      </c>
      <c r="G27" s="5">
        <v>266205</v>
      </c>
      <c r="H27" s="5">
        <v>302700</v>
      </c>
      <c r="I27" s="5">
        <v>309512</v>
      </c>
      <c r="J27" s="5">
        <v>302748</v>
      </c>
      <c r="K27" s="5">
        <v>280500</v>
      </c>
      <c r="L27" s="5">
        <v>272469</v>
      </c>
      <c r="M27" s="5">
        <v>269682</v>
      </c>
      <c r="N27" s="34">
        <f t="shared" si="3"/>
        <v>3208834</v>
      </c>
    </row>
    <row r="28" spans="1:14" x14ac:dyDescent="0.25">
      <c r="A28" s="33" t="s">
        <v>36</v>
      </c>
      <c r="B28" s="7">
        <v>604622</v>
      </c>
      <c r="C28" s="5">
        <v>648038</v>
      </c>
      <c r="D28" s="5">
        <v>783438</v>
      </c>
      <c r="E28" s="5">
        <v>696932</v>
      </c>
      <c r="F28" s="5">
        <v>785497</v>
      </c>
      <c r="G28" s="5">
        <v>756129</v>
      </c>
      <c r="H28" s="5">
        <v>779842</v>
      </c>
      <c r="I28" s="5">
        <v>872764</v>
      </c>
      <c r="J28" s="5">
        <v>788817</v>
      </c>
      <c r="K28" s="5">
        <v>807948</v>
      </c>
      <c r="L28" s="5">
        <v>757003</v>
      </c>
      <c r="M28" s="5">
        <v>729768</v>
      </c>
      <c r="N28" s="34">
        <f t="shared" si="3"/>
        <v>9010798</v>
      </c>
    </row>
    <row r="29" spans="1:14" x14ac:dyDescent="0.25">
      <c r="A29" s="37" t="s">
        <v>54</v>
      </c>
      <c r="B29" s="14">
        <v>76000</v>
      </c>
      <c r="C29" s="14">
        <v>86000</v>
      </c>
      <c r="D29" s="14">
        <v>88000</v>
      </c>
      <c r="E29" s="14">
        <v>59000</v>
      </c>
      <c r="F29" s="14">
        <v>59000</v>
      </c>
      <c r="G29" s="14">
        <v>59000</v>
      </c>
      <c r="H29" s="14">
        <v>97000</v>
      </c>
      <c r="I29" s="14">
        <v>103000</v>
      </c>
      <c r="J29" s="14">
        <v>108000</v>
      </c>
      <c r="K29" s="14">
        <v>114000</v>
      </c>
      <c r="L29" s="14">
        <v>114000</v>
      </c>
      <c r="M29" s="14">
        <v>110000</v>
      </c>
      <c r="N29" s="38">
        <f t="shared" si="3"/>
        <v>1073000</v>
      </c>
    </row>
    <row r="30" spans="1:14" x14ac:dyDescent="0.25">
      <c r="A30" s="39" t="s">
        <v>37</v>
      </c>
      <c r="B30" s="29">
        <f t="shared" ref="B30:I30" si="4">SUM(B25:B29)</f>
        <v>2073900</v>
      </c>
      <c r="C30" s="29">
        <f t="shared" si="4"/>
        <v>2068637</v>
      </c>
      <c r="D30" s="29">
        <f t="shared" si="4"/>
        <v>2480757</v>
      </c>
      <c r="E30" s="29">
        <f t="shared" si="4"/>
        <v>2301543</v>
      </c>
      <c r="F30" s="29">
        <f t="shared" si="4"/>
        <v>2562661</v>
      </c>
      <c r="G30" s="29">
        <f t="shared" si="4"/>
        <v>2459145</v>
      </c>
      <c r="H30" s="29">
        <f t="shared" si="4"/>
        <v>2630610</v>
      </c>
      <c r="I30" s="29">
        <f t="shared" si="4"/>
        <v>2760862</v>
      </c>
      <c r="J30" s="29">
        <f>SUM(J25:J29)</f>
        <v>2696698</v>
      </c>
      <c r="K30" s="29">
        <f>SUM(K25:K29)</f>
        <v>2687382</v>
      </c>
      <c r="L30" s="29">
        <f>SUM(L25:L29)</f>
        <v>2525894</v>
      </c>
      <c r="M30" s="29">
        <f>SUM(M25:M29)</f>
        <v>2492944</v>
      </c>
      <c r="N30" s="36">
        <f t="shared" si="3"/>
        <v>29741033</v>
      </c>
    </row>
    <row r="31" spans="1:14" x14ac:dyDescent="0.25">
      <c r="A31" s="33" t="s">
        <v>38</v>
      </c>
      <c r="B31" s="7">
        <v>404884</v>
      </c>
      <c r="C31" s="5">
        <v>384922</v>
      </c>
      <c r="D31" s="5">
        <v>478149</v>
      </c>
      <c r="E31" s="5">
        <v>457799</v>
      </c>
      <c r="F31" s="5">
        <v>479670</v>
      </c>
      <c r="G31" s="5">
        <v>467828</v>
      </c>
      <c r="H31" s="5">
        <v>493499</v>
      </c>
      <c r="I31" s="5">
        <v>505919</v>
      </c>
      <c r="J31" s="5">
        <v>508708</v>
      </c>
      <c r="K31" s="5">
        <v>524648</v>
      </c>
      <c r="L31" s="5">
        <v>505379</v>
      </c>
      <c r="M31" s="5">
        <v>473234</v>
      </c>
      <c r="N31" s="34">
        <f t="shared" si="3"/>
        <v>5684639</v>
      </c>
    </row>
    <row r="32" spans="1:14" x14ac:dyDescent="0.25">
      <c r="A32" s="33" t="s">
        <v>39</v>
      </c>
      <c r="B32" s="5">
        <v>27740</v>
      </c>
      <c r="C32" s="5">
        <v>31998</v>
      </c>
      <c r="D32" s="5">
        <v>38831</v>
      </c>
      <c r="E32" s="5">
        <v>33123</v>
      </c>
      <c r="F32" s="5">
        <v>36514</v>
      </c>
      <c r="G32" s="5">
        <v>35643</v>
      </c>
      <c r="H32" s="5">
        <v>41632</v>
      </c>
      <c r="I32" s="5">
        <v>40631</v>
      </c>
      <c r="J32" s="5">
        <v>42304</v>
      </c>
      <c r="K32" s="5">
        <v>45167</v>
      </c>
      <c r="L32" s="5">
        <v>40458</v>
      </c>
      <c r="M32" s="5">
        <v>41579</v>
      </c>
      <c r="N32" s="34">
        <f t="shared" si="3"/>
        <v>455620</v>
      </c>
    </row>
    <row r="33" spans="1:14" x14ac:dyDescent="0.25">
      <c r="A33" s="33" t="s">
        <v>40</v>
      </c>
      <c r="B33" s="7">
        <v>150773</v>
      </c>
      <c r="C33" s="5">
        <v>149903</v>
      </c>
      <c r="D33" s="5">
        <v>183775</v>
      </c>
      <c r="E33" s="5">
        <v>171550</v>
      </c>
      <c r="F33" s="5">
        <v>172569</v>
      </c>
      <c r="G33" s="5">
        <v>173251</v>
      </c>
      <c r="H33" s="5">
        <v>175603</v>
      </c>
      <c r="I33" s="5">
        <v>186459</v>
      </c>
      <c r="J33" s="5">
        <v>182294</v>
      </c>
      <c r="K33" s="5">
        <v>186474</v>
      </c>
      <c r="L33" s="5">
        <v>192190</v>
      </c>
      <c r="M33" s="5">
        <v>197055</v>
      </c>
      <c r="N33" s="34">
        <f t="shared" si="3"/>
        <v>2121896</v>
      </c>
    </row>
    <row r="34" spans="1:14" x14ac:dyDescent="0.25">
      <c r="A34" s="37" t="s">
        <v>54</v>
      </c>
      <c r="B34" s="14">
        <v>20000</v>
      </c>
      <c r="C34" s="14">
        <v>20000</v>
      </c>
      <c r="D34" s="14">
        <v>20000</v>
      </c>
      <c r="E34" s="14">
        <v>20000</v>
      </c>
      <c r="F34" s="14">
        <v>20000</v>
      </c>
      <c r="G34" s="14">
        <v>20000</v>
      </c>
      <c r="H34" s="14">
        <v>20000</v>
      </c>
      <c r="I34" s="14">
        <v>20000</v>
      </c>
      <c r="J34" s="14">
        <v>20000</v>
      </c>
      <c r="K34" s="14">
        <v>20000</v>
      </c>
      <c r="L34" s="14">
        <v>20000</v>
      </c>
      <c r="M34" s="14">
        <v>20000</v>
      </c>
      <c r="N34" s="38">
        <f t="shared" si="3"/>
        <v>240000</v>
      </c>
    </row>
    <row r="35" spans="1:14" x14ac:dyDescent="0.25">
      <c r="A35" s="35" t="s">
        <v>41</v>
      </c>
      <c r="B35" s="30">
        <f t="shared" ref="B35:I35" si="5">SUM(B31:B34)</f>
        <v>603397</v>
      </c>
      <c r="C35" s="30">
        <f t="shared" si="5"/>
        <v>586823</v>
      </c>
      <c r="D35" s="30">
        <f t="shared" si="5"/>
        <v>720755</v>
      </c>
      <c r="E35" s="30">
        <f t="shared" si="5"/>
        <v>682472</v>
      </c>
      <c r="F35" s="30">
        <f t="shared" si="5"/>
        <v>708753</v>
      </c>
      <c r="G35" s="30">
        <f t="shared" si="5"/>
        <v>696722</v>
      </c>
      <c r="H35" s="30">
        <f t="shared" si="5"/>
        <v>730734</v>
      </c>
      <c r="I35" s="30">
        <f t="shared" si="5"/>
        <v>753009</v>
      </c>
      <c r="J35" s="30">
        <f>SUM(J31:J34)</f>
        <v>753306</v>
      </c>
      <c r="K35" s="30">
        <f>SUM(K31:K34)</f>
        <v>776289</v>
      </c>
      <c r="L35" s="30">
        <f>SUM(L31:L34)</f>
        <v>758027</v>
      </c>
      <c r="M35" s="30">
        <f>SUM(M31:M34)</f>
        <v>731868</v>
      </c>
      <c r="N35" s="36">
        <f t="shared" si="3"/>
        <v>8502155</v>
      </c>
    </row>
    <row r="36" spans="1:14" x14ac:dyDescent="0.25">
      <c r="A36" s="33" t="s">
        <v>42</v>
      </c>
      <c r="B36" s="7">
        <v>67001</v>
      </c>
      <c r="C36" s="5">
        <v>60722</v>
      </c>
      <c r="D36" s="5">
        <v>77569</v>
      </c>
      <c r="E36" s="5">
        <v>70881</v>
      </c>
      <c r="F36" s="5">
        <v>86109</v>
      </c>
      <c r="G36" s="5">
        <v>80681</v>
      </c>
      <c r="H36" s="5">
        <v>96001</v>
      </c>
      <c r="I36" s="5">
        <v>103090</v>
      </c>
      <c r="J36" s="5">
        <v>98718</v>
      </c>
      <c r="K36" s="5">
        <v>86469</v>
      </c>
      <c r="L36" s="5">
        <v>90392</v>
      </c>
      <c r="M36" s="5">
        <v>79230</v>
      </c>
      <c r="N36" s="34">
        <f t="shared" si="3"/>
        <v>996863</v>
      </c>
    </row>
    <row r="37" spans="1:14" x14ac:dyDescent="0.25">
      <c r="A37" s="33" t="s">
        <v>43</v>
      </c>
      <c r="B37" s="7">
        <v>55858</v>
      </c>
      <c r="C37" s="5">
        <v>74828</v>
      </c>
      <c r="D37" s="5">
        <v>75632</v>
      </c>
      <c r="E37" s="5">
        <v>73864</v>
      </c>
      <c r="F37" s="5">
        <v>84341</v>
      </c>
      <c r="G37" s="5">
        <v>79472</v>
      </c>
      <c r="H37" s="5">
        <v>81156</v>
      </c>
      <c r="I37" s="5">
        <v>75063</v>
      </c>
      <c r="J37" s="5">
        <v>73366</v>
      </c>
      <c r="K37" s="5">
        <v>63130</v>
      </c>
      <c r="L37" s="5">
        <v>72996</v>
      </c>
      <c r="M37" s="5">
        <v>80262</v>
      </c>
      <c r="N37" s="34">
        <f t="shared" si="3"/>
        <v>889968</v>
      </c>
    </row>
    <row r="38" spans="1:14" x14ac:dyDescent="0.25">
      <c r="A38" s="33" t="s">
        <v>44</v>
      </c>
      <c r="B38" s="7">
        <v>84929</v>
      </c>
      <c r="C38" s="5">
        <v>80946</v>
      </c>
      <c r="D38" s="5">
        <v>107414</v>
      </c>
      <c r="E38" s="5">
        <v>94166</v>
      </c>
      <c r="F38" s="5">
        <v>108462</v>
      </c>
      <c r="G38" s="5">
        <v>109432</v>
      </c>
      <c r="H38" s="5">
        <v>114215</v>
      </c>
      <c r="I38" s="5">
        <v>135774</v>
      </c>
      <c r="J38" s="5">
        <v>140900</v>
      </c>
      <c r="K38" s="5">
        <v>130955</v>
      </c>
      <c r="L38" s="5">
        <v>111626</v>
      </c>
      <c r="M38" s="5">
        <v>105524</v>
      </c>
      <c r="N38" s="34">
        <f t="shared" si="3"/>
        <v>1324343</v>
      </c>
    </row>
    <row r="39" spans="1:14" x14ac:dyDescent="0.25">
      <c r="A39" s="33" t="s">
        <v>45</v>
      </c>
      <c r="B39" s="7">
        <v>214221</v>
      </c>
      <c r="C39" s="5">
        <v>224177</v>
      </c>
      <c r="D39" s="5">
        <v>243465</v>
      </c>
      <c r="E39" s="5">
        <v>237423</v>
      </c>
      <c r="F39" s="5">
        <v>263977</v>
      </c>
      <c r="G39" s="5">
        <v>273330</v>
      </c>
      <c r="H39" s="5">
        <v>301635</v>
      </c>
      <c r="I39" s="5">
        <v>276458</v>
      </c>
      <c r="J39" s="5">
        <v>282774</v>
      </c>
      <c r="K39" s="5">
        <v>290643</v>
      </c>
      <c r="L39" s="5">
        <v>288789</v>
      </c>
      <c r="M39" s="5">
        <v>261865</v>
      </c>
      <c r="N39" s="34">
        <f t="shared" si="3"/>
        <v>3158757</v>
      </c>
    </row>
    <row r="40" spans="1:14" x14ac:dyDescent="0.25">
      <c r="A40" s="35" t="s">
        <v>46</v>
      </c>
      <c r="B40" s="30">
        <f t="shared" ref="B40:I40" si="6">SUM(B36:B39)</f>
        <v>422009</v>
      </c>
      <c r="C40" s="30">
        <f t="shared" si="6"/>
        <v>440673</v>
      </c>
      <c r="D40" s="30">
        <f t="shared" si="6"/>
        <v>504080</v>
      </c>
      <c r="E40" s="30">
        <f t="shared" si="6"/>
        <v>476334</v>
      </c>
      <c r="F40" s="30">
        <f t="shared" si="6"/>
        <v>542889</v>
      </c>
      <c r="G40" s="30">
        <f t="shared" si="6"/>
        <v>542915</v>
      </c>
      <c r="H40" s="30">
        <f t="shared" si="6"/>
        <v>593007</v>
      </c>
      <c r="I40" s="30">
        <f t="shared" si="6"/>
        <v>590385</v>
      </c>
      <c r="J40" s="30">
        <f>SUM(J36:J39)</f>
        <v>595758</v>
      </c>
      <c r="K40" s="30">
        <f>SUM(K36:K39)</f>
        <v>571197</v>
      </c>
      <c r="L40" s="30">
        <f>SUM(L36:L39)</f>
        <v>563803</v>
      </c>
      <c r="M40" s="30">
        <f>SUM(M36:M39)</f>
        <v>526881</v>
      </c>
      <c r="N40" s="36">
        <f t="shared" si="3"/>
        <v>6369931</v>
      </c>
    </row>
    <row r="41" spans="1:14" x14ac:dyDescent="0.25">
      <c r="A41" s="41" t="s">
        <v>47</v>
      </c>
      <c r="B41" s="42">
        <f t="shared" ref="B41:I41" si="7">B13+B24+B30+B35+B40</f>
        <v>4231086</v>
      </c>
      <c r="C41" s="42">
        <f t="shared" si="7"/>
        <v>4137530</v>
      </c>
      <c r="D41" s="42">
        <f t="shared" si="7"/>
        <v>4899080</v>
      </c>
      <c r="E41" s="42">
        <f t="shared" si="7"/>
        <v>4531852</v>
      </c>
      <c r="F41" s="42">
        <f t="shared" si="7"/>
        <v>5000673</v>
      </c>
      <c r="G41" s="42">
        <f t="shared" si="7"/>
        <v>4836447</v>
      </c>
      <c r="H41" s="42">
        <f t="shared" si="7"/>
        <v>5193876</v>
      </c>
      <c r="I41" s="42">
        <f t="shared" si="7"/>
        <v>5393921</v>
      </c>
      <c r="J41" s="42">
        <f>J13+J24+J30+J35+J40</f>
        <v>5306243</v>
      </c>
      <c r="K41" s="42">
        <f>K13+K24+K30+K35+K40</f>
        <v>5367111</v>
      </c>
      <c r="L41" s="42">
        <f>L13+L24+L30+L35+L40</f>
        <v>5135476</v>
      </c>
      <c r="M41" s="42">
        <f>M13+M24+M30+M35+M40</f>
        <v>5084409</v>
      </c>
      <c r="N41" s="43">
        <f t="shared" si="3"/>
        <v>59117704</v>
      </c>
    </row>
    <row r="42" spans="1:14" x14ac:dyDescent="0.25">
      <c r="A42" s="25" t="s">
        <v>56</v>
      </c>
      <c r="B42" s="10"/>
      <c r="C42" s="10"/>
      <c r="D42" s="10"/>
      <c r="E42" s="10"/>
      <c r="F42" s="10"/>
      <c r="G42" s="11"/>
      <c r="H42" s="10"/>
      <c r="I42" s="10"/>
      <c r="J42" s="10"/>
      <c r="K42" s="10"/>
      <c r="L42" s="10"/>
      <c r="M42" s="12"/>
      <c r="N42" s="13"/>
    </row>
    <row r="43" spans="1:14" x14ac:dyDescent="0.25">
      <c r="A43" s="26" t="s">
        <v>57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2"/>
      <c r="N43" s="13"/>
    </row>
    <row r="44" spans="1:14" x14ac:dyDescent="0.25">
      <c r="A44" s="28" t="s">
        <v>52</v>
      </c>
    </row>
  </sheetData>
  <mergeCells count="3">
    <mergeCell ref="A1:N1"/>
    <mergeCell ref="A2:N2"/>
    <mergeCell ref="A4:A5"/>
  </mergeCells>
  <phoneticPr fontId="2" type="noConversion"/>
  <printOptions horizontalCentered="1"/>
  <pageMargins left="0" right="0" top="0.19685039370078741" bottom="0.19685039370078741" header="0.23622047244094491" footer="0.19685039370078741"/>
  <pageSetup paperSize="9" orientation="landscape" r:id="rId1"/>
  <headerFooter alignWithMargins="0">
    <oddFooter>&amp;R&amp;8Tabela 71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7"/>
    <pageSetUpPr fitToPage="1"/>
  </sheetPr>
  <dimension ref="A1:R45"/>
  <sheetViews>
    <sheetView showGridLines="0" workbookViewId="0">
      <selection sqref="A1:N1"/>
    </sheetView>
  </sheetViews>
  <sheetFormatPr defaultColWidth="11.44140625" defaultRowHeight="13.2" x14ac:dyDescent="0.25"/>
  <cols>
    <col min="1" max="1" width="17.33203125" style="1" customWidth="1"/>
    <col min="2" max="13" width="8.6640625" style="2" customWidth="1"/>
    <col min="14" max="14" width="10.88671875" style="2" customWidth="1"/>
    <col min="15" max="15" width="9.88671875" style="3" customWidth="1"/>
    <col min="16" max="16" width="9.44140625" style="3" customWidth="1"/>
    <col min="17" max="17" width="7" style="4" customWidth="1"/>
    <col min="18" max="18" width="6.6640625" style="4" customWidth="1"/>
    <col min="19" max="16384" width="11.44140625" style="4"/>
  </cols>
  <sheetData>
    <row r="1" spans="1:18" ht="13.8" x14ac:dyDescent="0.25">
      <c r="A1" s="58" t="s">
        <v>53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8" x14ac:dyDescent="0.25">
      <c r="A2" s="59" t="s">
        <v>60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8" s="1" customForma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  <c r="N3" s="18" t="s">
        <v>0</v>
      </c>
      <c r="O3" s="3"/>
      <c r="P3" s="3"/>
      <c r="Q3" s="4"/>
      <c r="R3" s="4"/>
    </row>
    <row r="4" spans="1:18" x14ac:dyDescent="0.25">
      <c r="A4" s="60" t="s">
        <v>1</v>
      </c>
      <c r="B4" s="19" t="s">
        <v>48</v>
      </c>
      <c r="C4" s="20"/>
      <c r="D4" s="20"/>
      <c r="E4" s="20"/>
      <c r="F4" s="21"/>
      <c r="G4" s="21"/>
      <c r="H4" s="21"/>
      <c r="I4" s="21"/>
      <c r="J4" s="21"/>
      <c r="K4" s="21"/>
      <c r="L4" s="21"/>
      <c r="M4" s="22"/>
      <c r="N4" s="31" t="s">
        <v>48</v>
      </c>
    </row>
    <row r="5" spans="1:18" x14ac:dyDescent="0.25">
      <c r="A5" s="61" t="s">
        <v>2</v>
      </c>
      <c r="B5" s="23" t="s">
        <v>3</v>
      </c>
      <c r="C5" s="24" t="s">
        <v>4</v>
      </c>
      <c r="D5" s="24" t="s">
        <v>5</v>
      </c>
      <c r="E5" s="24" t="s">
        <v>6</v>
      </c>
      <c r="F5" s="24" t="s">
        <v>7</v>
      </c>
      <c r="G5" s="24" t="s">
        <v>8</v>
      </c>
      <c r="H5" s="24" t="s">
        <v>9</v>
      </c>
      <c r="I5" s="24" t="s">
        <v>10</v>
      </c>
      <c r="J5" s="24" t="s">
        <v>11</v>
      </c>
      <c r="K5" s="24" t="s">
        <v>12</v>
      </c>
      <c r="L5" s="24" t="s">
        <v>13</v>
      </c>
      <c r="M5" s="24" t="s">
        <v>14</v>
      </c>
      <c r="N5" s="32" t="s">
        <v>15</v>
      </c>
    </row>
    <row r="6" spans="1:18" x14ac:dyDescent="0.25">
      <c r="A6" s="33" t="s">
        <v>16</v>
      </c>
      <c r="B6" s="5">
        <v>61490</v>
      </c>
      <c r="C6" s="5">
        <v>61666</v>
      </c>
      <c r="D6" s="5">
        <v>42554</v>
      </c>
      <c r="E6" s="5">
        <v>24495</v>
      </c>
      <c r="F6" s="5">
        <v>51379</v>
      </c>
      <c r="G6" s="5">
        <v>67751</v>
      </c>
      <c r="H6" s="5">
        <v>70625</v>
      </c>
      <c r="I6" s="5">
        <v>71163</v>
      </c>
      <c r="J6" s="5">
        <v>67946</v>
      </c>
      <c r="K6" s="5">
        <v>68919</v>
      </c>
      <c r="L6" s="5">
        <v>55842</v>
      </c>
      <c r="M6" s="5">
        <v>51705</v>
      </c>
      <c r="N6" s="34">
        <f>SUM(B6:M6)</f>
        <v>695535</v>
      </c>
    </row>
    <row r="7" spans="1:18" x14ac:dyDescent="0.25">
      <c r="A7" s="33" t="s">
        <v>17</v>
      </c>
      <c r="B7" s="5" t="s">
        <v>49</v>
      </c>
      <c r="C7" s="5" t="s">
        <v>49</v>
      </c>
      <c r="D7" s="5" t="s">
        <v>49</v>
      </c>
      <c r="E7" s="5" t="s">
        <v>49</v>
      </c>
      <c r="F7" s="5" t="s">
        <v>49</v>
      </c>
      <c r="G7" s="5" t="s">
        <v>49</v>
      </c>
      <c r="H7" s="5" t="s">
        <v>49</v>
      </c>
      <c r="I7" s="5" t="s">
        <v>49</v>
      </c>
      <c r="J7" s="5" t="s">
        <v>49</v>
      </c>
      <c r="K7" s="5" t="s">
        <v>49</v>
      </c>
      <c r="L7" s="5" t="s">
        <v>49</v>
      </c>
      <c r="M7" s="5" t="s">
        <v>49</v>
      </c>
      <c r="N7" s="34" t="s">
        <v>49</v>
      </c>
    </row>
    <row r="8" spans="1:18" s="1" customFormat="1" x14ac:dyDescent="0.25">
      <c r="A8" s="33" t="s">
        <v>18</v>
      </c>
      <c r="B8" s="7">
        <v>74329</v>
      </c>
      <c r="C8" s="5">
        <v>66604</v>
      </c>
      <c r="D8" s="5">
        <v>65741</v>
      </c>
      <c r="E8" s="5">
        <v>61006</v>
      </c>
      <c r="F8" s="5">
        <v>64051</v>
      </c>
      <c r="G8" s="5">
        <v>59887</v>
      </c>
      <c r="H8" s="5">
        <v>73543</v>
      </c>
      <c r="I8" s="5">
        <v>66093</v>
      </c>
      <c r="J8" s="5">
        <v>66012</v>
      </c>
      <c r="K8" s="5">
        <v>72873</v>
      </c>
      <c r="L8" s="5">
        <v>67459</v>
      </c>
      <c r="M8" s="5">
        <v>74921</v>
      </c>
      <c r="N8" s="34">
        <f>SUM(B8:M8)</f>
        <v>812519</v>
      </c>
      <c r="O8" s="3"/>
      <c r="P8" s="3"/>
      <c r="Q8" s="4"/>
      <c r="R8" s="4"/>
    </row>
    <row r="9" spans="1:18" x14ac:dyDescent="0.25">
      <c r="A9" s="33" t="s">
        <v>19</v>
      </c>
      <c r="B9" s="5" t="s">
        <v>49</v>
      </c>
      <c r="C9" s="5" t="s">
        <v>49</v>
      </c>
      <c r="D9" s="5" t="s">
        <v>49</v>
      </c>
      <c r="E9" s="5" t="s">
        <v>49</v>
      </c>
      <c r="F9" s="5" t="s">
        <v>49</v>
      </c>
      <c r="G9" s="5" t="s">
        <v>49</v>
      </c>
      <c r="H9" s="5" t="s">
        <v>49</v>
      </c>
      <c r="I9" s="5" t="s">
        <v>49</v>
      </c>
      <c r="J9" s="5" t="s">
        <v>49</v>
      </c>
      <c r="K9" s="5" t="s">
        <v>49</v>
      </c>
      <c r="L9" s="5" t="s">
        <v>49</v>
      </c>
      <c r="M9" s="5" t="s">
        <v>49</v>
      </c>
      <c r="N9" s="34" t="s">
        <v>49</v>
      </c>
    </row>
    <row r="10" spans="1:18" x14ac:dyDescent="0.25">
      <c r="A10" s="33" t="s">
        <v>20</v>
      </c>
      <c r="B10" s="7">
        <v>133005</v>
      </c>
      <c r="C10" s="5">
        <v>127082</v>
      </c>
      <c r="D10" s="5">
        <v>109524</v>
      </c>
      <c r="E10" s="5">
        <v>108106</v>
      </c>
      <c r="F10" s="5">
        <v>126640</v>
      </c>
      <c r="G10" s="5">
        <v>115783</v>
      </c>
      <c r="H10" s="5">
        <v>141328</v>
      </c>
      <c r="I10" s="5">
        <v>141469</v>
      </c>
      <c r="J10" s="5">
        <v>131339</v>
      </c>
      <c r="K10" s="5">
        <v>136360</v>
      </c>
      <c r="L10" s="5">
        <v>139060</v>
      </c>
      <c r="M10" s="5">
        <v>143468</v>
      </c>
      <c r="N10" s="34">
        <f>SUM(B10:M10)</f>
        <v>1553164</v>
      </c>
    </row>
    <row r="11" spans="1:18" x14ac:dyDescent="0.25">
      <c r="A11" s="33" t="s">
        <v>21</v>
      </c>
      <c r="B11" s="5" t="s">
        <v>49</v>
      </c>
      <c r="C11" s="5" t="s">
        <v>49</v>
      </c>
      <c r="D11" s="5" t="s">
        <v>49</v>
      </c>
      <c r="E11" s="5" t="s">
        <v>49</v>
      </c>
      <c r="F11" s="5" t="s">
        <v>49</v>
      </c>
      <c r="G11" s="5" t="s">
        <v>49</v>
      </c>
      <c r="H11" s="5" t="s">
        <v>49</v>
      </c>
      <c r="I11" s="5" t="s">
        <v>49</v>
      </c>
      <c r="J11" s="5" t="s">
        <v>49</v>
      </c>
      <c r="K11" s="5" t="s">
        <v>49</v>
      </c>
      <c r="L11" s="5" t="s">
        <v>49</v>
      </c>
      <c r="M11" s="5" t="s">
        <v>49</v>
      </c>
      <c r="N11" s="34" t="s">
        <v>49</v>
      </c>
    </row>
    <row r="12" spans="1:18" x14ac:dyDescent="0.25">
      <c r="A12" s="33" t="s">
        <v>22</v>
      </c>
      <c r="B12" s="5">
        <v>42093</v>
      </c>
      <c r="C12" s="5">
        <v>26009</v>
      </c>
      <c r="D12" s="5">
        <v>33164</v>
      </c>
      <c r="E12" s="5">
        <v>35404</v>
      </c>
      <c r="F12" s="5">
        <v>43412</v>
      </c>
      <c r="G12" s="5">
        <v>40931</v>
      </c>
      <c r="H12" s="5">
        <v>52814</v>
      </c>
      <c r="I12" s="5">
        <v>55825</v>
      </c>
      <c r="J12" s="5">
        <v>50154</v>
      </c>
      <c r="K12" s="5">
        <v>46861</v>
      </c>
      <c r="L12" s="5">
        <v>46140</v>
      </c>
      <c r="M12" s="5">
        <v>50560</v>
      </c>
      <c r="N12" s="34">
        <f t="shared" ref="N12:N23" si="0">SUM(B12:M12)</f>
        <v>523367</v>
      </c>
    </row>
    <row r="13" spans="1:18" x14ac:dyDescent="0.25">
      <c r="A13" s="35" t="s">
        <v>23</v>
      </c>
      <c r="B13" s="29">
        <f t="shared" ref="B13:M13" si="1">SUM(B6:B12)</f>
        <v>310917</v>
      </c>
      <c r="C13" s="29">
        <f t="shared" si="1"/>
        <v>281361</v>
      </c>
      <c r="D13" s="29">
        <f t="shared" si="1"/>
        <v>250983</v>
      </c>
      <c r="E13" s="29">
        <f t="shared" si="1"/>
        <v>229011</v>
      </c>
      <c r="F13" s="29">
        <f t="shared" si="1"/>
        <v>285482</v>
      </c>
      <c r="G13" s="29">
        <f t="shared" si="1"/>
        <v>284352</v>
      </c>
      <c r="H13" s="29">
        <f t="shared" si="1"/>
        <v>338310</v>
      </c>
      <c r="I13" s="29">
        <f t="shared" si="1"/>
        <v>334550</v>
      </c>
      <c r="J13" s="29">
        <f t="shared" si="1"/>
        <v>315451</v>
      </c>
      <c r="K13" s="29">
        <f t="shared" si="1"/>
        <v>325013</v>
      </c>
      <c r="L13" s="29">
        <f t="shared" si="1"/>
        <v>308501</v>
      </c>
      <c r="M13" s="29">
        <f t="shared" si="1"/>
        <v>320654</v>
      </c>
      <c r="N13" s="36">
        <f t="shared" si="0"/>
        <v>3584585</v>
      </c>
    </row>
    <row r="14" spans="1:18" x14ac:dyDescent="0.25">
      <c r="A14" s="33" t="s">
        <v>24</v>
      </c>
      <c r="B14" s="8">
        <v>27594</v>
      </c>
      <c r="C14" s="5">
        <v>25929</v>
      </c>
      <c r="D14" s="5">
        <v>29639</v>
      </c>
      <c r="E14" s="5">
        <v>26205</v>
      </c>
      <c r="F14" s="5">
        <v>31429</v>
      </c>
      <c r="G14" s="5">
        <v>32134</v>
      </c>
      <c r="H14" s="5">
        <v>33470</v>
      </c>
      <c r="I14" s="5">
        <v>36521</v>
      </c>
      <c r="J14" s="5">
        <v>35314</v>
      </c>
      <c r="K14" s="5">
        <v>35410</v>
      </c>
      <c r="L14" s="5">
        <v>36871</v>
      </c>
      <c r="M14" s="5">
        <v>34538</v>
      </c>
      <c r="N14" s="34">
        <f t="shared" si="0"/>
        <v>385054</v>
      </c>
    </row>
    <row r="15" spans="1:18" x14ac:dyDescent="0.25">
      <c r="A15" s="33" t="s">
        <v>25</v>
      </c>
      <c r="B15" s="5">
        <v>58605</v>
      </c>
      <c r="C15" s="5">
        <v>43929</v>
      </c>
      <c r="D15" s="5">
        <v>44407</v>
      </c>
      <c r="E15" s="5">
        <v>32515</v>
      </c>
      <c r="F15" s="5">
        <v>45177</v>
      </c>
      <c r="G15" s="5">
        <v>45391</v>
      </c>
      <c r="H15" s="5">
        <v>57050</v>
      </c>
      <c r="I15" s="5">
        <v>61539</v>
      </c>
      <c r="J15" s="5">
        <v>51906</v>
      </c>
      <c r="K15" s="5">
        <v>58633</v>
      </c>
      <c r="L15" s="5">
        <v>52751</v>
      </c>
      <c r="M15" s="5">
        <v>56537</v>
      </c>
      <c r="N15" s="34">
        <f t="shared" si="0"/>
        <v>608440</v>
      </c>
    </row>
    <row r="16" spans="1:18" x14ac:dyDescent="0.25">
      <c r="A16" s="33" t="s">
        <v>51</v>
      </c>
      <c r="B16" s="8">
        <v>147024</v>
      </c>
      <c r="C16" s="5">
        <v>135364</v>
      </c>
      <c r="D16" s="5">
        <v>126380</v>
      </c>
      <c r="E16" s="5">
        <v>115358</v>
      </c>
      <c r="F16" s="5">
        <v>131127</v>
      </c>
      <c r="G16" s="5">
        <v>123878</v>
      </c>
      <c r="H16" s="5">
        <v>132556</v>
      </c>
      <c r="I16" s="5">
        <v>166651</v>
      </c>
      <c r="J16" s="5">
        <v>169700</v>
      </c>
      <c r="K16" s="5">
        <v>163256</v>
      </c>
      <c r="L16" s="5">
        <v>157459</v>
      </c>
      <c r="M16" s="5">
        <v>138491</v>
      </c>
      <c r="N16" s="34">
        <f t="shared" si="0"/>
        <v>1707244</v>
      </c>
    </row>
    <row r="17" spans="1:14" x14ac:dyDescent="0.25">
      <c r="A17" s="33" t="s">
        <v>26</v>
      </c>
      <c r="B17" s="8">
        <v>26330</v>
      </c>
      <c r="C17" s="5">
        <v>30929</v>
      </c>
      <c r="D17" s="5">
        <v>34358</v>
      </c>
      <c r="E17" s="5">
        <v>43176</v>
      </c>
      <c r="F17" s="5">
        <v>46114</v>
      </c>
      <c r="G17" s="5">
        <v>53303</v>
      </c>
      <c r="H17" s="5">
        <v>59999</v>
      </c>
      <c r="I17" s="5">
        <v>68299</v>
      </c>
      <c r="J17" s="5">
        <v>68859</v>
      </c>
      <c r="K17" s="5">
        <v>69766</v>
      </c>
      <c r="L17" s="5">
        <v>74470</v>
      </c>
      <c r="M17" s="5">
        <v>82322</v>
      </c>
      <c r="N17" s="34">
        <f t="shared" si="0"/>
        <v>657925</v>
      </c>
    </row>
    <row r="18" spans="1:14" x14ac:dyDescent="0.25">
      <c r="A18" s="33" t="s">
        <v>27</v>
      </c>
      <c r="B18" s="8">
        <v>162488</v>
      </c>
      <c r="C18" s="5">
        <v>153272</v>
      </c>
      <c r="D18" s="5">
        <v>181710</v>
      </c>
      <c r="E18" s="5">
        <v>173841</v>
      </c>
      <c r="F18" s="5">
        <v>149973</v>
      </c>
      <c r="G18" s="5">
        <v>175805</v>
      </c>
      <c r="H18" s="5">
        <v>107037</v>
      </c>
      <c r="I18" s="5">
        <v>127797</v>
      </c>
      <c r="J18" s="5">
        <v>208706</v>
      </c>
      <c r="K18" s="5">
        <v>195595</v>
      </c>
      <c r="L18" s="5">
        <v>200379</v>
      </c>
      <c r="M18" s="5">
        <v>188556</v>
      </c>
      <c r="N18" s="34">
        <f t="shared" si="0"/>
        <v>2025159</v>
      </c>
    </row>
    <row r="19" spans="1:14" x14ac:dyDescent="0.25">
      <c r="A19" s="33" t="s">
        <v>28</v>
      </c>
      <c r="B19" s="8">
        <v>76321</v>
      </c>
      <c r="C19" s="5">
        <v>71716</v>
      </c>
      <c r="D19" s="5">
        <v>78812</v>
      </c>
      <c r="E19" s="5">
        <v>60981</v>
      </c>
      <c r="F19" s="5">
        <v>93340</v>
      </c>
      <c r="G19" s="5">
        <v>81401</v>
      </c>
      <c r="H19" s="5">
        <v>100603</v>
      </c>
      <c r="I19" s="5">
        <v>134231</v>
      </c>
      <c r="J19" s="5">
        <v>101603</v>
      </c>
      <c r="K19" s="5">
        <v>74577</v>
      </c>
      <c r="L19" s="5">
        <v>108922</v>
      </c>
      <c r="M19" s="5">
        <v>96612</v>
      </c>
      <c r="N19" s="34">
        <f t="shared" si="0"/>
        <v>1079119</v>
      </c>
    </row>
    <row r="20" spans="1:14" x14ac:dyDescent="0.25">
      <c r="A20" s="33" t="s">
        <v>29</v>
      </c>
      <c r="B20" s="8">
        <v>61197</v>
      </c>
      <c r="C20" s="5">
        <v>54604</v>
      </c>
      <c r="D20" s="5">
        <v>61674</v>
      </c>
      <c r="E20" s="5">
        <v>58269</v>
      </c>
      <c r="F20" s="5">
        <v>53758</v>
      </c>
      <c r="G20" s="5">
        <v>51226</v>
      </c>
      <c r="H20" s="5">
        <v>60546</v>
      </c>
      <c r="I20" s="5">
        <v>64615</v>
      </c>
      <c r="J20" s="5">
        <v>59757</v>
      </c>
      <c r="K20" s="5">
        <v>61657</v>
      </c>
      <c r="L20" s="5">
        <v>57641</v>
      </c>
      <c r="M20" s="5">
        <v>61142</v>
      </c>
      <c r="N20" s="34">
        <f t="shared" si="0"/>
        <v>706086</v>
      </c>
    </row>
    <row r="21" spans="1:14" x14ac:dyDescent="0.25">
      <c r="A21" s="33" t="s">
        <v>30</v>
      </c>
      <c r="B21" s="8">
        <v>266359</v>
      </c>
      <c r="C21" s="5">
        <v>247910</v>
      </c>
      <c r="D21" s="5">
        <v>242402</v>
      </c>
      <c r="E21" s="5">
        <v>269551</v>
      </c>
      <c r="F21" s="5">
        <v>255752</v>
      </c>
      <c r="G21" s="5">
        <v>238368</v>
      </c>
      <c r="H21" s="5">
        <v>236977</v>
      </c>
      <c r="I21" s="5">
        <v>289313</v>
      </c>
      <c r="J21" s="5">
        <v>287866</v>
      </c>
      <c r="K21" s="5">
        <v>308791</v>
      </c>
      <c r="L21" s="5">
        <v>259775</v>
      </c>
      <c r="M21" s="5">
        <v>277767</v>
      </c>
      <c r="N21" s="34">
        <f t="shared" si="0"/>
        <v>3180831</v>
      </c>
    </row>
    <row r="22" spans="1:14" x14ac:dyDescent="0.25">
      <c r="A22" s="33" t="s">
        <v>31</v>
      </c>
      <c r="B22" s="8">
        <v>106902</v>
      </c>
      <c r="C22" s="5">
        <v>103309</v>
      </c>
      <c r="D22" s="5">
        <v>106091</v>
      </c>
      <c r="E22" s="5">
        <v>105821</v>
      </c>
      <c r="F22" s="5">
        <v>107442</v>
      </c>
      <c r="G22" s="5">
        <v>102185</v>
      </c>
      <c r="H22" s="5">
        <v>114113</v>
      </c>
      <c r="I22" s="5">
        <v>102496</v>
      </c>
      <c r="J22" s="5">
        <v>114646</v>
      </c>
      <c r="K22" s="5">
        <v>112482</v>
      </c>
      <c r="L22" s="5">
        <v>91839</v>
      </c>
      <c r="M22" s="5">
        <v>102570</v>
      </c>
      <c r="N22" s="34">
        <f t="shared" si="0"/>
        <v>1269896</v>
      </c>
    </row>
    <row r="23" spans="1:14" x14ac:dyDescent="0.25">
      <c r="A23" s="37" t="s">
        <v>54</v>
      </c>
      <c r="B23" s="14" t="s">
        <v>49</v>
      </c>
      <c r="C23" s="14" t="s">
        <v>49</v>
      </c>
      <c r="D23" s="14" t="s">
        <v>49</v>
      </c>
      <c r="E23" s="14">
        <v>14000</v>
      </c>
      <c r="F23" s="14">
        <v>26000</v>
      </c>
      <c r="G23" s="14">
        <v>27000</v>
      </c>
      <c r="H23" s="14">
        <v>33000</v>
      </c>
      <c r="I23" s="14">
        <v>40000</v>
      </c>
      <c r="J23" s="14">
        <v>44000</v>
      </c>
      <c r="K23" s="14">
        <v>45000</v>
      </c>
      <c r="L23" s="14">
        <v>45000</v>
      </c>
      <c r="M23" s="14">
        <v>44000</v>
      </c>
      <c r="N23" s="38">
        <f t="shared" si="0"/>
        <v>318000</v>
      </c>
    </row>
    <row r="24" spans="1:14" x14ac:dyDescent="0.25">
      <c r="A24" s="39" t="s">
        <v>32</v>
      </c>
      <c r="B24" s="29">
        <f t="shared" ref="B24:M24" si="2">SUM(B14:B23)</f>
        <v>932820</v>
      </c>
      <c r="C24" s="29">
        <f t="shared" si="2"/>
        <v>866962</v>
      </c>
      <c r="D24" s="29">
        <f t="shared" si="2"/>
        <v>905473</v>
      </c>
      <c r="E24" s="29">
        <f t="shared" si="2"/>
        <v>899717</v>
      </c>
      <c r="F24" s="29">
        <f t="shared" si="2"/>
        <v>940112</v>
      </c>
      <c r="G24" s="29">
        <f t="shared" si="2"/>
        <v>930691</v>
      </c>
      <c r="H24" s="29">
        <f t="shared" si="2"/>
        <v>935351</v>
      </c>
      <c r="I24" s="29">
        <f t="shared" si="2"/>
        <v>1091462</v>
      </c>
      <c r="J24" s="29">
        <f t="shared" si="2"/>
        <v>1142357</v>
      </c>
      <c r="K24" s="29">
        <f t="shared" si="2"/>
        <v>1125167</v>
      </c>
      <c r="L24" s="29">
        <f t="shared" si="2"/>
        <v>1085107</v>
      </c>
      <c r="M24" s="29">
        <f t="shared" si="2"/>
        <v>1082535</v>
      </c>
      <c r="N24" s="36">
        <f>SUM(B24:M24)</f>
        <v>11937754</v>
      </c>
    </row>
    <row r="25" spans="1:14" x14ac:dyDescent="0.25">
      <c r="A25" s="33" t="s">
        <v>33</v>
      </c>
      <c r="B25" s="7">
        <v>993649</v>
      </c>
      <c r="C25" s="5">
        <v>1115119</v>
      </c>
      <c r="D25" s="5">
        <v>1137733</v>
      </c>
      <c r="E25" s="5">
        <v>1169996</v>
      </c>
      <c r="F25" s="5">
        <v>1338072</v>
      </c>
      <c r="G25" s="5">
        <v>1308918</v>
      </c>
      <c r="H25" s="5">
        <v>1359449</v>
      </c>
      <c r="I25" s="5">
        <v>1377259</v>
      </c>
      <c r="J25" s="5">
        <v>1295521</v>
      </c>
      <c r="K25" s="5">
        <v>1336812</v>
      </c>
      <c r="L25" s="5">
        <v>1230215</v>
      </c>
      <c r="M25" s="5">
        <v>1139804</v>
      </c>
      <c r="N25" s="34">
        <f t="shared" ref="N25:N41" si="3">SUM(B25:M25)</f>
        <v>14802547</v>
      </c>
    </row>
    <row r="26" spans="1:14" x14ac:dyDescent="0.25">
      <c r="A26" s="33" t="s">
        <v>34</v>
      </c>
      <c r="B26" s="7">
        <v>193794</v>
      </c>
      <c r="C26" s="5">
        <v>191902</v>
      </c>
      <c r="D26" s="5">
        <v>189287</v>
      </c>
      <c r="E26" s="5">
        <v>196649</v>
      </c>
      <c r="F26" s="5">
        <v>211121</v>
      </c>
      <c r="G26" s="5">
        <v>206371</v>
      </c>
      <c r="H26" s="5">
        <v>228770</v>
      </c>
      <c r="I26" s="5">
        <v>237152</v>
      </c>
      <c r="J26" s="5">
        <v>228130</v>
      </c>
      <c r="K26" s="5">
        <v>238049</v>
      </c>
      <c r="L26" s="5">
        <v>220630</v>
      </c>
      <c r="M26" s="5">
        <v>203856</v>
      </c>
      <c r="N26" s="34">
        <f t="shared" si="3"/>
        <v>2545711</v>
      </c>
    </row>
    <row r="27" spans="1:14" x14ac:dyDescent="0.25">
      <c r="A27" s="33" t="s">
        <v>35</v>
      </c>
      <c r="B27" s="5">
        <v>238897</v>
      </c>
      <c r="C27" s="5">
        <v>231619</v>
      </c>
      <c r="D27" s="5">
        <v>238994</v>
      </c>
      <c r="E27" s="5">
        <v>262848</v>
      </c>
      <c r="F27" s="5">
        <v>272098</v>
      </c>
      <c r="G27" s="5">
        <v>273592</v>
      </c>
      <c r="H27" s="5">
        <v>318811</v>
      </c>
      <c r="I27" s="5">
        <v>317344</v>
      </c>
      <c r="J27" s="5">
        <v>294166</v>
      </c>
      <c r="K27" s="5">
        <v>300288</v>
      </c>
      <c r="L27" s="5">
        <v>277648</v>
      </c>
      <c r="M27" s="5">
        <v>247648</v>
      </c>
      <c r="N27" s="34">
        <f t="shared" si="3"/>
        <v>3273953</v>
      </c>
    </row>
    <row r="28" spans="1:14" x14ac:dyDescent="0.25">
      <c r="A28" s="33" t="s">
        <v>36</v>
      </c>
      <c r="B28" s="7">
        <v>618729</v>
      </c>
      <c r="C28" s="5">
        <v>749464</v>
      </c>
      <c r="D28" s="5">
        <v>745613</v>
      </c>
      <c r="E28" s="5">
        <v>784289</v>
      </c>
      <c r="F28" s="5">
        <v>874750</v>
      </c>
      <c r="G28" s="5">
        <v>796927</v>
      </c>
      <c r="H28" s="5">
        <v>857022</v>
      </c>
      <c r="I28" s="5">
        <v>852030</v>
      </c>
      <c r="J28" s="5">
        <v>832778</v>
      </c>
      <c r="K28" s="5">
        <v>824921</v>
      </c>
      <c r="L28" s="5">
        <v>798385</v>
      </c>
      <c r="M28" s="5">
        <v>761437</v>
      </c>
      <c r="N28" s="34">
        <f t="shared" si="3"/>
        <v>9496345</v>
      </c>
    </row>
    <row r="29" spans="1:14" x14ac:dyDescent="0.25">
      <c r="A29" s="37" t="s">
        <v>54</v>
      </c>
      <c r="B29" s="14">
        <v>123000</v>
      </c>
      <c r="C29" s="14">
        <v>123000</v>
      </c>
      <c r="D29" s="14">
        <v>129000</v>
      </c>
      <c r="E29" s="14">
        <v>124000</v>
      </c>
      <c r="F29" s="14">
        <v>194000</v>
      </c>
      <c r="G29" s="14">
        <v>202000</v>
      </c>
      <c r="H29" s="14">
        <v>205000</v>
      </c>
      <c r="I29" s="14">
        <v>191000</v>
      </c>
      <c r="J29" s="14">
        <v>230000</v>
      </c>
      <c r="K29" s="14">
        <v>242000</v>
      </c>
      <c r="L29" s="14">
        <v>242000</v>
      </c>
      <c r="M29" s="14">
        <v>201000</v>
      </c>
      <c r="N29" s="38">
        <f t="shared" si="3"/>
        <v>2206000</v>
      </c>
    </row>
    <row r="30" spans="1:14" x14ac:dyDescent="0.25">
      <c r="A30" s="39" t="s">
        <v>37</v>
      </c>
      <c r="B30" s="29">
        <f t="shared" ref="B30:M30" si="4">SUM(B25:B29)</f>
        <v>2168069</v>
      </c>
      <c r="C30" s="29">
        <f t="shared" si="4"/>
        <v>2411104</v>
      </c>
      <c r="D30" s="29">
        <f t="shared" si="4"/>
        <v>2440627</v>
      </c>
      <c r="E30" s="29">
        <f t="shared" si="4"/>
        <v>2537782</v>
      </c>
      <c r="F30" s="29">
        <f t="shared" si="4"/>
        <v>2890041</v>
      </c>
      <c r="G30" s="29">
        <f t="shared" si="4"/>
        <v>2787808</v>
      </c>
      <c r="H30" s="29">
        <f t="shared" si="4"/>
        <v>2969052</v>
      </c>
      <c r="I30" s="29">
        <f t="shared" si="4"/>
        <v>2974785</v>
      </c>
      <c r="J30" s="29">
        <f t="shared" si="4"/>
        <v>2880595</v>
      </c>
      <c r="K30" s="29">
        <f t="shared" si="4"/>
        <v>2942070</v>
      </c>
      <c r="L30" s="29">
        <f t="shared" si="4"/>
        <v>2768878</v>
      </c>
      <c r="M30" s="29">
        <f t="shared" si="4"/>
        <v>2553745</v>
      </c>
      <c r="N30" s="36">
        <f t="shared" si="3"/>
        <v>32324556</v>
      </c>
    </row>
    <row r="31" spans="1:14" x14ac:dyDescent="0.25">
      <c r="A31" s="33" t="s">
        <v>38</v>
      </c>
      <c r="B31" s="7">
        <v>447253</v>
      </c>
      <c r="C31" s="5">
        <v>447250</v>
      </c>
      <c r="D31" s="5">
        <v>490794</v>
      </c>
      <c r="E31" s="5">
        <v>476523</v>
      </c>
      <c r="F31" s="5">
        <v>491751</v>
      </c>
      <c r="G31" s="5">
        <v>474696</v>
      </c>
      <c r="H31" s="5">
        <v>486937</v>
      </c>
      <c r="I31" s="5">
        <v>477756</v>
      </c>
      <c r="J31" s="5">
        <v>473885</v>
      </c>
      <c r="K31" s="5">
        <v>523697</v>
      </c>
      <c r="L31" s="5">
        <v>480953</v>
      </c>
      <c r="M31" s="5">
        <v>474913</v>
      </c>
      <c r="N31" s="34">
        <f t="shared" si="3"/>
        <v>5746408</v>
      </c>
    </row>
    <row r="32" spans="1:14" x14ac:dyDescent="0.25">
      <c r="A32" s="33" t="s">
        <v>39</v>
      </c>
      <c r="B32" s="5">
        <v>38517</v>
      </c>
      <c r="C32" s="5">
        <v>37651</v>
      </c>
      <c r="D32" s="5">
        <v>36111</v>
      </c>
      <c r="E32" s="5">
        <v>38840</v>
      </c>
      <c r="F32" s="5">
        <v>41141</v>
      </c>
      <c r="G32" s="5">
        <v>75201</v>
      </c>
      <c r="H32" s="5">
        <v>88352</v>
      </c>
      <c r="I32" s="5">
        <v>113603</v>
      </c>
      <c r="J32" s="5">
        <v>101540</v>
      </c>
      <c r="K32" s="5">
        <v>144527</v>
      </c>
      <c r="L32" s="5">
        <v>133196</v>
      </c>
      <c r="M32" s="5">
        <v>139122</v>
      </c>
      <c r="N32" s="34">
        <f t="shared" si="3"/>
        <v>987801</v>
      </c>
    </row>
    <row r="33" spans="1:14" x14ac:dyDescent="0.25">
      <c r="A33" s="33" t="s">
        <v>40</v>
      </c>
      <c r="B33" s="7">
        <v>172330</v>
      </c>
      <c r="C33" s="5">
        <v>164415</v>
      </c>
      <c r="D33" s="5">
        <v>181258</v>
      </c>
      <c r="E33" s="5">
        <v>181614</v>
      </c>
      <c r="F33" s="5">
        <v>191398</v>
      </c>
      <c r="G33" s="5">
        <v>185134</v>
      </c>
      <c r="H33" s="5">
        <v>189860</v>
      </c>
      <c r="I33" s="5">
        <v>165422</v>
      </c>
      <c r="J33" s="5">
        <v>173989</v>
      </c>
      <c r="K33" s="5">
        <v>200631</v>
      </c>
      <c r="L33" s="5">
        <v>190722</v>
      </c>
      <c r="M33" s="5">
        <v>192979</v>
      </c>
      <c r="N33" s="34">
        <f t="shared" si="3"/>
        <v>2189752</v>
      </c>
    </row>
    <row r="34" spans="1:14" x14ac:dyDescent="0.25">
      <c r="A34" s="37" t="s">
        <v>54</v>
      </c>
      <c r="B34" s="14">
        <v>20000</v>
      </c>
      <c r="C34" s="14">
        <v>20000</v>
      </c>
      <c r="D34" s="14">
        <v>20000</v>
      </c>
      <c r="E34" s="14">
        <v>20000</v>
      </c>
      <c r="F34" s="14">
        <v>20000</v>
      </c>
      <c r="G34" s="14">
        <v>20000</v>
      </c>
      <c r="H34" s="14">
        <v>20000</v>
      </c>
      <c r="I34" s="14">
        <v>20000</v>
      </c>
      <c r="J34" s="14">
        <v>20000</v>
      </c>
      <c r="K34" s="14">
        <v>20000</v>
      </c>
      <c r="L34" s="14">
        <v>20000</v>
      </c>
      <c r="M34" s="14">
        <v>20000</v>
      </c>
      <c r="N34" s="38">
        <f t="shared" si="3"/>
        <v>240000</v>
      </c>
    </row>
    <row r="35" spans="1:14" x14ac:dyDescent="0.25">
      <c r="A35" s="35" t="s">
        <v>41</v>
      </c>
      <c r="B35" s="30">
        <f t="shared" ref="B35:M35" si="5">SUM(B31:B34)</f>
        <v>678100</v>
      </c>
      <c r="C35" s="30">
        <f t="shared" si="5"/>
        <v>669316</v>
      </c>
      <c r="D35" s="30">
        <f t="shared" si="5"/>
        <v>728163</v>
      </c>
      <c r="E35" s="30">
        <f t="shared" si="5"/>
        <v>716977</v>
      </c>
      <c r="F35" s="30">
        <f t="shared" si="5"/>
        <v>744290</v>
      </c>
      <c r="G35" s="30">
        <f t="shared" si="5"/>
        <v>755031</v>
      </c>
      <c r="H35" s="30">
        <f t="shared" si="5"/>
        <v>785149</v>
      </c>
      <c r="I35" s="30">
        <f t="shared" si="5"/>
        <v>776781</v>
      </c>
      <c r="J35" s="30">
        <f t="shared" si="5"/>
        <v>769414</v>
      </c>
      <c r="K35" s="30">
        <f t="shared" si="5"/>
        <v>888855</v>
      </c>
      <c r="L35" s="30">
        <f t="shared" si="5"/>
        <v>824871</v>
      </c>
      <c r="M35" s="30">
        <f t="shared" si="5"/>
        <v>827014</v>
      </c>
      <c r="N35" s="36">
        <f t="shared" si="3"/>
        <v>9163961</v>
      </c>
    </row>
    <row r="36" spans="1:14" x14ac:dyDescent="0.25">
      <c r="A36" s="33" t="s">
        <v>43</v>
      </c>
      <c r="B36" s="7">
        <v>76428</v>
      </c>
      <c r="C36" s="5">
        <v>63483</v>
      </c>
      <c r="D36" s="5">
        <v>65730</v>
      </c>
      <c r="E36" s="5">
        <v>74414</v>
      </c>
      <c r="F36" s="5">
        <v>84501</v>
      </c>
      <c r="G36" s="5">
        <v>86364</v>
      </c>
      <c r="H36" s="5">
        <v>91550</v>
      </c>
      <c r="I36" s="5">
        <v>90853</v>
      </c>
      <c r="J36" s="5">
        <v>83021</v>
      </c>
      <c r="K36" s="5">
        <v>93527</v>
      </c>
      <c r="L36" s="5">
        <v>77877</v>
      </c>
      <c r="M36" s="5">
        <v>85147</v>
      </c>
      <c r="N36" s="34">
        <f t="shared" si="3"/>
        <v>972895</v>
      </c>
    </row>
    <row r="37" spans="1:14" x14ac:dyDescent="0.25">
      <c r="A37" s="33" t="s">
        <v>42</v>
      </c>
      <c r="B37" s="7">
        <v>77479</v>
      </c>
      <c r="C37" s="5">
        <v>86487</v>
      </c>
      <c r="D37" s="5">
        <v>89584</v>
      </c>
      <c r="E37" s="5">
        <v>87279</v>
      </c>
      <c r="F37" s="5">
        <v>108721</v>
      </c>
      <c r="G37" s="5">
        <v>105165</v>
      </c>
      <c r="H37" s="5">
        <v>111254</v>
      </c>
      <c r="I37" s="5">
        <v>105811</v>
      </c>
      <c r="J37" s="5">
        <v>103826</v>
      </c>
      <c r="K37" s="5">
        <v>108545</v>
      </c>
      <c r="L37" s="5">
        <v>100317</v>
      </c>
      <c r="M37" s="5">
        <v>92481</v>
      </c>
      <c r="N37" s="34">
        <f>SUM(B37:M37)</f>
        <v>1176949</v>
      </c>
    </row>
    <row r="38" spans="1:14" x14ac:dyDescent="0.25">
      <c r="A38" s="33" t="s">
        <v>44</v>
      </c>
      <c r="B38" s="7">
        <v>91405</v>
      </c>
      <c r="C38" s="5">
        <v>101644</v>
      </c>
      <c r="D38" s="5">
        <v>100885</v>
      </c>
      <c r="E38" s="5">
        <v>103237</v>
      </c>
      <c r="F38" s="5">
        <v>124040</v>
      </c>
      <c r="G38" s="5">
        <v>121334</v>
      </c>
      <c r="H38" s="5">
        <v>144727</v>
      </c>
      <c r="I38" s="5">
        <v>139973</v>
      </c>
      <c r="J38" s="5">
        <v>148173</v>
      </c>
      <c r="K38" s="5">
        <v>116728</v>
      </c>
      <c r="L38" s="5">
        <v>101295</v>
      </c>
      <c r="M38" s="5">
        <v>98836</v>
      </c>
      <c r="N38" s="34">
        <f t="shared" si="3"/>
        <v>1392277</v>
      </c>
    </row>
    <row r="39" spans="1:14" x14ac:dyDescent="0.25">
      <c r="A39" s="33" t="s">
        <v>45</v>
      </c>
      <c r="B39" s="7">
        <v>246942</v>
      </c>
      <c r="C39" s="5">
        <v>242119</v>
      </c>
      <c r="D39" s="5">
        <v>256264</v>
      </c>
      <c r="E39" s="5">
        <v>266192</v>
      </c>
      <c r="F39" s="5">
        <v>323457</v>
      </c>
      <c r="G39" s="5">
        <v>332074</v>
      </c>
      <c r="H39" s="5">
        <v>335400</v>
      </c>
      <c r="I39" s="5">
        <v>313629</v>
      </c>
      <c r="J39" s="5">
        <v>304245</v>
      </c>
      <c r="K39" s="5">
        <v>322202</v>
      </c>
      <c r="L39" s="5">
        <v>309350</v>
      </c>
      <c r="M39" s="5">
        <v>287759</v>
      </c>
      <c r="N39" s="34">
        <f t="shared" si="3"/>
        <v>3539633</v>
      </c>
    </row>
    <row r="40" spans="1:14" x14ac:dyDescent="0.25">
      <c r="A40" s="35" t="s">
        <v>46</v>
      </c>
      <c r="B40" s="30">
        <f t="shared" ref="B40:M40" si="6">SUM(B36:B39)</f>
        <v>492254</v>
      </c>
      <c r="C40" s="30">
        <f t="shared" si="6"/>
        <v>493733</v>
      </c>
      <c r="D40" s="30">
        <f t="shared" si="6"/>
        <v>512463</v>
      </c>
      <c r="E40" s="30">
        <f t="shared" si="6"/>
        <v>531122</v>
      </c>
      <c r="F40" s="30">
        <f t="shared" si="6"/>
        <v>640719</v>
      </c>
      <c r="G40" s="30">
        <f t="shared" si="6"/>
        <v>644937</v>
      </c>
      <c r="H40" s="30">
        <f t="shared" si="6"/>
        <v>682931</v>
      </c>
      <c r="I40" s="30">
        <f t="shared" si="6"/>
        <v>650266</v>
      </c>
      <c r="J40" s="30">
        <f t="shared" si="6"/>
        <v>639265</v>
      </c>
      <c r="K40" s="30">
        <f t="shared" si="6"/>
        <v>641002</v>
      </c>
      <c r="L40" s="30">
        <f t="shared" si="6"/>
        <v>588839</v>
      </c>
      <c r="M40" s="30">
        <f t="shared" si="6"/>
        <v>564223</v>
      </c>
      <c r="N40" s="36">
        <f t="shared" si="3"/>
        <v>7081754</v>
      </c>
    </row>
    <row r="41" spans="1:14" x14ac:dyDescent="0.25">
      <c r="A41" s="41" t="s">
        <v>47</v>
      </c>
      <c r="B41" s="42">
        <f t="shared" ref="B41:M41" si="7">B13+B24+B30+B35+B40</f>
        <v>4582160</v>
      </c>
      <c r="C41" s="42">
        <f t="shared" si="7"/>
        <v>4722476</v>
      </c>
      <c r="D41" s="42">
        <f t="shared" si="7"/>
        <v>4837709</v>
      </c>
      <c r="E41" s="42">
        <f t="shared" si="7"/>
        <v>4914609</v>
      </c>
      <c r="F41" s="42">
        <f t="shared" si="7"/>
        <v>5500644</v>
      </c>
      <c r="G41" s="42">
        <f t="shared" si="7"/>
        <v>5402819</v>
      </c>
      <c r="H41" s="42">
        <f t="shared" si="7"/>
        <v>5710793</v>
      </c>
      <c r="I41" s="42">
        <f t="shared" si="7"/>
        <v>5827844</v>
      </c>
      <c r="J41" s="42">
        <f t="shared" si="7"/>
        <v>5747082</v>
      </c>
      <c r="K41" s="42">
        <f t="shared" si="7"/>
        <v>5922107</v>
      </c>
      <c r="L41" s="42">
        <f t="shared" si="7"/>
        <v>5576196</v>
      </c>
      <c r="M41" s="42">
        <f t="shared" si="7"/>
        <v>5348171</v>
      </c>
      <c r="N41" s="43">
        <f t="shared" si="3"/>
        <v>64092610</v>
      </c>
    </row>
    <row r="42" spans="1:14" x14ac:dyDescent="0.25">
      <c r="A42" s="25" t="s">
        <v>56</v>
      </c>
      <c r="B42" s="10"/>
      <c r="C42" s="10"/>
      <c r="D42" s="10"/>
      <c r="E42" s="10"/>
      <c r="F42" s="10"/>
      <c r="G42" s="11"/>
      <c r="H42" s="10"/>
      <c r="I42" s="10"/>
      <c r="J42" s="10"/>
      <c r="K42" s="10"/>
      <c r="L42" s="10"/>
      <c r="M42" s="12"/>
      <c r="N42" s="13"/>
    </row>
    <row r="43" spans="1:14" x14ac:dyDescent="0.25">
      <c r="A43" s="26" t="s">
        <v>57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2"/>
      <c r="N43" s="13"/>
    </row>
    <row r="44" spans="1:14" x14ac:dyDescent="0.25">
      <c r="A44" s="27" t="s">
        <v>55</v>
      </c>
      <c r="B44" s="4"/>
      <c r="C44" s="4"/>
      <c r="D44" s="4"/>
      <c r="E44" s="1"/>
      <c r="F44" s="4"/>
      <c r="G44" s="4"/>
      <c r="H44" s="4"/>
      <c r="I44" s="4"/>
      <c r="J44" s="4"/>
      <c r="K44" s="4"/>
      <c r="L44" s="4"/>
    </row>
    <row r="45" spans="1:14" x14ac:dyDescent="0.25">
      <c r="A45" s="28" t="s">
        <v>52</v>
      </c>
    </row>
  </sheetData>
  <mergeCells count="3">
    <mergeCell ref="A1:N1"/>
    <mergeCell ref="A2:N2"/>
    <mergeCell ref="A4:A5"/>
  </mergeCells>
  <phoneticPr fontId="2" type="noConversion"/>
  <printOptions horizontalCentered="1"/>
  <pageMargins left="0" right="0" top="0.19685039370078741" bottom="0.19685039370078741" header="0.23622047244094491" footer="0.19685039370078741"/>
  <pageSetup paperSize="9" orientation="landscape" r:id="rId1"/>
  <headerFooter alignWithMargins="0">
    <oddFooter>&amp;R&amp;8Tabela 71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BA0DE224EA2D44AF27E081CEF9A74C" ma:contentTypeVersion="10" ma:contentTypeDescription="Crie um novo documento." ma:contentTypeScope="" ma:versionID="bab0805f1df057c62cf4564696d4ae86">
  <xsd:schema xmlns:xsd="http://www.w3.org/2001/XMLSchema" xmlns:xs="http://www.w3.org/2001/XMLSchema" xmlns:p="http://schemas.microsoft.com/office/2006/metadata/properties" xmlns:ns2="7cd1f98b-f55e-4aa1-ab60-fa30d3a17c9f" xmlns:ns3="bc6aab0c-ec16-4a4a-b115-5de75efb27b2" targetNamespace="http://schemas.microsoft.com/office/2006/metadata/properties" ma:root="true" ma:fieldsID="2d5c88080d491e4a051ba8bb05581183" ns2:_="" ns3:_="">
    <xsd:import namespace="7cd1f98b-f55e-4aa1-ab60-fa30d3a17c9f"/>
    <xsd:import namespace="bc6aab0c-ec16-4a4a-b115-5de75efb27b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d1f98b-f55e-4aa1-ab60-fa30d3a17c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d8635ade-bb60-477b-8332-bec8b1e0172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6aab0c-ec16-4a4a-b115-5de75efb27b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660ef60-1a46-44cb-93dd-98a47c9449a5}" ma:internalName="TaxCatchAll" ma:showField="CatchAllData" ma:web="bc6aab0c-ec16-4a4a-b115-5de75efb27b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c6aab0c-ec16-4a4a-b115-5de75efb27b2" xsi:nil="true"/>
    <lcf76f155ced4ddcb4097134ff3c332f xmlns="7cd1f98b-f55e-4aa1-ab60-fa30d3a17c9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1B272DC-A604-4430-A3A2-36520A4851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E8D661-BBD7-4F96-8F07-0445A54360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d1f98b-f55e-4aa1-ab60-fa30d3a17c9f"/>
    <ds:schemaRef ds:uri="bc6aab0c-ec16-4a4a-b115-5de75efb27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4C1A047-967D-4607-A064-B39F198B3E8E}">
  <ds:schemaRefs>
    <ds:schemaRef ds:uri="http://schemas.microsoft.com/office/2006/metadata/properties"/>
    <ds:schemaRef ds:uri="http://schemas.microsoft.com/office/infopath/2007/PartnerControls"/>
    <ds:schemaRef ds:uri="bc6aab0c-ec16-4a4a-b115-5de75efb27b2"/>
    <ds:schemaRef ds:uri="7cd1f98b-f55e-4aa1-ab60-fa30d3a17c9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23</vt:i4>
      </vt:variant>
      <vt:variant>
        <vt:lpstr>Intervalos Nomeados</vt:lpstr>
      </vt:variant>
      <vt:variant>
        <vt:i4>3</vt:i4>
      </vt:variant>
    </vt:vector>
  </HeadingPairs>
  <TitlesOfParts>
    <vt:vector size="26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'2004'!Area_de_impressao</vt:lpstr>
      <vt:lpstr>'2005'!Area_de_impressao</vt:lpstr>
      <vt:lpstr>'2006'!Area_de_impressao</vt:lpstr>
    </vt:vector>
  </TitlesOfParts>
  <Company>CBIC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Banco de Dados</dc:creator>
  <cp:lastModifiedBy>CBIC - Banco de Dados</cp:lastModifiedBy>
  <cp:lastPrinted>2019-07-04T19:06:22Z</cp:lastPrinted>
  <dcterms:created xsi:type="dcterms:W3CDTF">2002-04-20T10:23:17Z</dcterms:created>
  <dcterms:modified xsi:type="dcterms:W3CDTF">2025-09-15T14:12:04Z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0x010100E0BA0DE224EA2D44AF27E081CEF9A74C</vt:lpwstr>
  </property>
  <property fmtid="{D5CDD505-2E9C-101B-9397-08002B2CF9AE}" pid="3" name="Order">
    <vt:r8>3602600</vt:r8>
  </property>
  <property fmtid="{D5CDD505-2E9C-101B-9397-08002B2CF9AE}" pid="4" name="MediaServiceImageTags">
    <vt:lpwstr/>
  </property>
</Properties>
</file>