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o.dalalba\Pictures\Relatorio\"/>
    </mc:Choice>
  </mc:AlternateContent>
  <bookViews>
    <workbookView xWindow="0" yWindow="0" windowWidth="20490" windowHeight="6630"/>
  </bookViews>
  <sheets>
    <sheet name="2014-06-01 " sheetId="1" r:id="rId1"/>
    <sheet name="2016-01-01" sheetId="2" r:id="rId2"/>
    <sheet name="Resultado" sheetId="3" r:id="rId3"/>
  </sheets>
  <definedNames>
    <definedName name="_xlnm._FilterDatabase" localSheetId="0" hidden="1">'2014-06-01 '!$A$1:$X$21</definedName>
    <definedName name="_xlnm._FilterDatabase" localSheetId="1" hidden="1">'2016-01-01'!$A$1:$X$21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3" l="1"/>
  <c r="C22" i="3"/>
  <c r="C23" i="3"/>
  <c r="C24" i="3"/>
  <c r="C25" i="3"/>
  <c r="C26" i="3"/>
  <c r="C27" i="3"/>
  <c r="C28" i="3"/>
  <c r="C29" i="3"/>
  <c r="C30" i="3"/>
  <c r="C31" i="3"/>
  <c r="C32" i="3"/>
  <c r="A2" i="3"/>
  <c r="C2" i="3" s="1"/>
  <c r="A3" i="3"/>
  <c r="C3" i="3" s="1"/>
  <c r="A4" i="3"/>
  <c r="C4" i="3" s="1"/>
  <c r="A5" i="3"/>
  <c r="C5" i="3" s="1"/>
  <c r="A6" i="3"/>
  <c r="C6" i="3" s="1"/>
  <c r="A7" i="3"/>
  <c r="C7" i="3" s="1"/>
  <c r="A8" i="3"/>
  <c r="A9" i="3"/>
  <c r="C9" i="3" s="1"/>
  <c r="A10" i="3"/>
  <c r="C10" i="3" s="1"/>
  <c r="A11" i="3"/>
  <c r="C11" i="3" s="1"/>
  <c r="A12" i="3"/>
  <c r="C12" i="3" s="1"/>
  <c r="A13" i="3"/>
  <c r="C13" i="3" s="1"/>
  <c r="A14" i="3"/>
  <c r="C14" i="3" s="1"/>
  <c r="A15" i="3"/>
  <c r="C15" i="3" s="1"/>
  <c r="A16" i="3"/>
  <c r="C16" i="3" s="1"/>
  <c r="A17" i="3"/>
  <c r="C17" i="3" s="1"/>
  <c r="A18" i="3"/>
  <c r="C18" i="3" s="1"/>
  <c r="A19" i="3"/>
  <c r="C19" i="3" s="1"/>
  <c r="A20" i="3"/>
  <c r="C20" i="3" s="1"/>
  <c r="A21" i="3"/>
  <c r="C21" i="3" s="1"/>
</calcChain>
</file>

<file path=xl/sharedStrings.xml><?xml version="1.0" encoding="utf-8"?>
<sst xmlns="http://schemas.openxmlformats.org/spreadsheetml/2006/main" count="450" uniqueCount="84">
  <si>
    <t xml:space="preserve">CNC                 </t>
  </si>
  <si>
    <t>BANCO DO BRASIL</t>
  </si>
  <si>
    <t>3202-6</t>
  </si>
  <si>
    <t>10159-1</t>
  </si>
  <si>
    <t>Conta Corrente</t>
  </si>
  <si>
    <t>NULL</t>
  </si>
  <si>
    <t>0,00</t>
  </si>
  <si>
    <t>CNC</t>
  </si>
  <si>
    <t>Conta garantida</t>
  </si>
  <si>
    <t>GNC CINEMAS</t>
  </si>
  <si>
    <t xml:space="preserve">PRAIA DE BELAS  </t>
  </si>
  <si>
    <t>3418-5</t>
  </si>
  <si>
    <t>5736-3</t>
  </si>
  <si>
    <t>1006154,06</t>
  </si>
  <si>
    <t>HSBC</t>
  </si>
  <si>
    <t>BRADESCO</t>
  </si>
  <si>
    <t>3708-7</t>
  </si>
  <si>
    <t>60-4</t>
  </si>
  <si>
    <t>2961,00</t>
  </si>
  <si>
    <t>77917,11</t>
  </si>
  <si>
    <t>BANRISUL</t>
  </si>
  <si>
    <t>2129925,41</t>
  </si>
  <si>
    <t>63-9</t>
  </si>
  <si>
    <t>Conta Corrente Obra</t>
  </si>
  <si>
    <t>Conta  Centralizadora - Iguatemi</t>
  </si>
  <si>
    <t>3564,42</t>
  </si>
  <si>
    <t>GNC CINEMAS CTA CENTRALIZADORA</t>
  </si>
  <si>
    <t>61-2</t>
  </si>
  <si>
    <t>Conta Centralizadora</t>
  </si>
  <si>
    <t>194351,95</t>
  </si>
  <si>
    <t>Conta Centralizadora - PB e CB</t>
  </si>
  <si>
    <t>184731,18</t>
  </si>
  <si>
    <t>Conta Investimento</t>
  </si>
  <si>
    <t>GNC CINEMAS CONTA INVESTIMENTO</t>
  </si>
  <si>
    <t>Conta Reserva</t>
  </si>
  <si>
    <t>GNC CINEMAS CONTA RESERVA</t>
  </si>
  <si>
    <t>62-0</t>
  </si>
  <si>
    <t xml:space="preserve">MOVIE </t>
  </si>
  <si>
    <t>692627,40</t>
  </si>
  <si>
    <t>MOVIE</t>
  </si>
  <si>
    <t>79622,22</t>
  </si>
  <si>
    <t>REL_GERENCIAL_SINTETICO_CD</t>
  </si>
  <si>
    <t>REL_GERENCIAL_MESTRE_CD</t>
  </si>
  <si>
    <t>Cinema_cd</t>
  </si>
  <si>
    <t>Nome_abr</t>
  </si>
  <si>
    <t>CinemaFilial_cd</t>
  </si>
  <si>
    <t>NomeFilial_abr</t>
  </si>
  <si>
    <t>Banco_cd</t>
  </si>
  <si>
    <t>Banco_nm</t>
  </si>
  <si>
    <t>BancoContaCorrente_cd</t>
  </si>
  <si>
    <t>Agencia_nr</t>
  </si>
  <si>
    <t>ContaCorrente_nr</t>
  </si>
  <si>
    <t>TipoConta_cd</t>
  </si>
  <si>
    <t>TipoConta_ds</t>
  </si>
  <si>
    <t>SALDO</t>
  </si>
  <si>
    <t>SaldoGerencial</t>
  </si>
  <si>
    <t>TotalConciliado_vl</t>
  </si>
  <si>
    <t>TotalNaoConciliado_vl</t>
  </si>
  <si>
    <t>NaoConciliadoPositivo</t>
  </si>
  <si>
    <t>NaoConciliadoNegativo</t>
  </si>
  <si>
    <t>Ordem_nr</t>
  </si>
  <si>
    <t>Grupos_Rel_Gerencial_nm</t>
  </si>
  <si>
    <t>Totalizar</t>
  </si>
  <si>
    <t>ExibirHeader</t>
  </si>
  <si>
    <t>OrdemCC_nr</t>
  </si>
  <si>
    <t>320200982</t>
  </si>
  <si>
    <t>0252</t>
  </si>
  <si>
    <t>2922682</t>
  </si>
  <si>
    <t>011</t>
  </si>
  <si>
    <t>2600033301</t>
  </si>
  <si>
    <t>3418000169</t>
  </si>
  <si>
    <t>4000000004829681</t>
  </si>
  <si>
    <t>0011</t>
  </si>
  <si>
    <t>0603179205</t>
  </si>
  <si>
    <t>0685428203</t>
  </si>
  <si>
    <t>0603018600</t>
  </si>
  <si>
    <t>99999</t>
  </si>
  <si>
    <t>0685428211</t>
  </si>
  <si>
    <t>0603018619</t>
  </si>
  <si>
    <t>0007307</t>
  </si>
  <si>
    <t>0685417503</t>
  </si>
  <si>
    <t>Resultado</t>
  </si>
  <si>
    <t>Coluna1</t>
  </si>
  <si>
    <t>Coluna2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</si>
</sst>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-[$R$-416]\ * #,##0.00_-;\-[$R$-416]\ * #,##0.00_-;_-[$R$-416]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1" applyNumberFormat="1" applyFont="1"/>
    <xf numFmtId="49" fontId="0" fillId="0" borderId="0" xfId="1" applyNumberFormat="1" applyFon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0" xfId="0" applyNumberFormat="1"/>
    <xf numFmtId="3" fontId="0" fillId="0" borderId="0" xfId="0" applyNumberFormat="1"/>
    <xf numFmtId="164" fontId="0" fillId="0" borderId="0" xfId="0" applyNumberFormat="1" applyFont="1"/>
  </cellXfs>
  <cellStyles count="2">
    <cellStyle name="Normal" xfId="0" builtinId="0"/>
    <cellStyle name="Vírgula" xfId="1" builtinId="3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30" formatCode="@"/>
      <alignment horizontal="right" vertical="bottom" textRotation="0" wrapText="0" indent="0" justifyLastLine="0" shrinkToFit="0" readingOrder="0"/>
    </dxf>
    <dxf>
      <numFmt numFmtId="30" formatCode="@"/>
      <alignment horizontal="right" vertical="bottom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X21" totalsRowShown="0">
  <autoFilter ref="A1:X21"/>
  <sortState ref="A2:X21">
    <sortCondition ref="I1:I21"/>
  </sortState>
  <tableColumns count="24">
    <tableColumn id="1" name="REL_GERENCIAL_SINTETICO_CD"/>
    <tableColumn id="2" name="REL_GERENCIAL_MESTRE_CD"/>
    <tableColumn id="3" name="Cinema_cd"/>
    <tableColumn id="4" name="Nome_abr"/>
    <tableColumn id="5" name="CinemaFilial_cd"/>
    <tableColumn id="6" name="NomeFilial_abr"/>
    <tableColumn id="7" name="Banco_cd"/>
    <tableColumn id="8" name="Banco_nm"/>
    <tableColumn id="9" name="BancoContaCorrente_cd"/>
    <tableColumn id="10" name="Agencia_nr" dataDxfId="8" dataCellStyle="Vírgula"/>
    <tableColumn id="11" name="ContaCorrente_nr" dataDxfId="7"/>
    <tableColumn id="12" name="TipoConta_cd"/>
    <tableColumn id="13" name="TipoConta_ds"/>
    <tableColumn id="14" name="SALDO"/>
    <tableColumn id="15" name="SaldoGerencial" dataDxfId="4"/>
    <tableColumn id="16" name="TotalConciliado_vl"/>
    <tableColumn id="17" name="TotalNaoConciliado_vl"/>
    <tableColumn id="18" name="NaoConciliadoPositivo"/>
    <tableColumn id="19" name="NaoConciliadoNegativo"/>
    <tableColumn id="20" name="Ordem_nr"/>
    <tableColumn id="21" name="Grupos_Rel_Gerencial_nm"/>
    <tableColumn id="22" name="Totalizar"/>
    <tableColumn id="23" name="ExibirHeader"/>
    <tableColumn id="24" name="OrdemCC_nr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1:X21" totalsRowShown="0">
  <autoFilter ref="A1:X21"/>
  <sortState ref="A2:X21">
    <sortCondition ref="I1:I21"/>
  </sortState>
  <tableColumns count="24">
    <tableColumn id="1" name="REL_GERENCIAL_SINTETICO_CD"/>
    <tableColumn id="2" name="REL_GERENCIAL_MESTRE_CD"/>
    <tableColumn id="3" name="Cinema_cd"/>
    <tableColumn id="4" name="Nome_abr"/>
    <tableColumn id="5" name="CinemaFilial_cd"/>
    <tableColumn id="6" name="NomeFilial_abr"/>
    <tableColumn id="7" name="Banco_cd"/>
    <tableColumn id="8" name="Banco_nm"/>
    <tableColumn id="9" name="BancoContaCorrente_cd"/>
    <tableColumn id="10" name="Agencia_nr" dataDxfId="6"/>
    <tableColumn id="11" name="ContaCorrente_nr" dataDxfId="5"/>
    <tableColumn id="12" name="TipoConta_cd"/>
    <tableColumn id="13" name="TipoConta_ds"/>
    <tableColumn id="14" name="SALDO"/>
    <tableColumn id="15" name="SaldoGerencial" dataDxfId="3"/>
    <tableColumn id="16" name="TotalConciliado_vl"/>
    <tableColumn id="17" name="TotalNaoConciliado_vl"/>
    <tableColumn id="18" name="NaoConciliadoPositivo"/>
    <tableColumn id="19" name="NaoConciliadoNegativo"/>
    <tableColumn id="20" name="Ordem_nr"/>
    <tableColumn id="21" name="Grupos_Rel_Gerencial_nm"/>
    <tableColumn id="22" name="Totalizar"/>
    <tableColumn id="23" name="ExibirHeader"/>
    <tableColumn id="24" name="OrdemCC_nr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A1:C32" totalsRowShown="0">
  <autoFilter ref="A1:C32"/>
  <tableColumns count="3">
    <tableColumn id="1" name="Resultado" dataDxfId="2">
      <calculatedColumnFormula>Tabela2[[#This Row],[SaldoGerencial]]-(Tabela1[[#This Row],[SaldoGerencial]])</calculatedColumnFormula>
    </tableColumn>
    <tableColumn id="2" name="Coluna1" dataDxfId="1"/>
    <tableColumn id="3" name="Coluna2" dataDxfId="0">
      <calculatedColumnFormula>Tabela3[[#This Row],[Coluna1]]-Tabela3[[#This Row],[Resultado]]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tabSelected="1" topLeftCell="I1" workbookViewId="0">
      <selection activeCell="O13" sqref="O13"/>
    </sheetView>
  </sheetViews>
  <sheetFormatPr defaultRowHeight="15" x14ac:dyDescent="0.25"/>
  <cols>
    <col min="1" max="1" width="30.42578125" customWidth="1"/>
    <col min="2" max="2" width="28.140625" customWidth="1"/>
    <col min="3" max="3" width="12.85546875" customWidth="1"/>
    <col min="4" max="4" width="12.42578125" customWidth="1"/>
    <col min="5" max="5" width="17.140625" customWidth="1"/>
    <col min="6" max="6" width="16.7109375" customWidth="1"/>
    <col min="7" max="7" width="11.42578125" customWidth="1"/>
    <col min="8" max="8" width="12.28515625" customWidth="1"/>
    <col min="9" max="9" width="24.42578125" customWidth="1"/>
    <col min="10" max="10" width="13" style="1" customWidth="1"/>
    <col min="11" max="11" width="19" customWidth="1"/>
    <col min="12" max="13" width="15.140625" customWidth="1"/>
    <col min="14" max="14" width="11.140625" customWidth="1"/>
    <col min="15" max="15" width="16.42578125" customWidth="1"/>
    <col min="16" max="16" width="19.42578125" customWidth="1"/>
    <col min="17" max="17" width="23" customWidth="1"/>
    <col min="18" max="18" width="23.140625" customWidth="1"/>
    <col min="19" max="19" width="24" customWidth="1"/>
    <col min="20" max="20" width="12.140625" customWidth="1"/>
    <col min="21" max="21" width="26.5703125" customWidth="1"/>
    <col min="22" max="22" width="10.7109375" customWidth="1"/>
    <col min="23" max="23" width="14.5703125" customWidth="1"/>
    <col min="24" max="24" width="14.42578125" customWidth="1"/>
  </cols>
  <sheetData>
    <row r="1" spans="1:24" x14ac:dyDescent="0.25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s="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  <c r="V1" t="s">
        <v>62</v>
      </c>
      <c r="W1" t="s">
        <v>63</v>
      </c>
      <c r="X1" t="s">
        <v>64</v>
      </c>
    </row>
    <row r="2" spans="1:24" x14ac:dyDescent="0.25">
      <c r="A2">
        <v>1</v>
      </c>
      <c r="B2">
        <v>1</v>
      </c>
      <c r="C2">
        <v>11</v>
      </c>
      <c r="D2" t="s">
        <v>0</v>
      </c>
      <c r="E2">
        <v>11</v>
      </c>
      <c r="F2" t="s">
        <v>0</v>
      </c>
      <c r="G2">
        <v>1</v>
      </c>
      <c r="H2" t="s">
        <v>1</v>
      </c>
      <c r="I2">
        <v>1</v>
      </c>
      <c r="J2" s="2" t="s">
        <v>2</v>
      </c>
      <c r="K2" s="3" t="s">
        <v>3</v>
      </c>
      <c r="L2">
        <v>0</v>
      </c>
      <c r="M2" t="s">
        <v>4</v>
      </c>
      <c r="N2" t="s">
        <v>5</v>
      </c>
      <c r="O2" s="5">
        <v>13525.3</v>
      </c>
      <c r="P2">
        <v>0</v>
      </c>
      <c r="Q2">
        <v>0</v>
      </c>
      <c r="R2">
        <v>0</v>
      </c>
      <c r="S2">
        <v>0</v>
      </c>
      <c r="T2">
        <v>1</v>
      </c>
      <c r="U2" t="s">
        <v>7</v>
      </c>
      <c r="V2">
        <v>1</v>
      </c>
      <c r="W2">
        <v>1</v>
      </c>
      <c r="X2">
        <v>1</v>
      </c>
    </row>
    <row r="3" spans="1:24" x14ac:dyDescent="0.25">
      <c r="A3">
        <v>2</v>
      </c>
      <c r="B3">
        <v>1</v>
      </c>
      <c r="C3">
        <v>11</v>
      </c>
      <c r="D3" t="s">
        <v>0</v>
      </c>
      <c r="E3">
        <v>11</v>
      </c>
      <c r="F3" t="s">
        <v>0</v>
      </c>
      <c r="G3">
        <v>1</v>
      </c>
      <c r="H3" t="s">
        <v>1</v>
      </c>
      <c r="I3">
        <v>25</v>
      </c>
      <c r="J3" s="2" t="s">
        <v>2</v>
      </c>
      <c r="K3" s="3" t="s">
        <v>65</v>
      </c>
      <c r="L3">
        <v>3</v>
      </c>
      <c r="M3" t="s">
        <v>8</v>
      </c>
      <c r="N3" t="s">
        <v>5</v>
      </c>
      <c r="O3" s="5">
        <v>0</v>
      </c>
      <c r="P3">
        <v>0</v>
      </c>
      <c r="Q3">
        <v>0</v>
      </c>
      <c r="R3">
        <v>0</v>
      </c>
      <c r="S3">
        <v>0</v>
      </c>
      <c r="T3">
        <v>1</v>
      </c>
      <c r="U3" t="s">
        <v>7</v>
      </c>
      <c r="V3">
        <v>1</v>
      </c>
      <c r="W3">
        <v>1</v>
      </c>
      <c r="X3">
        <v>2</v>
      </c>
    </row>
    <row r="4" spans="1:24" x14ac:dyDescent="0.25">
      <c r="A4">
        <v>4</v>
      </c>
      <c r="B4">
        <v>1</v>
      </c>
      <c r="C4">
        <v>12</v>
      </c>
      <c r="D4" t="s">
        <v>9</v>
      </c>
      <c r="E4">
        <v>20</v>
      </c>
      <c r="F4" t="s">
        <v>10</v>
      </c>
      <c r="G4">
        <v>1</v>
      </c>
      <c r="H4" t="s">
        <v>1</v>
      </c>
      <c r="I4">
        <v>5</v>
      </c>
      <c r="J4" s="2" t="s">
        <v>11</v>
      </c>
      <c r="K4" s="3" t="s">
        <v>12</v>
      </c>
      <c r="L4">
        <v>0</v>
      </c>
      <c r="M4" t="s">
        <v>4</v>
      </c>
      <c r="N4" t="s">
        <v>5</v>
      </c>
      <c r="O4" s="5">
        <v>-418818.44</v>
      </c>
      <c r="P4">
        <v>0</v>
      </c>
      <c r="Q4">
        <v>0</v>
      </c>
      <c r="R4">
        <v>1006154.06</v>
      </c>
      <c r="S4">
        <v>0</v>
      </c>
      <c r="T4">
        <v>2</v>
      </c>
      <c r="U4" t="s">
        <v>9</v>
      </c>
      <c r="V4">
        <v>1</v>
      </c>
      <c r="W4">
        <v>1</v>
      </c>
      <c r="X4">
        <v>1</v>
      </c>
    </row>
    <row r="5" spans="1:24" x14ac:dyDescent="0.25">
      <c r="A5">
        <v>8</v>
      </c>
      <c r="B5">
        <v>1</v>
      </c>
      <c r="C5">
        <v>12</v>
      </c>
      <c r="D5" t="s">
        <v>9</v>
      </c>
      <c r="E5">
        <v>20</v>
      </c>
      <c r="F5" t="s">
        <v>10</v>
      </c>
      <c r="G5">
        <v>11</v>
      </c>
      <c r="H5" t="s">
        <v>14</v>
      </c>
      <c r="I5">
        <v>20</v>
      </c>
      <c r="J5" s="2" t="s">
        <v>66</v>
      </c>
      <c r="K5" s="3" t="s">
        <v>67</v>
      </c>
      <c r="L5">
        <v>0</v>
      </c>
      <c r="M5" t="s">
        <v>4</v>
      </c>
      <c r="N5" t="s">
        <v>5</v>
      </c>
      <c r="O5" s="5">
        <v>35908.589999999997</v>
      </c>
      <c r="P5">
        <v>0</v>
      </c>
      <c r="Q5">
        <v>0</v>
      </c>
      <c r="R5">
        <v>0</v>
      </c>
      <c r="S5">
        <v>0</v>
      </c>
      <c r="T5">
        <v>2</v>
      </c>
      <c r="U5" t="s">
        <v>9</v>
      </c>
      <c r="V5">
        <v>1</v>
      </c>
      <c r="W5">
        <v>1</v>
      </c>
      <c r="X5">
        <v>2</v>
      </c>
    </row>
    <row r="6" spans="1:24" x14ac:dyDescent="0.25">
      <c r="A6">
        <v>7</v>
      </c>
      <c r="B6">
        <v>1</v>
      </c>
      <c r="C6">
        <v>12</v>
      </c>
      <c r="D6" t="s">
        <v>9</v>
      </c>
      <c r="E6">
        <v>20</v>
      </c>
      <c r="F6" t="s">
        <v>10</v>
      </c>
      <c r="G6">
        <v>6</v>
      </c>
      <c r="H6" t="s">
        <v>15</v>
      </c>
      <c r="I6">
        <v>23</v>
      </c>
      <c r="J6" s="2" t="s">
        <v>16</v>
      </c>
      <c r="K6" s="3" t="s">
        <v>17</v>
      </c>
      <c r="L6">
        <v>0</v>
      </c>
      <c r="M6" t="s">
        <v>4</v>
      </c>
      <c r="N6">
        <v>2961</v>
      </c>
      <c r="O6" s="5">
        <v>-98305.46</v>
      </c>
      <c r="P6">
        <v>0</v>
      </c>
      <c r="Q6">
        <v>0</v>
      </c>
      <c r="R6">
        <v>77917.11</v>
      </c>
      <c r="S6">
        <v>0</v>
      </c>
      <c r="T6">
        <v>2</v>
      </c>
      <c r="U6" t="s">
        <v>9</v>
      </c>
      <c r="V6">
        <v>1</v>
      </c>
      <c r="W6">
        <v>1</v>
      </c>
      <c r="X6">
        <v>3</v>
      </c>
    </row>
    <row r="7" spans="1:24" x14ac:dyDescent="0.25">
      <c r="A7">
        <v>9</v>
      </c>
      <c r="B7">
        <v>1</v>
      </c>
      <c r="C7">
        <v>12</v>
      </c>
      <c r="D7" t="s">
        <v>9</v>
      </c>
      <c r="E7">
        <v>20</v>
      </c>
      <c r="F7" t="s">
        <v>10</v>
      </c>
      <c r="G7">
        <v>4</v>
      </c>
      <c r="H7" t="s">
        <v>20</v>
      </c>
      <c r="I7">
        <v>16</v>
      </c>
      <c r="J7" s="2" t="s">
        <v>68</v>
      </c>
      <c r="K7" s="3" t="s">
        <v>69</v>
      </c>
      <c r="L7">
        <v>0</v>
      </c>
      <c r="M7" t="s">
        <v>4</v>
      </c>
      <c r="N7" t="s">
        <v>5</v>
      </c>
      <c r="O7" s="5">
        <v>928584.55</v>
      </c>
      <c r="P7">
        <v>0</v>
      </c>
      <c r="Q7">
        <v>0</v>
      </c>
      <c r="R7">
        <v>2129925.41</v>
      </c>
      <c r="S7">
        <v>0</v>
      </c>
      <c r="T7">
        <v>2</v>
      </c>
      <c r="U7" t="s">
        <v>9</v>
      </c>
      <c r="V7">
        <v>1</v>
      </c>
      <c r="W7">
        <v>1</v>
      </c>
      <c r="X7">
        <v>4</v>
      </c>
    </row>
    <row r="8" spans="1:24" x14ac:dyDescent="0.25">
      <c r="A8">
        <v>10</v>
      </c>
      <c r="B8">
        <v>1</v>
      </c>
      <c r="C8">
        <v>12</v>
      </c>
      <c r="D8" t="s">
        <v>9</v>
      </c>
      <c r="E8">
        <v>20</v>
      </c>
      <c r="F8" t="s">
        <v>10</v>
      </c>
      <c r="G8">
        <v>1</v>
      </c>
      <c r="H8" t="s">
        <v>1</v>
      </c>
      <c r="I8">
        <v>3</v>
      </c>
      <c r="J8" s="2" t="s">
        <v>11</v>
      </c>
      <c r="K8" s="3" t="s">
        <v>70</v>
      </c>
      <c r="L8">
        <v>3</v>
      </c>
      <c r="M8" t="s">
        <v>8</v>
      </c>
      <c r="N8" t="s">
        <v>5</v>
      </c>
      <c r="O8" s="5">
        <v>2648000</v>
      </c>
      <c r="P8">
        <v>0</v>
      </c>
      <c r="Q8">
        <v>0</v>
      </c>
      <c r="R8">
        <v>0</v>
      </c>
      <c r="S8">
        <v>0</v>
      </c>
      <c r="T8">
        <v>2</v>
      </c>
      <c r="U8" t="s">
        <v>9</v>
      </c>
      <c r="V8">
        <v>1</v>
      </c>
      <c r="W8">
        <v>1</v>
      </c>
      <c r="X8">
        <v>5</v>
      </c>
    </row>
    <row r="9" spans="1:24" x14ac:dyDescent="0.25">
      <c r="A9">
        <v>3</v>
      </c>
      <c r="B9">
        <v>1</v>
      </c>
      <c r="C9">
        <v>12</v>
      </c>
      <c r="D9" t="s">
        <v>9</v>
      </c>
      <c r="E9">
        <v>20</v>
      </c>
      <c r="F9" t="s">
        <v>10</v>
      </c>
      <c r="G9">
        <v>11</v>
      </c>
      <c r="H9" t="s">
        <v>14</v>
      </c>
      <c r="I9">
        <v>21</v>
      </c>
      <c r="J9" s="2" t="s">
        <v>66</v>
      </c>
      <c r="K9" s="3" t="s">
        <v>71</v>
      </c>
      <c r="L9">
        <v>3</v>
      </c>
      <c r="M9" t="s">
        <v>8</v>
      </c>
      <c r="N9" t="s">
        <v>5</v>
      </c>
      <c r="O9" s="5">
        <v>0</v>
      </c>
      <c r="P9">
        <v>0</v>
      </c>
      <c r="Q9">
        <v>0</v>
      </c>
      <c r="R9">
        <v>0</v>
      </c>
      <c r="S9">
        <v>0</v>
      </c>
      <c r="T9">
        <v>2</v>
      </c>
      <c r="U9" t="s">
        <v>9</v>
      </c>
      <c r="V9">
        <v>1</v>
      </c>
      <c r="W9">
        <v>1</v>
      </c>
      <c r="X9">
        <v>6</v>
      </c>
    </row>
    <row r="10" spans="1:24" x14ac:dyDescent="0.25">
      <c r="A10">
        <v>5</v>
      </c>
      <c r="B10">
        <v>1</v>
      </c>
      <c r="C10">
        <v>12</v>
      </c>
      <c r="D10" t="s">
        <v>9</v>
      </c>
      <c r="E10">
        <v>20</v>
      </c>
      <c r="F10" t="s">
        <v>10</v>
      </c>
      <c r="G10">
        <v>6</v>
      </c>
      <c r="H10" t="s">
        <v>15</v>
      </c>
      <c r="I10">
        <v>38</v>
      </c>
      <c r="J10" s="2" t="s">
        <v>16</v>
      </c>
      <c r="K10" s="3" t="s">
        <v>22</v>
      </c>
      <c r="L10">
        <v>3</v>
      </c>
      <c r="M10" t="s">
        <v>8</v>
      </c>
      <c r="N10" t="s">
        <v>5</v>
      </c>
      <c r="O10" s="5">
        <v>1186.3</v>
      </c>
      <c r="P10">
        <v>0</v>
      </c>
      <c r="Q10">
        <v>0</v>
      </c>
      <c r="R10">
        <v>0</v>
      </c>
      <c r="S10">
        <v>0</v>
      </c>
      <c r="T10">
        <v>2</v>
      </c>
      <c r="U10" t="s">
        <v>9</v>
      </c>
      <c r="V10">
        <v>1</v>
      </c>
      <c r="W10">
        <v>1</v>
      </c>
      <c r="X10">
        <v>7</v>
      </c>
    </row>
    <row r="11" spans="1:24" x14ac:dyDescent="0.25">
      <c r="A11">
        <v>6</v>
      </c>
      <c r="B11">
        <v>1</v>
      </c>
      <c r="C11">
        <v>12</v>
      </c>
      <c r="D11" t="s">
        <v>9</v>
      </c>
      <c r="E11">
        <v>20</v>
      </c>
      <c r="F11" t="s">
        <v>10</v>
      </c>
      <c r="G11">
        <v>4</v>
      </c>
      <c r="H11" t="s">
        <v>20</v>
      </c>
      <c r="I11">
        <v>52</v>
      </c>
      <c r="J11" s="2" t="s">
        <v>72</v>
      </c>
      <c r="K11" s="3" t="s">
        <v>73</v>
      </c>
      <c r="L11">
        <v>2</v>
      </c>
      <c r="M11" t="s">
        <v>23</v>
      </c>
      <c r="N11" t="s">
        <v>5</v>
      </c>
      <c r="O11" s="5">
        <v>-1290.33</v>
      </c>
      <c r="P11">
        <v>0</v>
      </c>
      <c r="Q11">
        <v>0</v>
      </c>
      <c r="R11">
        <v>0</v>
      </c>
      <c r="S11">
        <v>0</v>
      </c>
      <c r="T11">
        <v>2</v>
      </c>
      <c r="U11" t="s">
        <v>9</v>
      </c>
      <c r="V11">
        <v>1</v>
      </c>
      <c r="W11">
        <v>1</v>
      </c>
      <c r="X11">
        <v>8</v>
      </c>
    </row>
    <row r="12" spans="1:24" x14ac:dyDescent="0.25">
      <c r="A12">
        <v>11</v>
      </c>
      <c r="B12">
        <v>1</v>
      </c>
      <c r="C12">
        <v>12</v>
      </c>
      <c r="D12" t="s">
        <v>9</v>
      </c>
      <c r="E12">
        <v>20</v>
      </c>
      <c r="F12" t="s">
        <v>10</v>
      </c>
      <c r="G12">
        <v>4</v>
      </c>
      <c r="H12" t="s">
        <v>20</v>
      </c>
      <c r="I12">
        <v>13</v>
      </c>
      <c r="J12" s="2" t="s">
        <v>68</v>
      </c>
      <c r="K12" s="3" t="s">
        <v>74</v>
      </c>
      <c r="L12">
        <v>8</v>
      </c>
      <c r="M12" t="s">
        <v>24</v>
      </c>
      <c r="N12" t="s">
        <v>5</v>
      </c>
      <c r="O12" s="5">
        <v>11557.89</v>
      </c>
      <c r="P12">
        <v>0</v>
      </c>
      <c r="Q12">
        <v>0</v>
      </c>
      <c r="R12">
        <v>3564.42</v>
      </c>
      <c r="S12">
        <v>0</v>
      </c>
      <c r="T12">
        <v>4</v>
      </c>
      <c r="U12" t="s">
        <v>26</v>
      </c>
      <c r="V12">
        <v>1</v>
      </c>
      <c r="W12">
        <v>0</v>
      </c>
      <c r="X12">
        <v>1</v>
      </c>
    </row>
    <row r="13" spans="1:24" x14ac:dyDescent="0.25">
      <c r="A13">
        <v>13</v>
      </c>
      <c r="B13">
        <v>1</v>
      </c>
      <c r="C13">
        <v>12</v>
      </c>
      <c r="D13" t="s">
        <v>9</v>
      </c>
      <c r="E13">
        <v>20</v>
      </c>
      <c r="F13" t="s">
        <v>10</v>
      </c>
      <c r="G13">
        <v>6</v>
      </c>
      <c r="H13" t="s">
        <v>15</v>
      </c>
      <c r="I13">
        <v>30</v>
      </c>
      <c r="J13" s="2" t="s">
        <v>16</v>
      </c>
      <c r="K13" s="3" t="s">
        <v>27</v>
      </c>
      <c r="L13">
        <v>6</v>
      </c>
      <c r="M13" t="s">
        <v>28</v>
      </c>
      <c r="N13" t="s">
        <v>5</v>
      </c>
      <c r="O13" s="8">
        <v>78436.649999999994</v>
      </c>
      <c r="P13">
        <v>0</v>
      </c>
      <c r="Q13">
        <v>0</v>
      </c>
      <c r="R13">
        <v>194351.95</v>
      </c>
      <c r="S13">
        <v>0</v>
      </c>
      <c r="T13">
        <v>4</v>
      </c>
      <c r="U13" t="s">
        <v>26</v>
      </c>
      <c r="V13">
        <v>1</v>
      </c>
      <c r="W13">
        <v>0</v>
      </c>
      <c r="X13">
        <v>2</v>
      </c>
    </row>
    <row r="14" spans="1:24" x14ac:dyDescent="0.25">
      <c r="A14">
        <v>12</v>
      </c>
      <c r="B14">
        <v>1</v>
      </c>
      <c r="C14">
        <v>12</v>
      </c>
      <c r="D14" t="s">
        <v>9</v>
      </c>
      <c r="E14">
        <v>20</v>
      </c>
      <c r="F14" t="s">
        <v>10</v>
      </c>
      <c r="G14">
        <v>4</v>
      </c>
      <c r="H14" t="s">
        <v>20</v>
      </c>
      <c r="I14">
        <v>46</v>
      </c>
      <c r="J14" s="2" t="s">
        <v>68</v>
      </c>
      <c r="K14" s="3" t="s">
        <v>75</v>
      </c>
      <c r="L14">
        <v>10</v>
      </c>
      <c r="M14" t="s">
        <v>30</v>
      </c>
      <c r="N14" t="s">
        <v>5</v>
      </c>
      <c r="O14" s="5">
        <v>196544.83</v>
      </c>
      <c r="P14">
        <v>0</v>
      </c>
      <c r="Q14">
        <v>0</v>
      </c>
      <c r="R14">
        <v>184731.18</v>
      </c>
      <c r="S14">
        <v>0</v>
      </c>
      <c r="T14">
        <v>4</v>
      </c>
      <c r="U14" t="s">
        <v>26</v>
      </c>
      <c r="V14">
        <v>1</v>
      </c>
      <c r="W14">
        <v>0</v>
      </c>
      <c r="X14">
        <v>3</v>
      </c>
    </row>
    <row r="15" spans="1:24" x14ac:dyDescent="0.25">
      <c r="A15">
        <v>14</v>
      </c>
      <c r="B15">
        <v>1</v>
      </c>
      <c r="C15">
        <v>12</v>
      </c>
      <c r="D15" t="s">
        <v>9</v>
      </c>
      <c r="E15">
        <v>20</v>
      </c>
      <c r="F15" t="s">
        <v>10</v>
      </c>
      <c r="G15">
        <v>4</v>
      </c>
      <c r="H15" t="s">
        <v>20</v>
      </c>
      <c r="I15">
        <v>42</v>
      </c>
      <c r="J15" s="2" t="s">
        <v>68</v>
      </c>
      <c r="K15" s="3" t="s">
        <v>76</v>
      </c>
      <c r="L15">
        <v>7</v>
      </c>
      <c r="M15" t="s">
        <v>32</v>
      </c>
      <c r="N15" t="s">
        <v>5</v>
      </c>
      <c r="O15" s="5">
        <v>0</v>
      </c>
      <c r="P15">
        <v>0</v>
      </c>
      <c r="Q15">
        <v>0</v>
      </c>
      <c r="R15">
        <v>0</v>
      </c>
      <c r="S15">
        <v>0</v>
      </c>
      <c r="T15">
        <v>5</v>
      </c>
      <c r="U15" t="s">
        <v>33</v>
      </c>
      <c r="V15">
        <v>1</v>
      </c>
      <c r="W15">
        <v>0</v>
      </c>
      <c r="X15">
        <v>2</v>
      </c>
    </row>
    <row r="16" spans="1:24" x14ac:dyDescent="0.25">
      <c r="A16">
        <v>15</v>
      </c>
      <c r="B16">
        <v>1</v>
      </c>
      <c r="C16">
        <v>12</v>
      </c>
      <c r="D16" t="s">
        <v>9</v>
      </c>
      <c r="E16">
        <v>20</v>
      </c>
      <c r="F16" t="s">
        <v>10</v>
      </c>
      <c r="G16">
        <v>6</v>
      </c>
      <c r="H16" t="s">
        <v>15</v>
      </c>
      <c r="I16">
        <v>34</v>
      </c>
      <c r="J16" s="2" t="s">
        <v>16</v>
      </c>
      <c r="K16" s="3" t="s">
        <v>76</v>
      </c>
      <c r="L16">
        <v>7</v>
      </c>
      <c r="M16" t="s">
        <v>32</v>
      </c>
      <c r="N16" t="s">
        <v>5</v>
      </c>
      <c r="O16" s="5">
        <v>0</v>
      </c>
      <c r="P16">
        <v>0</v>
      </c>
      <c r="Q16">
        <v>0</v>
      </c>
      <c r="R16">
        <v>0</v>
      </c>
      <c r="S16">
        <v>0</v>
      </c>
      <c r="T16">
        <v>5</v>
      </c>
      <c r="U16" t="s">
        <v>33</v>
      </c>
      <c r="V16">
        <v>1</v>
      </c>
      <c r="W16">
        <v>0</v>
      </c>
      <c r="X16">
        <v>3</v>
      </c>
    </row>
    <row r="17" spans="1:24" x14ac:dyDescent="0.25">
      <c r="A17">
        <v>17</v>
      </c>
      <c r="B17">
        <v>1</v>
      </c>
      <c r="C17">
        <v>12</v>
      </c>
      <c r="D17" t="s">
        <v>9</v>
      </c>
      <c r="E17">
        <v>20</v>
      </c>
      <c r="F17" t="s">
        <v>10</v>
      </c>
      <c r="G17">
        <v>4</v>
      </c>
      <c r="H17" t="s">
        <v>20</v>
      </c>
      <c r="I17">
        <v>14</v>
      </c>
      <c r="J17" s="2" t="s">
        <v>68</v>
      </c>
      <c r="K17" s="3" t="s">
        <v>77</v>
      </c>
      <c r="L17">
        <v>5</v>
      </c>
      <c r="M17" t="s">
        <v>34</v>
      </c>
      <c r="N17" t="s">
        <v>5</v>
      </c>
      <c r="O17" s="5">
        <v>1937.23</v>
      </c>
      <c r="P17">
        <v>0</v>
      </c>
      <c r="Q17">
        <v>0</v>
      </c>
      <c r="R17">
        <v>0</v>
      </c>
      <c r="S17">
        <v>0</v>
      </c>
      <c r="T17">
        <v>6</v>
      </c>
      <c r="U17" t="s">
        <v>35</v>
      </c>
      <c r="V17">
        <v>1</v>
      </c>
      <c r="W17">
        <v>0</v>
      </c>
      <c r="X17">
        <v>1</v>
      </c>
    </row>
    <row r="18" spans="1:24" x14ac:dyDescent="0.25">
      <c r="A18">
        <v>18</v>
      </c>
      <c r="B18">
        <v>1</v>
      </c>
      <c r="C18">
        <v>12</v>
      </c>
      <c r="D18" t="s">
        <v>9</v>
      </c>
      <c r="E18">
        <v>20</v>
      </c>
      <c r="F18" t="s">
        <v>10</v>
      </c>
      <c r="G18">
        <v>6</v>
      </c>
      <c r="H18" t="s">
        <v>15</v>
      </c>
      <c r="I18">
        <v>32</v>
      </c>
      <c r="J18" s="2" t="s">
        <v>16</v>
      </c>
      <c r="K18" s="3" t="s">
        <v>36</v>
      </c>
      <c r="L18">
        <v>5</v>
      </c>
      <c r="M18" t="s">
        <v>34</v>
      </c>
      <c r="N18" t="s">
        <v>5</v>
      </c>
      <c r="O18" s="5">
        <v>471921.04</v>
      </c>
      <c r="P18">
        <v>0</v>
      </c>
      <c r="Q18">
        <v>0</v>
      </c>
      <c r="R18">
        <v>0</v>
      </c>
      <c r="S18">
        <v>0</v>
      </c>
      <c r="T18">
        <v>6</v>
      </c>
      <c r="U18" t="s">
        <v>35</v>
      </c>
      <c r="V18">
        <v>1</v>
      </c>
      <c r="W18">
        <v>0</v>
      </c>
      <c r="X18">
        <v>2</v>
      </c>
    </row>
    <row r="19" spans="1:24" x14ac:dyDescent="0.25">
      <c r="A19">
        <v>16</v>
      </c>
      <c r="B19">
        <v>1</v>
      </c>
      <c r="C19">
        <v>12</v>
      </c>
      <c r="D19" t="s">
        <v>9</v>
      </c>
      <c r="E19">
        <v>20</v>
      </c>
      <c r="F19" t="s">
        <v>10</v>
      </c>
      <c r="G19">
        <v>4</v>
      </c>
      <c r="H19" t="s">
        <v>20</v>
      </c>
      <c r="I19">
        <v>47</v>
      </c>
      <c r="J19" s="2" t="s">
        <v>68</v>
      </c>
      <c r="K19" s="3" t="s">
        <v>78</v>
      </c>
      <c r="L19">
        <v>5</v>
      </c>
      <c r="M19" t="s">
        <v>34</v>
      </c>
      <c r="N19" t="s">
        <v>5</v>
      </c>
      <c r="O19" s="5">
        <v>236266.06</v>
      </c>
      <c r="P19">
        <v>0</v>
      </c>
      <c r="Q19">
        <v>0</v>
      </c>
      <c r="R19">
        <v>0</v>
      </c>
      <c r="S19">
        <v>0</v>
      </c>
      <c r="T19">
        <v>6</v>
      </c>
      <c r="U19" t="s">
        <v>35</v>
      </c>
      <c r="V19">
        <v>1</v>
      </c>
      <c r="W19">
        <v>0</v>
      </c>
      <c r="X19">
        <v>3</v>
      </c>
    </row>
    <row r="20" spans="1:24" x14ac:dyDescent="0.25">
      <c r="A20">
        <v>20</v>
      </c>
      <c r="B20">
        <v>1</v>
      </c>
      <c r="C20">
        <v>17</v>
      </c>
      <c r="D20" t="s">
        <v>37</v>
      </c>
      <c r="E20">
        <v>17</v>
      </c>
      <c r="F20" t="s">
        <v>37</v>
      </c>
      <c r="G20">
        <v>6</v>
      </c>
      <c r="H20" t="s">
        <v>15</v>
      </c>
      <c r="I20">
        <v>29</v>
      </c>
      <c r="J20" s="2" t="s">
        <v>16</v>
      </c>
      <c r="K20" s="3" t="s">
        <v>79</v>
      </c>
      <c r="L20">
        <v>0</v>
      </c>
      <c r="M20" t="s">
        <v>4</v>
      </c>
      <c r="N20" t="s">
        <v>5</v>
      </c>
      <c r="O20" s="5">
        <v>-863.29</v>
      </c>
      <c r="P20">
        <v>0</v>
      </c>
      <c r="Q20">
        <v>0</v>
      </c>
      <c r="R20">
        <v>692627.4</v>
      </c>
      <c r="S20">
        <v>0</v>
      </c>
      <c r="T20">
        <v>7</v>
      </c>
      <c r="U20" t="s">
        <v>39</v>
      </c>
      <c r="V20">
        <v>1</v>
      </c>
      <c r="W20">
        <v>1</v>
      </c>
      <c r="X20">
        <v>1</v>
      </c>
    </row>
    <row r="21" spans="1:24" x14ac:dyDescent="0.25">
      <c r="A21">
        <v>19</v>
      </c>
      <c r="B21">
        <v>1</v>
      </c>
      <c r="C21">
        <v>17</v>
      </c>
      <c r="D21" t="s">
        <v>37</v>
      </c>
      <c r="E21">
        <v>17</v>
      </c>
      <c r="F21" t="s">
        <v>37</v>
      </c>
      <c r="G21">
        <v>4</v>
      </c>
      <c r="H21" t="s">
        <v>20</v>
      </c>
      <c r="I21">
        <v>11</v>
      </c>
      <c r="J21" s="2" t="s">
        <v>68</v>
      </c>
      <c r="K21" s="3" t="s">
        <v>80</v>
      </c>
      <c r="L21">
        <v>0</v>
      </c>
      <c r="M21" t="s">
        <v>4</v>
      </c>
      <c r="N21" t="s">
        <v>5</v>
      </c>
      <c r="O21" s="5">
        <v>-1245.8399999999999</v>
      </c>
      <c r="P21">
        <v>0</v>
      </c>
      <c r="Q21">
        <v>0</v>
      </c>
      <c r="R21">
        <v>79622.22</v>
      </c>
      <c r="S21">
        <v>0</v>
      </c>
      <c r="T21">
        <v>7</v>
      </c>
      <c r="U21" t="s">
        <v>39</v>
      </c>
      <c r="V21">
        <v>1</v>
      </c>
      <c r="W21">
        <v>1</v>
      </c>
      <c r="X21">
        <v>2</v>
      </c>
    </row>
  </sheetData>
  <pageMargins left="0.511811024" right="0.511811024" top="0.78740157499999996" bottom="0.78740157499999996" header="0.31496062000000002" footer="0.31496062000000002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topLeftCell="I4" workbookViewId="0">
      <selection activeCell="I19" sqref="A19:XFD19"/>
    </sheetView>
  </sheetViews>
  <sheetFormatPr defaultRowHeight="15" x14ac:dyDescent="0.25"/>
  <cols>
    <col min="1" max="1" width="30.42578125" customWidth="1"/>
    <col min="2" max="2" width="28.140625" customWidth="1"/>
    <col min="3" max="3" width="12.85546875" customWidth="1"/>
    <col min="4" max="4" width="12.42578125" customWidth="1"/>
    <col min="5" max="5" width="17.140625" customWidth="1"/>
    <col min="6" max="6" width="16.7109375" customWidth="1"/>
    <col min="7" max="7" width="11.42578125" customWidth="1"/>
    <col min="8" max="8" width="12.28515625" customWidth="1"/>
    <col min="9" max="9" width="24.42578125" customWidth="1"/>
    <col min="10" max="10" width="13" customWidth="1"/>
    <col min="11" max="11" width="19" customWidth="1"/>
    <col min="12" max="13" width="15.140625" customWidth="1"/>
    <col min="15" max="15" width="16.42578125" style="5" customWidth="1"/>
    <col min="16" max="16" width="19.42578125" customWidth="1"/>
    <col min="17" max="17" width="23" customWidth="1"/>
    <col min="18" max="18" width="23.140625" customWidth="1"/>
    <col min="19" max="19" width="24" customWidth="1"/>
    <col min="20" max="20" width="12.140625" customWidth="1"/>
    <col min="21" max="21" width="26.5703125" customWidth="1"/>
    <col min="22" max="22" width="10.7109375" customWidth="1"/>
    <col min="23" max="23" width="14.5703125" customWidth="1"/>
    <col min="24" max="24" width="14.42578125" customWidth="1"/>
  </cols>
  <sheetData>
    <row r="1" spans="1:24" x14ac:dyDescent="0.25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s="5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  <c r="V1" t="s">
        <v>62</v>
      </c>
      <c r="W1" t="s">
        <v>63</v>
      </c>
      <c r="X1" t="s">
        <v>64</v>
      </c>
    </row>
    <row r="2" spans="1:24" x14ac:dyDescent="0.25">
      <c r="A2">
        <v>1</v>
      </c>
      <c r="B2">
        <v>1</v>
      </c>
      <c r="C2">
        <v>11</v>
      </c>
      <c r="D2" t="s">
        <v>0</v>
      </c>
      <c r="E2">
        <v>11</v>
      </c>
      <c r="F2" t="s">
        <v>0</v>
      </c>
      <c r="G2">
        <v>1</v>
      </c>
      <c r="H2" t="s">
        <v>1</v>
      </c>
      <c r="I2">
        <v>1</v>
      </c>
      <c r="J2" s="4" t="s">
        <v>2</v>
      </c>
      <c r="K2" s="4" t="s">
        <v>3</v>
      </c>
      <c r="L2">
        <v>0</v>
      </c>
      <c r="M2" t="s">
        <v>4</v>
      </c>
      <c r="N2" t="s">
        <v>5</v>
      </c>
      <c r="O2" s="5">
        <v>13525.3</v>
      </c>
      <c r="P2" t="s">
        <v>6</v>
      </c>
      <c r="Q2" t="s">
        <v>6</v>
      </c>
      <c r="R2" t="s">
        <v>6</v>
      </c>
      <c r="S2" t="s">
        <v>6</v>
      </c>
      <c r="T2">
        <v>1</v>
      </c>
      <c r="U2" t="s">
        <v>7</v>
      </c>
      <c r="V2">
        <v>1</v>
      </c>
      <c r="W2">
        <v>1</v>
      </c>
      <c r="X2">
        <v>1</v>
      </c>
    </row>
    <row r="3" spans="1:24" x14ac:dyDescent="0.25">
      <c r="A3">
        <v>10</v>
      </c>
      <c r="B3">
        <v>1</v>
      </c>
      <c r="C3">
        <v>12</v>
      </c>
      <c r="D3" t="s">
        <v>9</v>
      </c>
      <c r="E3">
        <v>20</v>
      </c>
      <c r="F3" t="s">
        <v>10</v>
      </c>
      <c r="G3">
        <v>1</v>
      </c>
      <c r="H3" t="s">
        <v>1</v>
      </c>
      <c r="I3">
        <v>3</v>
      </c>
      <c r="J3" s="4" t="s">
        <v>11</v>
      </c>
      <c r="K3" s="4" t="s">
        <v>70</v>
      </c>
      <c r="L3">
        <v>3</v>
      </c>
      <c r="M3" t="s">
        <v>8</v>
      </c>
      <c r="N3" t="s">
        <v>5</v>
      </c>
      <c r="O3" s="5">
        <v>2648000</v>
      </c>
      <c r="P3" t="s">
        <v>6</v>
      </c>
      <c r="Q3" t="s">
        <v>6</v>
      </c>
      <c r="R3" t="s">
        <v>6</v>
      </c>
      <c r="S3" t="s">
        <v>6</v>
      </c>
      <c r="T3">
        <v>2</v>
      </c>
      <c r="U3" t="s">
        <v>9</v>
      </c>
      <c r="V3">
        <v>1</v>
      </c>
      <c r="W3">
        <v>1</v>
      </c>
      <c r="X3">
        <v>5</v>
      </c>
    </row>
    <row r="4" spans="1:24" x14ac:dyDescent="0.25">
      <c r="A4">
        <v>4</v>
      </c>
      <c r="B4">
        <v>1</v>
      </c>
      <c r="C4">
        <v>12</v>
      </c>
      <c r="D4" t="s">
        <v>9</v>
      </c>
      <c r="E4">
        <v>20</v>
      </c>
      <c r="F4" t="s">
        <v>10</v>
      </c>
      <c r="G4">
        <v>1</v>
      </c>
      <c r="H4" t="s">
        <v>1</v>
      </c>
      <c r="I4">
        <v>5</v>
      </c>
      <c r="J4" s="4" t="s">
        <v>11</v>
      </c>
      <c r="K4" s="4" t="s">
        <v>12</v>
      </c>
      <c r="L4">
        <v>0</v>
      </c>
      <c r="M4" t="s">
        <v>4</v>
      </c>
      <c r="N4" t="s">
        <v>5</v>
      </c>
      <c r="O4" s="5">
        <v>-419925.03</v>
      </c>
      <c r="P4" t="s">
        <v>6</v>
      </c>
      <c r="Q4" t="s">
        <v>6</v>
      </c>
      <c r="R4" t="s">
        <v>13</v>
      </c>
      <c r="S4" t="s">
        <v>6</v>
      </c>
      <c r="T4">
        <v>2</v>
      </c>
      <c r="U4" t="s">
        <v>9</v>
      </c>
      <c r="V4">
        <v>1</v>
      </c>
      <c r="W4">
        <v>1</v>
      </c>
      <c r="X4">
        <v>1</v>
      </c>
    </row>
    <row r="5" spans="1:24" x14ac:dyDescent="0.25">
      <c r="A5">
        <v>19</v>
      </c>
      <c r="B5">
        <v>1</v>
      </c>
      <c r="C5">
        <v>17</v>
      </c>
      <c r="D5" t="s">
        <v>37</v>
      </c>
      <c r="E5">
        <v>17</v>
      </c>
      <c r="F5" t="s">
        <v>37</v>
      </c>
      <c r="G5">
        <v>4</v>
      </c>
      <c r="H5" t="s">
        <v>20</v>
      </c>
      <c r="I5">
        <v>11</v>
      </c>
      <c r="J5" s="4" t="s">
        <v>68</v>
      </c>
      <c r="K5" s="4" t="s">
        <v>80</v>
      </c>
      <c r="L5">
        <v>0</v>
      </c>
      <c r="M5" t="s">
        <v>4</v>
      </c>
      <c r="N5" t="s">
        <v>5</v>
      </c>
      <c r="O5" s="5">
        <v>-9000.49</v>
      </c>
      <c r="P5" t="s">
        <v>6</v>
      </c>
      <c r="Q5" t="s">
        <v>6</v>
      </c>
      <c r="R5" t="s">
        <v>40</v>
      </c>
      <c r="S5" t="s">
        <v>6</v>
      </c>
      <c r="T5">
        <v>7</v>
      </c>
      <c r="U5" t="s">
        <v>39</v>
      </c>
      <c r="V5">
        <v>1</v>
      </c>
      <c r="W5">
        <v>1</v>
      </c>
      <c r="X5">
        <v>2</v>
      </c>
    </row>
    <row r="6" spans="1:24" x14ac:dyDescent="0.25">
      <c r="A6">
        <v>11</v>
      </c>
      <c r="B6">
        <v>1</v>
      </c>
      <c r="C6">
        <v>12</v>
      </c>
      <c r="D6" t="s">
        <v>9</v>
      </c>
      <c r="E6">
        <v>20</v>
      </c>
      <c r="F6" t="s">
        <v>10</v>
      </c>
      <c r="G6">
        <v>4</v>
      </c>
      <c r="H6" t="s">
        <v>20</v>
      </c>
      <c r="I6">
        <v>13</v>
      </c>
      <c r="J6" s="4" t="s">
        <v>68</v>
      </c>
      <c r="K6" s="4" t="s">
        <v>74</v>
      </c>
      <c r="L6">
        <v>8</v>
      </c>
      <c r="M6" t="s">
        <v>24</v>
      </c>
      <c r="N6" t="s">
        <v>5</v>
      </c>
      <c r="O6" s="5">
        <v>15371.87</v>
      </c>
      <c r="P6" t="s">
        <v>6</v>
      </c>
      <c r="Q6" t="s">
        <v>6</v>
      </c>
      <c r="R6" t="s">
        <v>25</v>
      </c>
      <c r="S6" t="s">
        <v>6</v>
      </c>
      <c r="T6">
        <v>4</v>
      </c>
      <c r="U6" t="s">
        <v>26</v>
      </c>
      <c r="V6">
        <v>1</v>
      </c>
      <c r="W6">
        <v>0</v>
      </c>
      <c r="X6">
        <v>1</v>
      </c>
    </row>
    <row r="7" spans="1:24" x14ac:dyDescent="0.25">
      <c r="A7">
        <v>17</v>
      </c>
      <c r="B7">
        <v>1</v>
      </c>
      <c r="C7">
        <v>12</v>
      </c>
      <c r="D7" t="s">
        <v>9</v>
      </c>
      <c r="E7">
        <v>20</v>
      </c>
      <c r="F7" t="s">
        <v>10</v>
      </c>
      <c r="G7">
        <v>4</v>
      </c>
      <c r="H7" t="s">
        <v>20</v>
      </c>
      <c r="I7">
        <v>14</v>
      </c>
      <c r="J7" s="4" t="s">
        <v>68</v>
      </c>
      <c r="K7" s="4" t="s">
        <v>77</v>
      </c>
      <c r="L7">
        <v>5</v>
      </c>
      <c r="M7" t="s">
        <v>34</v>
      </c>
      <c r="N7" t="s">
        <v>5</v>
      </c>
      <c r="O7" s="5">
        <v>1937.23</v>
      </c>
      <c r="P7" t="s">
        <v>6</v>
      </c>
      <c r="Q7" t="s">
        <v>6</v>
      </c>
      <c r="R7" t="s">
        <v>6</v>
      </c>
      <c r="S7" t="s">
        <v>6</v>
      </c>
      <c r="T7">
        <v>6</v>
      </c>
      <c r="U7" t="s">
        <v>35</v>
      </c>
      <c r="V7">
        <v>1</v>
      </c>
      <c r="W7">
        <v>0</v>
      </c>
      <c r="X7">
        <v>1</v>
      </c>
    </row>
    <row r="8" spans="1:24" x14ac:dyDescent="0.25">
      <c r="A8">
        <v>9</v>
      </c>
      <c r="B8">
        <v>1</v>
      </c>
      <c r="C8">
        <v>12</v>
      </c>
      <c r="D8" t="s">
        <v>9</v>
      </c>
      <c r="E8">
        <v>20</v>
      </c>
      <c r="F8" t="s">
        <v>10</v>
      </c>
      <c r="G8">
        <v>4</v>
      </c>
      <c r="H8" t="s">
        <v>20</v>
      </c>
      <c r="I8">
        <v>16</v>
      </c>
      <c r="J8" s="4" t="s">
        <v>68</v>
      </c>
      <c r="K8" s="4" t="s">
        <v>69</v>
      </c>
      <c r="L8">
        <v>0</v>
      </c>
      <c r="M8" t="s">
        <v>4</v>
      </c>
      <c r="N8" t="s">
        <v>5</v>
      </c>
      <c r="O8" s="5">
        <v>927994.98</v>
      </c>
      <c r="P8" t="s">
        <v>6</v>
      </c>
      <c r="Q8" t="s">
        <v>6</v>
      </c>
      <c r="R8" t="s">
        <v>21</v>
      </c>
      <c r="S8" t="s">
        <v>6</v>
      </c>
      <c r="T8">
        <v>2</v>
      </c>
      <c r="U8" t="s">
        <v>9</v>
      </c>
      <c r="V8">
        <v>1</v>
      </c>
      <c r="W8">
        <v>1</v>
      </c>
      <c r="X8">
        <v>4</v>
      </c>
    </row>
    <row r="9" spans="1:24" x14ac:dyDescent="0.25">
      <c r="A9">
        <v>8</v>
      </c>
      <c r="B9">
        <v>1</v>
      </c>
      <c r="C9">
        <v>12</v>
      </c>
      <c r="D9" t="s">
        <v>9</v>
      </c>
      <c r="E9">
        <v>20</v>
      </c>
      <c r="F9" t="s">
        <v>10</v>
      </c>
      <c r="G9">
        <v>11</v>
      </c>
      <c r="H9" t="s">
        <v>14</v>
      </c>
      <c r="I9">
        <v>20</v>
      </c>
      <c r="J9" s="4" t="s">
        <v>66</v>
      </c>
      <c r="K9" s="4" t="s">
        <v>67</v>
      </c>
      <c r="L9">
        <v>0</v>
      </c>
      <c r="M9" t="s">
        <v>4</v>
      </c>
      <c r="N9" t="s">
        <v>5</v>
      </c>
      <c r="O9" s="5">
        <v>35908.589999999997</v>
      </c>
      <c r="P9" t="s">
        <v>6</v>
      </c>
      <c r="Q9" t="s">
        <v>6</v>
      </c>
      <c r="R9" t="s">
        <v>6</v>
      </c>
      <c r="S9" t="s">
        <v>6</v>
      </c>
      <c r="T9">
        <v>2</v>
      </c>
      <c r="U9" t="s">
        <v>9</v>
      </c>
      <c r="V9">
        <v>1</v>
      </c>
      <c r="W9">
        <v>1</v>
      </c>
      <c r="X9">
        <v>2</v>
      </c>
    </row>
    <row r="10" spans="1:24" x14ac:dyDescent="0.25">
      <c r="A10">
        <v>3</v>
      </c>
      <c r="B10">
        <v>1</v>
      </c>
      <c r="C10">
        <v>12</v>
      </c>
      <c r="D10" t="s">
        <v>9</v>
      </c>
      <c r="E10">
        <v>20</v>
      </c>
      <c r="F10" t="s">
        <v>10</v>
      </c>
      <c r="G10">
        <v>11</v>
      </c>
      <c r="H10" t="s">
        <v>14</v>
      </c>
      <c r="I10">
        <v>21</v>
      </c>
      <c r="J10" s="4" t="s">
        <v>66</v>
      </c>
      <c r="K10" s="4" t="s">
        <v>71</v>
      </c>
      <c r="L10">
        <v>3</v>
      </c>
      <c r="M10" t="s">
        <v>8</v>
      </c>
      <c r="N10" t="s">
        <v>5</v>
      </c>
      <c r="O10" s="5">
        <v>0</v>
      </c>
      <c r="P10" t="s">
        <v>6</v>
      </c>
      <c r="Q10" t="s">
        <v>6</v>
      </c>
      <c r="R10" t="s">
        <v>6</v>
      </c>
      <c r="S10" t="s">
        <v>6</v>
      </c>
      <c r="T10">
        <v>2</v>
      </c>
      <c r="U10" t="s">
        <v>9</v>
      </c>
      <c r="V10">
        <v>1</v>
      </c>
      <c r="W10">
        <v>1</v>
      </c>
      <c r="X10">
        <v>6</v>
      </c>
    </row>
    <row r="11" spans="1:24" x14ac:dyDescent="0.25">
      <c r="A11">
        <v>7</v>
      </c>
      <c r="B11">
        <v>1</v>
      </c>
      <c r="C11">
        <v>12</v>
      </c>
      <c r="D11" t="s">
        <v>9</v>
      </c>
      <c r="E11">
        <v>20</v>
      </c>
      <c r="F11" t="s">
        <v>10</v>
      </c>
      <c r="G11">
        <v>6</v>
      </c>
      <c r="H11" t="s">
        <v>15</v>
      </c>
      <c r="I11">
        <v>23</v>
      </c>
      <c r="J11" s="4" t="s">
        <v>16</v>
      </c>
      <c r="K11" s="4" t="s">
        <v>17</v>
      </c>
      <c r="L11">
        <v>0</v>
      </c>
      <c r="M11" t="s">
        <v>4</v>
      </c>
      <c r="N11" t="s">
        <v>18</v>
      </c>
      <c r="O11" s="5">
        <v>-98305.46</v>
      </c>
      <c r="P11" t="s">
        <v>6</v>
      </c>
      <c r="Q11" t="s">
        <v>6</v>
      </c>
      <c r="R11" t="s">
        <v>19</v>
      </c>
      <c r="S11" t="s">
        <v>6</v>
      </c>
      <c r="T11">
        <v>2</v>
      </c>
      <c r="U11" t="s">
        <v>9</v>
      </c>
      <c r="V11">
        <v>1</v>
      </c>
      <c r="W11">
        <v>1</v>
      </c>
      <c r="X11">
        <v>3</v>
      </c>
    </row>
    <row r="12" spans="1:24" x14ac:dyDescent="0.25">
      <c r="A12">
        <v>2</v>
      </c>
      <c r="B12">
        <v>1</v>
      </c>
      <c r="C12">
        <v>11</v>
      </c>
      <c r="D12" t="s">
        <v>0</v>
      </c>
      <c r="E12">
        <v>11</v>
      </c>
      <c r="F12" t="s">
        <v>0</v>
      </c>
      <c r="G12">
        <v>1</v>
      </c>
      <c r="H12" t="s">
        <v>1</v>
      </c>
      <c r="I12">
        <v>25</v>
      </c>
      <c r="J12" s="4" t="s">
        <v>2</v>
      </c>
      <c r="K12" s="4" t="s">
        <v>65</v>
      </c>
      <c r="L12">
        <v>3</v>
      </c>
      <c r="M12" t="s">
        <v>8</v>
      </c>
      <c r="N12" t="s">
        <v>5</v>
      </c>
      <c r="O12" s="5">
        <v>0</v>
      </c>
      <c r="P12" t="s">
        <v>6</v>
      </c>
      <c r="Q12" t="s">
        <v>6</v>
      </c>
      <c r="R12" t="s">
        <v>6</v>
      </c>
      <c r="S12" t="s">
        <v>6</v>
      </c>
      <c r="T12">
        <v>1</v>
      </c>
      <c r="U12" t="s">
        <v>7</v>
      </c>
      <c r="V12">
        <v>1</v>
      </c>
      <c r="W12">
        <v>1</v>
      </c>
      <c r="X12">
        <v>2</v>
      </c>
    </row>
    <row r="13" spans="1:24" x14ac:dyDescent="0.25">
      <c r="A13">
        <v>20</v>
      </c>
      <c r="B13">
        <v>1</v>
      </c>
      <c r="C13">
        <v>17</v>
      </c>
      <c r="D13" t="s">
        <v>37</v>
      </c>
      <c r="E13">
        <v>17</v>
      </c>
      <c r="F13" t="s">
        <v>37</v>
      </c>
      <c r="G13">
        <v>6</v>
      </c>
      <c r="H13" t="s">
        <v>15</v>
      </c>
      <c r="I13">
        <v>29</v>
      </c>
      <c r="J13" s="4" t="s">
        <v>16</v>
      </c>
      <c r="K13" s="4" t="s">
        <v>79</v>
      </c>
      <c r="L13">
        <v>0</v>
      </c>
      <c r="M13" t="s">
        <v>4</v>
      </c>
      <c r="N13" t="s">
        <v>5</v>
      </c>
      <c r="O13" s="5">
        <v>-863.29</v>
      </c>
      <c r="P13" t="s">
        <v>6</v>
      </c>
      <c r="Q13" t="s">
        <v>6</v>
      </c>
      <c r="R13" t="s">
        <v>38</v>
      </c>
      <c r="S13" t="s">
        <v>6</v>
      </c>
      <c r="T13">
        <v>7</v>
      </c>
      <c r="U13" t="s">
        <v>39</v>
      </c>
      <c r="V13">
        <v>1</v>
      </c>
      <c r="W13">
        <v>1</v>
      </c>
      <c r="X13">
        <v>1</v>
      </c>
    </row>
    <row r="14" spans="1:24" x14ac:dyDescent="0.25">
      <c r="A14">
        <v>13</v>
      </c>
      <c r="B14">
        <v>1</v>
      </c>
      <c r="C14">
        <v>12</v>
      </c>
      <c r="D14" t="s">
        <v>9</v>
      </c>
      <c r="E14">
        <v>20</v>
      </c>
      <c r="F14" t="s">
        <v>10</v>
      </c>
      <c r="G14">
        <v>6</v>
      </c>
      <c r="H14" t="s">
        <v>15</v>
      </c>
      <c r="I14">
        <v>30</v>
      </c>
      <c r="J14" s="4" t="s">
        <v>16</v>
      </c>
      <c r="K14" s="4" t="s">
        <v>27</v>
      </c>
      <c r="L14">
        <v>6</v>
      </c>
      <c r="M14" t="s">
        <v>28</v>
      </c>
      <c r="N14" t="s">
        <v>5</v>
      </c>
      <c r="O14" s="5">
        <v>81528.990000000005</v>
      </c>
      <c r="P14" t="s">
        <v>6</v>
      </c>
      <c r="Q14" t="s">
        <v>6</v>
      </c>
      <c r="R14" t="s">
        <v>29</v>
      </c>
      <c r="S14" t="s">
        <v>6</v>
      </c>
      <c r="T14">
        <v>4</v>
      </c>
      <c r="U14" t="s">
        <v>26</v>
      </c>
      <c r="V14">
        <v>1</v>
      </c>
      <c r="W14">
        <v>0</v>
      </c>
      <c r="X14">
        <v>2</v>
      </c>
    </row>
    <row r="15" spans="1:24" x14ac:dyDescent="0.25">
      <c r="A15">
        <v>18</v>
      </c>
      <c r="B15">
        <v>1</v>
      </c>
      <c r="C15">
        <v>12</v>
      </c>
      <c r="D15" t="s">
        <v>9</v>
      </c>
      <c r="E15">
        <v>20</v>
      </c>
      <c r="F15" t="s">
        <v>10</v>
      </c>
      <c r="G15">
        <v>6</v>
      </c>
      <c r="H15" t="s">
        <v>15</v>
      </c>
      <c r="I15">
        <v>32</v>
      </c>
      <c r="J15" s="4" t="s">
        <v>16</v>
      </c>
      <c r="K15" s="4" t="s">
        <v>36</v>
      </c>
      <c r="L15">
        <v>5</v>
      </c>
      <c r="M15" t="s">
        <v>34</v>
      </c>
      <c r="N15" t="s">
        <v>5</v>
      </c>
      <c r="O15" s="5">
        <v>471921.04</v>
      </c>
      <c r="P15" t="s">
        <v>6</v>
      </c>
      <c r="Q15" t="s">
        <v>6</v>
      </c>
      <c r="R15" t="s">
        <v>6</v>
      </c>
      <c r="S15" t="s">
        <v>6</v>
      </c>
      <c r="T15">
        <v>6</v>
      </c>
      <c r="U15" t="s">
        <v>35</v>
      </c>
      <c r="V15">
        <v>1</v>
      </c>
      <c r="W15">
        <v>0</v>
      </c>
      <c r="X15">
        <v>2</v>
      </c>
    </row>
    <row r="16" spans="1:24" x14ac:dyDescent="0.25">
      <c r="A16">
        <v>15</v>
      </c>
      <c r="B16">
        <v>1</v>
      </c>
      <c r="C16">
        <v>12</v>
      </c>
      <c r="D16" t="s">
        <v>9</v>
      </c>
      <c r="E16">
        <v>20</v>
      </c>
      <c r="F16" t="s">
        <v>10</v>
      </c>
      <c r="G16">
        <v>6</v>
      </c>
      <c r="H16" t="s">
        <v>15</v>
      </c>
      <c r="I16">
        <v>34</v>
      </c>
      <c r="J16" s="4" t="s">
        <v>16</v>
      </c>
      <c r="K16" s="4" t="s">
        <v>76</v>
      </c>
      <c r="L16">
        <v>7</v>
      </c>
      <c r="M16" t="s">
        <v>32</v>
      </c>
      <c r="N16" t="s">
        <v>5</v>
      </c>
      <c r="O16" s="5">
        <v>0</v>
      </c>
      <c r="P16" t="s">
        <v>6</v>
      </c>
      <c r="Q16" t="s">
        <v>6</v>
      </c>
      <c r="R16" t="s">
        <v>6</v>
      </c>
      <c r="S16" t="s">
        <v>6</v>
      </c>
      <c r="T16">
        <v>5</v>
      </c>
      <c r="U16" t="s">
        <v>33</v>
      </c>
      <c r="V16">
        <v>1</v>
      </c>
      <c r="W16">
        <v>0</v>
      </c>
      <c r="X16">
        <v>3</v>
      </c>
    </row>
    <row r="17" spans="1:24" x14ac:dyDescent="0.25">
      <c r="A17">
        <v>5</v>
      </c>
      <c r="B17">
        <v>1</v>
      </c>
      <c r="C17">
        <v>12</v>
      </c>
      <c r="D17" t="s">
        <v>9</v>
      </c>
      <c r="E17">
        <v>20</v>
      </c>
      <c r="F17" t="s">
        <v>10</v>
      </c>
      <c r="G17">
        <v>6</v>
      </c>
      <c r="H17" t="s">
        <v>15</v>
      </c>
      <c r="I17">
        <v>38</v>
      </c>
      <c r="J17" s="4" t="s">
        <v>16</v>
      </c>
      <c r="K17" s="4" t="s">
        <v>22</v>
      </c>
      <c r="L17">
        <v>3</v>
      </c>
      <c r="M17" t="s">
        <v>8</v>
      </c>
      <c r="N17" t="s">
        <v>5</v>
      </c>
      <c r="O17" s="5">
        <v>1186.3</v>
      </c>
      <c r="P17" t="s">
        <v>6</v>
      </c>
      <c r="Q17" t="s">
        <v>6</v>
      </c>
      <c r="R17" t="s">
        <v>6</v>
      </c>
      <c r="S17" t="s">
        <v>6</v>
      </c>
      <c r="T17">
        <v>2</v>
      </c>
      <c r="U17" t="s">
        <v>9</v>
      </c>
      <c r="V17">
        <v>1</v>
      </c>
      <c r="W17">
        <v>1</v>
      </c>
      <c r="X17">
        <v>7</v>
      </c>
    </row>
    <row r="18" spans="1:24" x14ac:dyDescent="0.25">
      <c r="A18">
        <v>14</v>
      </c>
      <c r="B18">
        <v>1</v>
      </c>
      <c r="C18">
        <v>12</v>
      </c>
      <c r="D18" t="s">
        <v>9</v>
      </c>
      <c r="E18">
        <v>20</v>
      </c>
      <c r="F18" t="s">
        <v>10</v>
      </c>
      <c r="G18">
        <v>4</v>
      </c>
      <c r="H18" t="s">
        <v>20</v>
      </c>
      <c r="I18">
        <v>42</v>
      </c>
      <c r="J18" s="4" t="s">
        <v>68</v>
      </c>
      <c r="K18" s="4" t="s">
        <v>76</v>
      </c>
      <c r="L18">
        <v>7</v>
      </c>
      <c r="M18" t="s">
        <v>32</v>
      </c>
      <c r="N18" t="s">
        <v>5</v>
      </c>
      <c r="O18" s="5">
        <v>0</v>
      </c>
      <c r="P18" t="s">
        <v>6</v>
      </c>
      <c r="Q18" t="s">
        <v>6</v>
      </c>
      <c r="R18" t="s">
        <v>6</v>
      </c>
      <c r="S18" t="s">
        <v>6</v>
      </c>
      <c r="T18">
        <v>5</v>
      </c>
      <c r="U18" t="s">
        <v>33</v>
      </c>
      <c r="V18">
        <v>1</v>
      </c>
      <c r="W18">
        <v>0</v>
      </c>
      <c r="X18">
        <v>2</v>
      </c>
    </row>
    <row r="19" spans="1:24" x14ac:dyDescent="0.25">
      <c r="A19">
        <v>12</v>
      </c>
      <c r="B19">
        <v>1</v>
      </c>
      <c r="C19">
        <v>12</v>
      </c>
      <c r="D19" t="s">
        <v>9</v>
      </c>
      <c r="E19">
        <v>20</v>
      </c>
      <c r="F19" t="s">
        <v>10</v>
      </c>
      <c r="G19">
        <v>4</v>
      </c>
      <c r="H19" t="s">
        <v>20</v>
      </c>
      <c r="I19">
        <v>46</v>
      </c>
      <c r="J19" s="4" t="s">
        <v>68</v>
      </c>
      <c r="K19" s="4" t="s">
        <v>75</v>
      </c>
      <c r="L19">
        <v>10</v>
      </c>
      <c r="M19" t="s">
        <v>30</v>
      </c>
      <c r="N19" t="s">
        <v>5</v>
      </c>
      <c r="O19" s="5">
        <v>202004.43</v>
      </c>
      <c r="P19" t="s">
        <v>6</v>
      </c>
      <c r="Q19" t="s">
        <v>6</v>
      </c>
      <c r="R19" t="s">
        <v>31</v>
      </c>
      <c r="S19" t="s">
        <v>6</v>
      </c>
      <c r="T19">
        <v>4</v>
      </c>
      <c r="U19" t="s">
        <v>26</v>
      </c>
      <c r="V19">
        <v>1</v>
      </c>
      <c r="W19">
        <v>0</v>
      </c>
      <c r="X19">
        <v>3</v>
      </c>
    </row>
    <row r="20" spans="1:24" x14ac:dyDescent="0.25">
      <c r="A20">
        <v>16</v>
      </c>
      <c r="B20">
        <v>1</v>
      </c>
      <c r="C20">
        <v>12</v>
      </c>
      <c r="D20" t="s">
        <v>9</v>
      </c>
      <c r="E20">
        <v>20</v>
      </c>
      <c r="F20" t="s">
        <v>10</v>
      </c>
      <c r="G20">
        <v>4</v>
      </c>
      <c r="H20" t="s">
        <v>20</v>
      </c>
      <c r="I20">
        <v>47</v>
      </c>
      <c r="J20" s="4" t="s">
        <v>68</v>
      </c>
      <c r="K20" s="4" t="s">
        <v>78</v>
      </c>
      <c r="L20">
        <v>5</v>
      </c>
      <c r="M20" t="s">
        <v>34</v>
      </c>
      <c r="N20" t="s">
        <v>5</v>
      </c>
      <c r="O20" s="5">
        <v>236266.06</v>
      </c>
      <c r="P20" t="s">
        <v>6</v>
      </c>
      <c r="Q20" t="s">
        <v>6</v>
      </c>
      <c r="R20" t="s">
        <v>6</v>
      </c>
      <c r="S20" t="s">
        <v>6</v>
      </c>
      <c r="T20">
        <v>6</v>
      </c>
      <c r="U20" t="s">
        <v>35</v>
      </c>
      <c r="V20">
        <v>1</v>
      </c>
      <c r="W20">
        <v>0</v>
      </c>
      <c r="X20">
        <v>3</v>
      </c>
    </row>
    <row r="21" spans="1:24" x14ac:dyDescent="0.25">
      <c r="A21">
        <v>6</v>
      </c>
      <c r="B21">
        <v>1</v>
      </c>
      <c r="C21">
        <v>12</v>
      </c>
      <c r="D21" t="s">
        <v>9</v>
      </c>
      <c r="E21">
        <v>20</v>
      </c>
      <c r="F21" t="s">
        <v>10</v>
      </c>
      <c r="G21">
        <v>4</v>
      </c>
      <c r="H21" t="s">
        <v>20</v>
      </c>
      <c r="I21">
        <v>52</v>
      </c>
      <c r="J21" s="4" t="s">
        <v>72</v>
      </c>
      <c r="K21" s="4" t="s">
        <v>73</v>
      </c>
      <c r="L21">
        <v>2</v>
      </c>
      <c r="M21" t="s">
        <v>23</v>
      </c>
      <c r="N21" t="s">
        <v>5</v>
      </c>
      <c r="O21" s="5">
        <v>-1290.33</v>
      </c>
      <c r="P21" t="s">
        <v>6</v>
      </c>
      <c r="Q21" t="s">
        <v>6</v>
      </c>
      <c r="R21" t="s">
        <v>6</v>
      </c>
      <c r="S21" t="s">
        <v>6</v>
      </c>
      <c r="T21">
        <v>2</v>
      </c>
      <c r="U21" t="s">
        <v>9</v>
      </c>
      <c r="V21">
        <v>1</v>
      </c>
      <c r="W21">
        <v>1</v>
      </c>
      <c r="X21">
        <v>8</v>
      </c>
    </row>
  </sheetData>
  <sortState ref="A2:X21">
    <sortCondition ref="A1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opLeftCell="A4" workbookViewId="0">
      <selection activeCell="C19" sqref="C19"/>
    </sheetView>
  </sheetViews>
  <sheetFormatPr defaultRowHeight="15" x14ac:dyDescent="0.25"/>
  <cols>
    <col min="1" max="1" width="10.28515625" customWidth="1"/>
    <col min="2" max="2" width="13.5703125" bestFit="1" customWidth="1"/>
  </cols>
  <sheetData>
    <row r="1" spans="1:3" x14ac:dyDescent="0.25">
      <c r="A1" t="s">
        <v>81</v>
      </c>
      <c r="B1" t="s">
        <v>82</v>
      </c>
      <c r="C1" t="s">
        <v>83</v>
      </c>
    </row>
    <row r="2" spans="1:3" x14ac:dyDescent="0.25">
      <c r="A2">
        <f>Tabela2[[#This Row],[SaldoGerencial]]-(Tabela1[[#This Row],[SaldoGerencial]])</f>
        <v>0</v>
      </c>
      <c r="B2" s="6"/>
      <c r="C2" s="6">
        <f>Tabela3[[#This Row],[Coluna1]]-Tabela3[[#This Row],[Resultado]]</f>
        <v>0</v>
      </c>
    </row>
    <row r="3" spans="1:3" x14ac:dyDescent="0.25">
      <c r="A3">
        <f>Tabela2[[#This Row],[SaldoGerencial]]-(Tabela1[[#This Row],[SaldoGerencial]])</f>
        <v>2648000</v>
      </c>
      <c r="B3" s="6"/>
      <c r="C3" s="6">
        <f>Tabela3[[#This Row],[Coluna1]]-Tabela3[[#This Row],[Resultado]]</f>
        <v>-2648000</v>
      </c>
    </row>
    <row r="4" spans="1:3" x14ac:dyDescent="0.25">
      <c r="A4">
        <f>Tabela2[[#This Row],[SaldoGerencial]]-(Tabela1[[#This Row],[SaldoGerencial]])</f>
        <v>-1106.5900000000256</v>
      </c>
      <c r="B4" s="7">
        <v>-51667.69</v>
      </c>
      <c r="C4" s="6">
        <f>Tabela3[[#This Row],[Coluna1]]-Tabela3[[#This Row],[Resultado]]</f>
        <v>-50561.099999999977</v>
      </c>
    </row>
    <row r="5" spans="1:3" x14ac:dyDescent="0.25">
      <c r="A5">
        <f>Tabela2[[#This Row],[SaldoGerencial]]-(Tabela1[[#This Row],[SaldoGerencial]])</f>
        <v>-44909.079999999994</v>
      </c>
      <c r="B5" s="6">
        <v>-56152.41</v>
      </c>
      <c r="C5" s="6">
        <f>Tabela3[[#This Row],[Coluna1]]-Tabela3[[#This Row],[Resultado]]</f>
        <v>-11243.330000000009</v>
      </c>
    </row>
    <row r="6" spans="1:3" x14ac:dyDescent="0.25">
      <c r="A6">
        <f>Tabela2[[#This Row],[SaldoGerencial]]-(Tabela1[[#This Row],[SaldoGerencial]])</f>
        <v>113677.33</v>
      </c>
      <c r="B6" s="7">
        <v>22389.040000000001</v>
      </c>
      <c r="C6" s="6">
        <f>Tabela3[[#This Row],[Coluna1]]-Tabela3[[#This Row],[Resultado]]</f>
        <v>-91288.290000000008</v>
      </c>
    </row>
    <row r="7" spans="1:3" x14ac:dyDescent="0.25">
      <c r="A7">
        <f>Tabela2[[#This Row],[SaldoGerencial]]-(Tabela1[[#This Row],[SaldoGerencial]])</f>
        <v>-926647.32000000007</v>
      </c>
      <c r="B7" s="6"/>
      <c r="C7" s="6">
        <f>Tabela3[[#This Row],[Coluna1]]-Tabela3[[#This Row],[Resultado]]</f>
        <v>926647.32000000007</v>
      </c>
    </row>
    <row r="8" spans="1:3" x14ac:dyDescent="0.25">
      <c r="A8">
        <f>Tabela2[[#This Row],[SaldoGerencial]]-(Tabela1[[#This Row],[SaldoGerencial]])</f>
        <v>-1720005.02</v>
      </c>
      <c r="B8" s="7">
        <v>23408.080000000002</v>
      </c>
      <c r="C8" s="6">
        <f>Tabela3[[#This Row],[Coluna1]]-Tabela3[[#This Row],[Resultado]]</f>
        <v>1743413.1</v>
      </c>
    </row>
    <row r="9" spans="1:3" x14ac:dyDescent="0.25">
      <c r="A9">
        <f>Tabela2[[#This Row],[SaldoGerencial]]-(Tabela1[[#This Row],[SaldoGerencial]])</f>
        <v>35908.589999999997</v>
      </c>
      <c r="B9" s="6"/>
      <c r="C9" s="6">
        <f>Tabela3[[#This Row],[Coluna1]]-Tabela3[[#This Row],[Resultado]]</f>
        <v>-35908.589999999997</v>
      </c>
    </row>
    <row r="10" spans="1:3" x14ac:dyDescent="0.25">
      <c r="A10">
        <f>Tabela2[[#This Row],[SaldoGerencial]]-(Tabela1[[#This Row],[SaldoGerencial]])</f>
        <v>-1186.3</v>
      </c>
      <c r="B10" s="6"/>
      <c r="C10" s="6">
        <f>Tabela3[[#This Row],[Coluna1]]-Tabela3[[#This Row],[Resultado]]</f>
        <v>1186.3</v>
      </c>
    </row>
    <row r="11" spans="1:3" x14ac:dyDescent="0.25">
      <c r="A11">
        <f>Tabela2[[#This Row],[SaldoGerencial]]-(Tabela1[[#This Row],[SaldoGerencial]])</f>
        <v>-97015.13</v>
      </c>
      <c r="B11" s="6"/>
      <c r="C11" s="6">
        <f>Tabela3[[#This Row],[Coluna1]]-Tabela3[[#This Row],[Resultado]]</f>
        <v>97015.13</v>
      </c>
    </row>
    <row r="12" spans="1:3" x14ac:dyDescent="0.25">
      <c r="A12">
        <f>Tabela2[[#This Row],[SaldoGerencial]]-(Tabela1[[#This Row],[SaldoGerencial]])</f>
        <v>-11557.89</v>
      </c>
      <c r="B12" s="6"/>
      <c r="C12" s="6">
        <f>Tabela3[[#This Row],[Coluna1]]-Tabela3[[#This Row],[Resultado]]</f>
        <v>11557.89</v>
      </c>
    </row>
    <row r="13" spans="1:3" x14ac:dyDescent="0.25">
      <c r="A13">
        <f>Tabela2[[#This Row],[SaldoGerencial]]-(Tabela1[[#This Row],[SaldoGerencial]])</f>
        <v>-79299.939999999988</v>
      </c>
      <c r="B13" s="6"/>
      <c r="C13" s="6">
        <f>Tabela3[[#This Row],[Coluna1]]-Tabela3[[#This Row],[Resultado]]</f>
        <v>79299.939999999988</v>
      </c>
    </row>
    <row r="14" spans="1:3" x14ac:dyDescent="0.25">
      <c r="A14">
        <f>Tabela2[[#This Row],[SaldoGerencial]]-(Tabela1[[#This Row],[SaldoGerencial]])</f>
        <v>-115015.83999999998</v>
      </c>
      <c r="B14" s="7">
        <v>40498.9</v>
      </c>
      <c r="C14" s="6">
        <f>Tabela3[[#This Row],[Coluna1]]-Tabela3[[#This Row],[Resultado]]</f>
        <v>155514.74</v>
      </c>
    </row>
    <row r="15" spans="1:3" x14ac:dyDescent="0.25">
      <c r="A15">
        <f>Tabela2[[#This Row],[SaldoGerencial]]-(Tabela1[[#This Row],[SaldoGerencial]])</f>
        <v>471921.04</v>
      </c>
      <c r="B15" s="6"/>
      <c r="C15" s="6">
        <f>Tabela3[[#This Row],[Coluna1]]-Tabela3[[#This Row],[Resultado]]</f>
        <v>-471921.04</v>
      </c>
    </row>
    <row r="16" spans="1:3" x14ac:dyDescent="0.25">
      <c r="A16">
        <f>Tabela2[[#This Row],[SaldoGerencial]]-(Tabela1[[#This Row],[SaldoGerencial]])</f>
        <v>0</v>
      </c>
      <c r="B16" s="6"/>
      <c r="C16" s="6">
        <f>Tabela3[[#This Row],[Coluna1]]-Tabela3[[#This Row],[Resultado]]</f>
        <v>0</v>
      </c>
    </row>
    <row r="17" spans="1:3" x14ac:dyDescent="0.25">
      <c r="A17">
        <f>Tabela2[[#This Row],[SaldoGerencial]]-(Tabela1[[#This Row],[SaldoGerencial]])</f>
        <v>-750.93000000000006</v>
      </c>
      <c r="B17" s="6"/>
      <c r="C17" s="6">
        <f>Tabela3[[#This Row],[Coluna1]]-Tabela3[[#This Row],[Resultado]]</f>
        <v>750.93000000000006</v>
      </c>
    </row>
    <row r="18" spans="1:3" x14ac:dyDescent="0.25">
      <c r="A18">
        <f>Tabela2[[#This Row],[SaldoGerencial]]-(Tabela1[[#This Row],[SaldoGerencial]])</f>
        <v>-471921.04</v>
      </c>
      <c r="B18" s="6"/>
      <c r="C18" s="6">
        <f>Tabela3[[#This Row],[Coluna1]]-Tabela3[[#This Row],[Resultado]]</f>
        <v>471921.04</v>
      </c>
    </row>
    <row r="19" spans="1:3" x14ac:dyDescent="0.25">
      <c r="A19">
        <f>Tabela2[[#This Row],[SaldoGerencial]]-(Tabela1[[#This Row],[SaldoGerencial]])</f>
        <v>-34261.630000000005</v>
      </c>
      <c r="B19" s="7">
        <v>5059931</v>
      </c>
      <c r="C19" s="6">
        <f>Tabela3[[#This Row],[Coluna1]]-Tabela3[[#This Row],[Resultado]]</f>
        <v>5094192.63</v>
      </c>
    </row>
    <row r="20" spans="1:3" x14ac:dyDescent="0.25">
      <c r="A20">
        <f>Tabela2[[#This Row],[SaldoGerencial]]-(Tabela1[[#This Row],[SaldoGerencial]])</f>
        <v>237129.35</v>
      </c>
      <c r="B20" s="6"/>
      <c r="C20" s="6">
        <f>Tabela3[[#This Row],[Coluna1]]-Tabela3[[#This Row],[Resultado]]</f>
        <v>-237129.35</v>
      </c>
    </row>
    <row r="21" spans="1:3" x14ac:dyDescent="0.25">
      <c r="A21">
        <f>Tabela2[[#This Row],[SaldoGerencial]]-(Tabela1[[#This Row],[SaldoGerencial]])</f>
        <v>-44.490000000000009</v>
      </c>
      <c r="B21" s="6"/>
      <c r="C21" s="6">
        <f>Tabela3[[#This Row],[Coluna1]]-Tabela3[[#This Row],[Resultado]]</f>
        <v>44.490000000000009</v>
      </c>
    </row>
    <row r="22" spans="1:3" x14ac:dyDescent="0.25">
      <c r="B22" s="6"/>
      <c r="C22" s="6">
        <f>Tabela3[[#This Row],[Coluna1]]-Tabela3[[#This Row],[Resultado]]</f>
        <v>0</v>
      </c>
    </row>
    <row r="23" spans="1:3" x14ac:dyDescent="0.25">
      <c r="B23" s="6"/>
      <c r="C23" s="6">
        <f>Tabela3[[#This Row],[Coluna1]]-Tabela3[[#This Row],[Resultado]]</f>
        <v>0</v>
      </c>
    </row>
    <row r="24" spans="1:3" x14ac:dyDescent="0.25">
      <c r="B24" s="6"/>
      <c r="C24" s="6">
        <f>Tabela3[[#This Row],[Coluna1]]-Tabela3[[#This Row],[Resultado]]</f>
        <v>0</v>
      </c>
    </row>
    <row r="25" spans="1:3" x14ac:dyDescent="0.25">
      <c r="B25" s="6"/>
      <c r="C25" s="6">
        <f>Tabela3[[#This Row],[Coluna1]]-Tabela3[[#This Row],[Resultado]]</f>
        <v>0</v>
      </c>
    </row>
    <row r="26" spans="1:3" x14ac:dyDescent="0.25">
      <c r="A26" s="6"/>
      <c r="B26" s="6"/>
      <c r="C26" s="6">
        <f>Tabela3[[#This Row],[Coluna1]]-Tabela3[[#This Row],[Resultado]]</f>
        <v>0</v>
      </c>
    </row>
    <row r="27" spans="1:3" x14ac:dyDescent="0.25">
      <c r="A27" s="6"/>
      <c r="B27" s="6"/>
      <c r="C27" s="6">
        <f>Tabela3[[#This Row],[Coluna1]]-Tabela3[[#This Row],[Resultado]]</f>
        <v>0</v>
      </c>
    </row>
    <row r="28" spans="1:3" x14ac:dyDescent="0.25">
      <c r="A28" s="6"/>
      <c r="B28" s="6"/>
      <c r="C28" s="6">
        <f>Tabela3[[#This Row],[Coluna1]]-Tabela3[[#This Row],[Resultado]]</f>
        <v>0</v>
      </c>
    </row>
    <row r="29" spans="1:3" x14ac:dyDescent="0.25">
      <c r="A29" s="6"/>
      <c r="B29" s="6"/>
      <c r="C29" s="6">
        <f>Tabela3[[#This Row],[Coluna1]]-Tabela3[[#This Row],[Resultado]]</f>
        <v>0</v>
      </c>
    </row>
    <row r="30" spans="1:3" x14ac:dyDescent="0.25">
      <c r="A30" s="6"/>
      <c r="B30" s="6"/>
      <c r="C30" s="6">
        <f>Tabela3[[#This Row],[Coluna1]]-Tabela3[[#This Row],[Resultado]]</f>
        <v>0</v>
      </c>
    </row>
    <row r="31" spans="1:3" x14ac:dyDescent="0.25">
      <c r="A31" s="6"/>
      <c r="B31" s="6"/>
      <c r="C31" s="6">
        <f>Tabela3[[#This Row],[Coluna1]]-Tabela3[[#This Row],[Resultado]]</f>
        <v>0</v>
      </c>
    </row>
    <row r="32" spans="1:3" x14ac:dyDescent="0.25">
      <c r="A32" s="6"/>
      <c r="B32" s="6"/>
      <c r="C32" s="6">
        <f>Tabela3[[#This Row],[Coluna1]]-Tabela3[[#This Row],[Resultado]]</f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2014-06-01 </vt:lpstr>
      <vt:lpstr>2016-01-01</vt:lpstr>
      <vt:lpstr>Resultado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V. S. Dalalba</dc:creator>
  <cp:lastModifiedBy>Marco V. S. Dalalba</cp:lastModifiedBy>
  <dcterms:created xsi:type="dcterms:W3CDTF">2016-04-20T12:40:39Z</dcterms:created>
  <dcterms:modified xsi:type="dcterms:W3CDTF">2016-04-20T14:55:57Z</dcterms:modified>
</cp:coreProperties>
</file>