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Skinny\OneDrive\EMO Lab 3\Project 1\"/>
    </mc:Choice>
  </mc:AlternateContent>
  <xr:revisionPtr revIDLastSave="136" documentId="11_E9DBF923831B612B3151F3C1298F5B5EA99ADA4C" xr6:coauthVersionLast="41" xr6:coauthVersionMax="41" xr10:uidLastSave="{96FB765A-08A2-443E-A7AD-E7CE575B7EE7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6" i="1" l="1"/>
  <c r="P7" i="1"/>
  <c r="P8" i="1"/>
  <c r="P5" i="1"/>
  <c r="F14" i="1"/>
  <c r="N2" i="1"/>
  <c r="O8" i="1"/>
  <c r="O6" i="1"/>
  <c r="O7" i="1"/>
  <c r="O5" i="1"/>
  <c r="M15" i="1"/>
  <c r="M14" i="1"/>
  <c r="E4" i="1"/>
  <c r="E5" i="1"/>
  <c r="E6" i="1"/>
  <c r="E7" i="1"/>
  <c r="E9" i="1"/>
  <c r="E10" i="1"/>
  <c r="E11" i="1"/>
  <c r="E12" i="1"/>
  <c r="E13" i="1"/>
  <c r="E3" i="1"/>
  <c r="F7" i="1"/>
  <c r="F6" i="1"/>
  <c r="D10" i="1"/>
  <c r="D11" i="1"/>
  <c r="F11" i="1" s="1"/>
  <c r="D12" i="1"/>
  <c r="F12" i="1" s="1"/>
  <c r="D13" i="1"/>
  <c r="D9" i="1"/>
  <c r="F9" i="1" s="1"/>
  <c r="E14" i="1" l="1"/>
  <c r="F10" i="1"/>
  <c r="F13" i="1"/>
  <c r="D7" i="1" l="1"/>
  <c r="D6" i="1"/>
  <c r="K7" i="1"/>
  <c r="J7" i="1"/>
  <c r="K6" i="1"/>
  <c r="J6" i="1"/>
  <c r="K5" i="1"/>
  <c r="J5" i="1"/>
  <c r="D5" i="1"/>
  <c r="F5" i="1" s="1"/>
  <c r="K4" i="1"/>
  <c r="J4" i="1"/>
  <c r="F4" i="1"/>
  <c r="D4" i="1"/>
  <c r="O3" i="1"/>
  <c r="K3" i="1"/>
  <c r="J3" i="1"/>
  <c r="D3" i="1"/>
  <c r="F3" i="1" s="1"/>
  <c r="O13" i="1"/>
  <c r="K2" i="1"/>
  <c r="J2" i="1"/>
</calcChain>
</file>

<file path=xl/sharedStrings.xml><?xml version="1.0" encoding="utf-8"?>
<sst xmlns="http://schemas.openxmlformats.org/spreadsheetml/2006/main" count="12" uniqueCount="12">
  <si>
    <t>No. of fringes(n)</t>
  </si>
  <si>
    <t>Initial Reading</t>
  </si>
  <si>
    <t>Final Reading</t>
  </si>
  <si>
    <t>d</t>
  </si>
  <si>
    <t>D</t>
  </si>
  <si>
    <t>Fringes</t>
  </si>
  <si>
    <t>Initial Angle</t>
  </si>
  <si>
    <t>Final Angle</t>
  </si>
  <si>
    <t>Difference</t>
  </si>
  <si>
    <t>Difference in Wavelength</t>
  </si>
  <si>
    <t>Thickness of Mica Sheet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</si>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</sst>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164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M13" sqref="M13:P15"/>
    </sheetView>
  </sheetViews>
  <sheetFormatPr defaultColWidth="9" defaultRowHeight="14.4"/>
  <cols>
    <col min="1" max="1" width="18" customWidth="1"/>
    <col min="2" max="2" width="14.109375" customWidth="1"/>
    <col min="3" max="3" width="13.44140625" customWidth="1"/>
    <col min="7" max="7" width="12.33203125" customWidth="1"/>
    <col min="8" max="8" width="12.44140625" customWidth="1"/>
    <col min="9" max="9" width="11.33203125" customWidth="1"/>
    <col min="10" max="10" width="10.5546875" customWidth="1"/>
    <col min="11" max="11" width="12.88671875"/>
    <col min="14" max="14" width="12.8867187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M1" t="s">
        <v>9</v>
      </c>
    </row>
    <row r="2" spans="1:16">
      <c r="G2" s="1">
        <v>5</v>
      </c>
      <c r="H2" s="1">
        <v>35</v>
      </c>
      <c r="I2" s="1">
        <v>29.5</v>
      </c>
      <c r="J2" s="1">
        <f t="shared" ref="J2:J7" si="0">H2-I2</f>
        <v>5.5</v>
      </c>
      <c r="K2" s="1">
        <f t="shared" ref="K2:K7" si="1">1/COS(G2*PI()/180)</f>
        <v>1.0038198375433474</v>
      </c>
      <c r="N2">
        <f>40*(589.3^2)*0.000001/22.4</f>
        <v>0.62013301785714281</v>
      </c>
    </row>
    <row r="3" spans="1:16">
      <c r="A3">
        <v>50</v>
      </c>
      <c r="B3">
        <v>15</v>
      </c>
      <c r="C3">
        <v>15.59</v>
      </c>
      <c r="D3">
        <f t="shared" ref="D3:D5" si="2">C3-B3</f>
        <v>0.58999999999999986</v>
      </c>
      <c r="E3">
        <f>0.025*D3</f>
        <v>1.4749999999999997E-2</v>
      </c>
      <c r="F3">
        <f>2*1000000*D3/A3/40</f>
        <v>589.99999999999989</v>
      </c>
      <c r="G3" s="1">
        <v>10</v>
      </c>
      <c r="H3" s="1">
        <v>35</v>
      </c>
      <c r="I3" s="1">
        <v>29</v>
      </c>
      <c r="J3" s="1">
        <f t="shared" si="0"/>
        <v>6</v>
      </c>
      <c r="K3" s="1">
        <f t="shared" si="1"/>
        <v>1.0154266118857451</v>
      </c>
      <c r="M3">
        <v>21.55</v>
      </c>
      <c r="N3">
        <v>10.35</v>
      </c>
      <c r="O3">
        <f>M3-N3</f>
        <v>11.200000000000001</v>
      </c>
    </row>
    <row r="4" spans="1:16">
      <c r="A4">
        <v>50</v>
      </c>
      <c r="B4">
        <v>12.01</v>
      </c>
      <c r="C4">
        <v>12.59</v>
      </c>
      <c r="D4">
        <f t="shared" si="2"/>
        <v>0.58000000000000007</v>
      </c>
      <c r="E4">
        <f t="shared" ref="E4:E14" si="3">0.025*D4</f>
        <v>1.4500000000000002E-2</v>
      </c>
      <c r="F4">
        <f>2*1000000*D4/A4/40</f>
        <v>580.00000000000011</v>
      </c>
      <c r="G4" s="1">
        <v>15</v>
      </c>
      <c r="H4" s="1">
        <v>35</v>
      </c>
      <c r="I4" s="1">
        <v>28</v>
      </c>
      <c r="J4" s="1">
        <f t="shared" si="0"/>
        <v>7</v>
      </c>
      <c r="K4" s="1">
        <f t="shared" si="1"/>
        <v>1.035276180410083</v>
      </c>
    </row>
    <row r="5" spans="1:16">
      <c r="A5">
        <v>100</v>
      </c>
      <c r="B5">
        <v>13</v>
      </c>
      <c r="C5">
        <v>14.18</v>
      </c>
      <c r="D5">
        <f t="shared" si="2"/>
        <v>1.1799999999999997</v>
      </c>
      <c r="E5">
        <f t="shared" si="3"/>
        <v>2.9499999999999995E-2</v>
      </c>
      <c r="F5">
        <f>2*1000000*D5/A5/40</f>
        <v>589.99999999999989</v>
      </c>
      <c r="G5" s="1">
        <v>20</v>
      </c>
      <c r="H5" s="1">
        <v>35</v>
      </c>
      <c r="I5" s="1">
        <v>26.5</v>
      </c>
      <c r="J5" s="1">
        <f t="shared" si="0"/>
        <v>8.5</v>
      </c>
      <c r="K5" s="1">
        <f t="shared" si="1"/>
        <v>1.0641777724759121</v>
      </c>
      <c r="M5" s="4">
        <v>10.5944</v>
      </c>
      <c r="N5" s="4">
        <v>21.656400000000001</v>
      </c>
      <c r="O5" s="4">
        <f>N5-M5</f>
        <v>11.062000000000001</v>
      </c>
      <c r="P5" s="3">
        <f>40*(602.56^2)*0.000001/(2*O5)</f>
        <v>0.65644287398300472</v>
      </c>
    </row>
    <row r="6" spans="1:16">
      <c r="A6">
        <v>100</v>
      </c>
      <c r="B6">
        <v>15</v>
      </c>
      <c r="C6">
        <v>13.79</v>
      </c>
      <c r="D6">
        <f>C6-B6</f>
        <v>-1.2100000000000009</v>
      </c>
      <c r="E6">
        <f t="shared" si="3"/>
        <v>-3.0250000000000023E-2</v>
      </c>
      <c r="F6">
        <f>-2*1000000*D6/A6/40</f>
        <v>605.00000000000045</v>
      </c>
      <c r="G6" s="1">
        <v>25</v>
      </c>
      <c r="H6" s="1">
        <v>35</v>
      </c>
      <c r="I6" s="1">
        <v>24.5</v>
      </c>
      <c r="J6" s="1">
        <f t="shared" si="0"/>
        <v>10.5</v>
      </c>
      <c r="K6" s="1">
        <f t="shared" si="1"/>
        <v>1.1033779189624917</v>
      </c>
      <c r="M6" s="4">
        <v>10.708600000000001</v>
      </c>
      <c r="N6" s="4">
        <v>21.898299999999999</v>
      </c>
      <c r="O6" s="4">
        <f t="shared" ref="O6:O7" si="4">N6-M6</f>
        <v>11.189699999999998</v>
      </c>
      <c r="P6" s="3">
        <f t="shared" ref="P6:P8" si="5">40*(602.56^2)*0.000001/(2*O6)</f>
        <v>0.64895136348606308</v>
      </c>
    </row>
    <row r="7" spans="1:16">
      <c r="A7">
        <v>100</v>
      </c>
      <c r="B7">
        <v>15</v>
      </c>
      <c r="C7">
        <v>13.81</v>
      </c>
      <c r="D7">
        <f>C7-B7</f>
        <v>-1.1899999999999995</v>
      </c>
      <c r="E7">
        <f t="shared" si="3"/>
        <v>-2.9749999999999988E-2</v>
      </c>
      <c r="F7">
        <f>-2*1000000*D7/A7/40</f>
        <v>594.99999999999977</v>
      </c>
      <c r="G7" s="1">
        <v>30</v>
      </c>
      <c r="H7" s="1">
        <v>35</v>
      </c>
      <c r="I7" s="1">
        <v>22</v>
      </c>
      <c r="J7" s="1">
        <f t="shared" si="0"/>
        <v>13</v>
      </c>
      <c r="K7" s="1">
        <f t="shared" si="1"/>
        <v>1.1547005383792515</v>
      </c>
      <c r="M7" s="4">
        <v>10.8673</v>
      </c>
      <c r="N7" s="4">
        <v>22.196899999999999</v>
      </c>
      <c r="O7" s="4">
        <f t="shared" si="4"/>
        <v>11.329599999999999</v>
      </c>
      <c r="P7" s="3">
        <f t="shared" si="5"/>
        <v>0.64093799180906641</v>
      </c>
    </row>
    <row r="8" spans="1:16">
      <c r="M8" s="4">
        <v>11.165100000000001</v>
      </c>
      <c r="N8" s="4">
        <v>22.413399999999999</v>
      </c>
      <c r="O8" s="4">
        <f>N8-M8</f>
        <v>11.248299999999999</v>
      </c>
      <c r="P8" s="3">
        <f t="shared" si="5"/>
        <v>0.6455705370589333</v>
      </c>
    </row>
    <row r="9" spans="1:16">
      <c r="A9">
        <v>50</v>
      </c>
      <c r="B9">
        <v>12</v>
      </c>
      <c r="C9">
        <v>12.59</v>
      </c>
      <c r="D9">
        <f t="shared" ref="D9" si="6">C9-B9</f>
        <v>0.58999999999999986</v>
      </c>
      <c r="E9">
        <f t="shared" si="3"/>
        <v>1.4749999999999997E-2</v>
      </c>
      <c r="F9">
        <f>2*1000000*D9/A9/40</f>
        <v>589.99999999999989</v>
      </c>
    </row>
    <row r="10" spans="1:16">
      <c r="A10">
        <v>100</v>
      </c>
      <c r="B10">
        <v>12</v>
      </c>
      <c r="C10">
        <v>13.19</v>
      </c>
      <c r="D10">
        <f t="shared" ref="D10:D14" si="7">C10-B10</f>
        <v>1.1899999999999995</v>
      </c>
      <c r="E10">
        <f t="shared" si="3"/>
        <v>2.9749999999999988E-2</v>
      </c>
      <c r="F10">
        <f>2*1000000*D10/A10/40</f>
        <v>594.99999999999977</v>
      </c>
    </row>
    <row r="11" spans="1:16">
      <c r="A11">
        <v>150</v>
      </c>
      <c r="B11">
        <v>12</v>
      </c>
      <c r="C11">
        <v>13.79</v>
      </c>
      <c r="D11">
        <f t="shared" si="7"/>
        <v>1.7899999999999991</v>
      </c>
      <c r="E11">
        <f t="shared" si="3"/>
        <v>4.4749999999999984E-2</v>
      </c>
      <c r="F11">
        <f>2*1000000*D11/A11/40</f>
        <v>596.66666666666629</v>
      </c>
    </row>
    <row r="12" spans="1:16">
      <c r="A12">
        <v>200</v>
      </c>
      <c r="B12">
        <v>12</v>
      </c>
      <c r="C12">
        <v>14.38</v>
      </c>
      <c r="D12">
        <f t="shared" si="7"/>
        <v>2.3800000000000008</v>
      </c>
      <c r="E12">
        <f t="shared" si="3"/>
        <v>5.9500000000000025E-2</v>
      </c>
      <c r="F12">
        <f>2*1000000*D12/A12/40</f>
        <v>595.00000000000023</v>
      </c>
      <c r="M12" t="s">
        <v>10</v>
      </c>
    </row>
    <row r="13" spans="1:16">
      <c r="A13">
        <v>250</v>
      </c>
      <c r="B13">
        <v>12</v>
      </c>
      <c r="C13">
        <v>14.99</v>
      </c>
      <c r="D13">
        <f t="shared" si="7"/>
        <v>2.99</v>
      </c>
      <c r="E13">
        <f t="shared" si="3"/>
        <v>7.4750000000000011E-2</v>
      </c>
      <c r="F13">
        <f>2*1000000*D13/A13/40</f>
        <v>598</v>
      </c>
      <c r="M13">
        <v>21.98</v>
      </c>
      <c r="N13">
        <v>17.739999999999998</v>
      </c>
      <c r="O13">
        <f>M13-N13</f>
        <v>4.240000000000002</v>
      </c>
      <c r="P13">
        <v>0</v>
      </c>
    </row>
    <row r="14" spans="1:16">
      <c r="A14">
        <v>300</v>
      </c>
      <c r="B14">
        <v>12</v>
      </c>
      <c r="C14">
        <v>15.61</v>
      </c>
      <c r="D14">
        <v>3.6154000000000002</v>
      </c>
      <c r="E14">
        <f t="shared" si="3"/>
        <v>9.0385000000000007E-2</v>
      </c>
      <c r="F14">
        <f>2*1000000*D14/A14/40</f>
        <v>602.56666666666672</v>
      </c>
      <c r="M14">
        <f>N14+O14</f>
        <v>19.619999999999997</v>
      </c>
      <c r="N14">
        <v>15.36</v>
      </c>
      <c r="O14">
        <v>4.26</v>
      </c>
      <c r="P14">
        <v>0</v>
      </c>
    </row>
    <row r="15" spans="1:16">
      <c r="M15">
        <f>N15+O15</f>
        <v>17.200000000000003</v>
      </c>
      <c r="N15">
        <v>12.97</v>
      </c>
      <c r="O15">
        <v>4.2300000000000004</v>
      </c>
      <c r="P15">
        <v>0</v>
      </c>
    </row>
    <row r="17" spans="8:8">
      <c r="H17" s="2"/>
    </row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Skinny</cp:lastModifiedBy>
  <dcterms:created xsi:type="dcterms:W3CDTF">2019-03-28T13:26:00Z</dcterms:created>
  <dcterms:modified xsi:type="dcterms:W3CDTF">2019-04-10T21:48:17Z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