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5135" windowHeight="9300" activeTab="1"/>
  </bookViews>
  <sheets>
    <sheet name="Adapters" sheetId="1" r:id="rId1"/>
    <sheet name="UI" sheetId="2" r:id="rId2"/>
  </sheets>
  <definedNames>
    <definedName name="_xlnm._FilterDatabase" localSheetId="0" hidden="1">Adapters!$B$2:$H$14</definedName>
  </definedNames>
  <calcPr calcId="124519"/>
</workbook>
</file>

<file path=xl/calcChain.xml><?xml version="1.0" encoding="utf-8"?>
<calcChain xmlns="http://schemas.openxmlformats.org/spreadsheetml/2006/main">
  <c r="E21" i="2"/>
  <c r="E22"/>
  <c r="E24"/>
  <c r="E25"/>
  <c r="E27"/>
  <c r="E28"/>
  <c r="E30"/>
  <c r="E31"/>
  <c r="E19"/>
  <c r="E18"/>
  <c r="G60"/>
  <c r="G58"/>
  <c r="G56"/>
  <c r="G55"/>
  <c r="G53"/>
  <c r="G52"/>
  <c r="G50"/>
  <c r="G49"/>
  <c r="G48"/>
  <c r="G46"/>
  <c r="G45"/>
  <c r="G44"/>
  <c r="G43"/>
  <c r="G41"/>
  <c r="G40"/>
  <c r="G37"/>
  <c r="G36"/>
  <c r="G34"/>
  <c r="G33"/>
  <c r="G31"/>
  <c r="G30"/>
  <c r="G28"/>
  <c r="G27"/>
  <c r="G25"/>
  <c r="G24"/>
  <c r="G22"/>
  <c r="G21"/>
  <c r="G19"/>
  <c r="G18"/>
  <c r="G16"/>
  <c r="G15"/>
  <c r="G13"/>
  <c r="E60"/>
  <c r="E58"/>
  <c r="E56"/>
  <c r="E55"/>
  <c r="E53"/>
  <c r="E52"/>
  <c r="E50"/>
  <c r="E49"/>
  <c r="E48"/>
  <c r="E46"/>
  <c r="E45"/>
  <c r="E44"/>
  <c r="E43"/>
  <c r="E41"/>
  <c r="E39"/>
  <c r="E38"/>
  <c r="E37"/>
  <c r="E36"/>
  <c r="E34"/>
  <c r="E33"/>
  <c r="E16"/>
  <c r="E15"/>
  <c r="E13"/>
  <c r="G11"/>
  <c r="E11"/>
  <c r="G61" l="1"/>
  <c r="E61"/>
</calcChain>
</file>

<file path=xl/sharedStrings.xml><?xml version="1.0" encoding="utf-8"?>
<sst xmlns="http://schemas.openxmlformats.org/spreadsheetml/2006/main" count="140" uniqueCount="91">
  <si>
    <t>Work stream</t>
  </si>
  <si>
    <t>Buddy</t>
  </si>
  <si>
    <t>Working Model</t>
  </si>
  <si>
    <t>Dev1</t>
  </si>
  <si>
    <t>Dev2</t>
  </si>
  <si>
    <t>BA</t>
  </si>
  <si>
    <t>Delivery Date</t>
  </si>
  <si>
    <t>TEO OUT</t>
  </si>
  <si>
    <t>CAA OUT</t>
  </si>
  <si>
    <t>NCL</t>
  </si>
  <si>
    <t>NC IN MKT</t>
  </si>
  <si>
    <t>NC IN TKT</t>
  </si>
  <si>
    <t>NC OUT</t>
  </si>
  <si>
    <t>NCR</t>
  </si>
  <si>
    <t>NPR</t>
  </si>
  <si>
    <t>UI FRAMEWORK</t>
  </si>
  <si>
    <t>CV IN</t>
  </si>
  <si>
    <t>UBIX IN</t>
  </si>
  <si>
    <t>GMI GCM</t>
  </si>
  <si>
    <t>Scott</t>
  </si>
  <si>
    <t>Niall</t>
  </si>
  <si>
    <t>Nileesha</t>
  </si>
  <si>
    <t>Pierre</t>
  </si>
  <si>
    <t>Francois</t>
  </si>
  <si>
    <t>Fabrice</t>
  </si>
  <si>
    <t>Om</t>
  </si>
  <si>
    <t>Dom</t>
  </si>
  <si>
    <t>Ravi</t>
  </si>
  <si>
    <t>Dhileep</t>
  </si>
  <si>
    <t>Addy</t>
  </si>
  <si>
    <t>EMC lead</t>
  </si>
  <si>
    <t>NE lead + buddy</t>
  </si>
  <si>
    <t>EMC</t>
  </si>
  <si>
    <t>Gary</t>
  </si>
  <si>
    <t>John</t>
  </si>
  <si>
    <t>Graham</t>
  </si>
  <si>
    <t>Aash</t>
  </si>
  <si>
    <t>Samir</t>
  </si>
  <si>
    <t>Requirements Block?</t>
  </si>
  <si>
    <t>HIGH</t>
  </si>
  <si>
    <t>LOW</t>
  </si>
  <si>
    <t>MED</t>
  </si>
  <si>
    <t>EMC lead + NE assist?</t>
  </si>
  <si>
    <t>Tim?</t>
  </si>
  <si>
    <t>Task Name</t>
  </si>
  <si>
    <t>Home Page</t>
  </si>
  <si>
    <t>Trade Lifecycle Dashboard</t>
  </si>
  <si>
    <t xml:space="preserve">  Clearvision</t>
  </si>
  <si>
    <t xml:space="preserve">    Low alert expanded view</t>
  </si>
  <si>
    <t xml:space="preserve">    High alert expanded view</t>
  </si>
  <si>
    <t xml:space="preserve">  NewClear</t>
  </si>
  <si>
    <t xml:space="preserve">  TEO</t>
  </si>
  <si>
    <t xml:space="preserve"> CAA</t>
  </si>
  <si>
    <t xml:space="preserve"> Newclear Lite</t>
  </si>
  <si>
    <t xml:space="preserve"> GMI</t>
  </si>
  <si>
    <t>Break Detail View (messages for a trade)</t>
  </si>
  <si>
    <t>Adapter-level Break Summary (all trades)</t>
  </si>
  <si>
    <t xml:space="preserve">  Filter Options for Break Detail View</t>
  </si>
  <si>
    <t xml:space="preserve">  Return Search Results</t>
  </si>
  <si>
    <t xml:space="preserve">  Advanced Search Options Criteria</t>
  </si>
  <si>
    <t xml:space="preserve">  Advanced Search Options Sidebar</t>
  </si>
  <si>
    <t>KPI</t>
  </si>
  <si>
    <t xml:space="preserve">  Trade Volumes</t>
  </si>
  <si>
    <t xml:space="preserve">  Trade Volumes Filter Criteria</t>
  </si>
  <si>
    <t>IT</t>
  </si>
  <si>
    <t xml:space="preserve">  Trade Lifecycle Dashboard</t>
  </si>
  <si>
    <t xml:space="preserve">  Set Volume Alerts</t>
  </si>
  <si>
    <t>Resubmit</t>
  </si>
  <si>
    <t xml:space="preserve">  Resubmit Single Trade Overlay</t>
  </si>
  <si>
    <t xml:space="preserve">  Resubmit Single Trade Confirm Overlay</t>
  </si>
  <si>
    <t xml:space="preserve">  Resubmit Mulitple Trades Overlay</t>
  </si>
  <si>
    <t>Overwrite</t>
  </si>
  <si>
    <t xml:space="preserve">  Overwrite Single Trade Overlay</t>
  </si>
  <si>
    <t xml:space="preserve">  Overwrite Single Trade Confirm Overlay</t>
  </si>
  <si>
    <t xml:space="preserve">  Overwrite Multiple Trades Error Overlay</t>
  </si>
  <si>
    <t xml:space="preserve">  Message Detail View (FIX for a message)</t>
  </si>
  <si>
    <t xml:space="preserve">  Compare Trades</t>
  </si>
  <si>
    <t xml:space="preserve">  Main Screen</t>
  </si>
  <si>
    <t xml:space="preserve">  Navigation</t>
  </si>
  <si>
    <t>RULES EDITOR</t>
  </si>
  <si>
    <t xml:space="preserve"> TBC</t>
  </si>
  <si>
    <t>ADMIN</t>
  </si>
  <si>
    <t>Estimate: Functionality and Data Analysis</t>
  </si>
  <si>
    <t>Estimate: UI (HTML/CSS)</t>
  </si>
  <si>
    <t>Estimate: Server-side Java development</t>
  </si>
  <si>
    <t>Estimate: Create test scripts</t>
  </si>
  <si>
    <t>Days UI</t>
  </si>
  <si>
    <t>Days Server Side</t>
  </si>
  <si>
    <t>Days</t>
  </si>
  <si>
    <t>Complexity</t>
  </si>
  <si>
    <t>Days Effort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</si>
</sst>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6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16" fontId="0" fillId="2" borderId="1" xfId="0" applyNumberForma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16" fontId="0" fillId="3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16" fontId="0" fillId="4" borderId="1" xfId="0" applyNumberForma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16" fontId="0" fillId="0" borderId="1" xfId="0" applyNumberFormat="1" applyFill="1" applyBorder="1" applyAlignment="1">
      <alignment horizontal="center" vertical="top" wrapText="1"/>
    </xf>
    <xf numFmtId="9" fontId="0" fillId="0" borderId="0" xfId="0" applyNumberFormat="1" applyAlignment="1">
      <alignment vertical="top" wrapText="1"/>
    </xf>
    <xf numFmtId="16" fontId="3" fillId="0" borderId="1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quotePrefix="1" applyFont="1" applyFill="1" applyBorder="1" applyAlignment="1">
      <alignment vertical="top" wrapText="1"/>
    </xf>
    <xf numFmtId="0" fontId="2" fillId="6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6" borderId="1" xfId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6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</cellXfs>
  <cellStyles count="2">
    <cellStyle name="Accent1" xfId="1" builtinId="29"/>
    <cellStyle name="Normal" xfId="0" builtinId="0"/>
  </cellStyles>
  <dxfs count="6"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relativeIndent="0" justifyLastLine="0" shrinkToFit="0" mergeCell="0" readingOrder="0"/>
    </dxf>
    <dxf>
      <fill>
        <patternFill>
          <bgColor indexed="52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6" totalsRowShown="0" headerRowDxfId="3" dataDxfId="2">
  <autoFilter ref="A1:B6"/>
  <tableColumns count="2">
    <tableColumn id="1" name="Complexity" dataDxfId="1"/>
    <tableColumn id="2" name="Days Effor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I14"/>
  <sheetViews>
    <sheetView workbookViewId="0"/>
  </sheetViews>
  <sheetFormatPr defaultRowHeight="12.75"/>
  <cols>
    <col min="1" max="1" width="3.42578125" style="1" customWidth="1"/>
    <col min="2" max="2" width="24.42578125" style="1" customWidth="1"/>
    <col min="3" max="5" width="9.140625" style="1"/>
    <col min="6" max="6" width="32.42578125" style="1" customWidth="1"/>
    <col min="7" max="7" width="9.140625" style="1"/>
    <col min="8" max="8" width="21" style="1" customWidth="1"/>
    <col min="9" max="9" width="31.5703125" style="1" customWidth="1"/>
    <col min="10" max="16384" width="9.140625" style="1"/>
  </cols>
  <sheetData>
    <row r="2" spans="1:9" ht="15" customHeight="1">
      <c r="B2" s="8" t="s">
        <v>0</v>
      </c>
      <c r="C2" s="8" t="s">
        <v>3</v>
      </c>
      <c r="D2" s="8" t="s">
        <v>4</v>
      </c>
      <c r="E2" s="8" t="s">
        <v>1</v>
      </c>
      <c r="F2" s="8" t="s">
        <v>2</v>
      </c>
      <c r="G2" s="8" t="s">
        <v>5</v>
      </c>
      <c r="H2" s="8" t="s">
        <v>6</v>
      </c>
      <c r="I2" s="8" t="s">
        <v>38</v>
      </c>
    </row>
    <row r="3" spans="1:9" ht="13.5" customHeight="1">
      <c r="A3" s="12"/>
      <c r="B3" s="2" t="s">
        <v>8</v>
      </c>
      <c r="C3" s="2" t="s">
        <v>20</v>
      </c>
      <c r="D3" s="2" t="s">
        <v>43</v>
      </c>
      <c r="E3" s="2"/>
      <c r="F3" s="2" t="s">
        <v>42</v>
      </c>
      <c r="G3" s="2" t="s">
        <v>34</v>
      </c>
      <c r="H3" s="3">
        <v>40589</v>
      </c>
      <c r="I3" s="11" t="s">
        <v>40</v>
      </c>
    </row>
    <row r="4" spans="1:9">
      <c r="A4" s="10"/>
      <c r="B4" s="2" t="s">
        <v>9</v>
      </c>
      <c r="C4" s="2" t="s">
        <v>23</v>
      </c>
      <c r="D4" s="2" t="s">
        <v>22</v>
      </c>
      <c r="E4" s="2" t="s">
        <v>21</v>
      </c>
      <c r="F4" s="2" t="s">
        <v>30</v>
      </c>
      <c r="G4" s="2" t="s">
        <v>35</v>
      </c>
      <c r="H4" s="3">
        <v>40589</v>
      </c>
      <c r="I4" s="9" t="s">
        <v>40</v>
      </c>
    </row>
    <row r="5" spans="1:9">
      <c r="A5" s="10"/>
      <c r="B5" s="2" t="s">
        <v>10</v>
      </c>
      <c r="C5" s="2" t="s">
        <v>23</v>
      </c>
      <c r="D5" s="2" t="s">
        <v>22</v>
      </c>
      <c r="E5" s="2" t="s">
        <v>21</v>
      </c>
      <c r="F5" s="2" t="s">
        <v>30</v>
      </c>
      <c r="G5" s="2" t="s">
        <v>35</v>
      </c>
      <c r="H5" s="3">
        <v>40589</v>
      </c>
      <c r="I5" s="9" t="s">
        <v>40</v>
      </c>
    </row>
    <row r="6" spans="1:9">
      <c r="A6" s="10"/>
      <c r="B6" s="2" t="s">
        <v>11</v>
      </c>
      <c r="C6" s="2" t="s">
        <v>23</v>
      </c>
      <c r="D6" s="2" t="s">
        <v>22</v>
      </c>
      <c r="E6" s="2" t="s">
        <v>21</v>
      </c>
      <c r="F6" s="2" t="s">
        <v>30</v>
      </c>
      <c r="G6" s="2" t="s">
        <v>34</v>
      </c>
      <c r="H6" s="3">
        <v>40589</v>
      </c>
      <c r="I6" s="9" t="s">
        <v>41</v>
      </c>
    </row>
    <row r="7" spans="1:9">
      <c r="A7" s="12"/>
      <c r="B7" s="2" t="s">
        <v>15</v>
      </c>
      <c r="C7" s="2" t="s">
        <v>27</v>
      </c>
      <c r="D7" s="2"/>
      <c r="E7" s="2"/>
      <c r="F7" s="2" t="s">
        <v>32</v>
      </c>
      <c r="G7" s="2" t="s">
        <v>33</v>
      </c>
      <c r="H7" s="3">
        <v>40589</v>
      </c>
      <c r="I7" s="9" t="s">
        <v>41</v>
      </c>
    </row>
    <row r="8" spans="1:9">
      <c r="A8" s="12"/>
      <c r="B8" s="2" t="s">
        <v>17</v>
      </c>
      <c r="C8" s="2" t="s">
        <v>28</v>
      </c>
      <c r="D8" s="2"/>
      <c r="E8" s="2"/>
      <c r="F8" s="2" t="s">
        <v>32</v>
      </c>
      <c r="G8" s="2" t="s">
        <v>33</v>
      </c>
      <c r="H8" s="3">
        <v>40589</v>
      </c>
      <c r="I8" s="9" t="s">
        <v>39</v>
      </c>
    </row>
    <row r="9" spans="1:9">
      <c r="B9" s="4" t="s">
        <v>7</v>
      </c>
      <c r="C9" s="4" t="s">
        <v>19</v>
      </c>
      <c r="D9" s="4"/>
      <c r="E9" s="4" t="s">
        <v>20</v>
      </c>
      <c r="F9" s="4" t="s">
        <v>31</v>
      </c>
      <c r="G9" s="4" t="s">
        <v>33</v>
      </c>
      <c r="H9" s="5">
        <v>40603</v>
      </c>
      <c r="I9" s="9" t="s">
        <v>39</v>
      </c>
    </row>
    <row r="10" spans="1:9">
      <c r="B10" s="4" t="s">
        <v>13</v>
      </c>
      <c r="C10" s="4" t="s">
        <v>25</v>
      </c>
      <c r="D10" s="4"/>
      <c r="E10" s="4" t="s">
        <v>29</v>
      </c>
      <c r="F10" s="4" t="s">
        <v>31</v>
      </c>
      <c r="G10" s="4" t="s">
        <v>36</v>
      </c>
      <c r="H10" s="5">
        <v>40603</v>
      </c>
      <c r="I10" s="9" t="s">
        <v>40</v>
      </c>
    </row>
    <row r="11" spans="1:9">
      <c r="B11" s="4" t="s">
        <v>14</v>
      </c>
      <c r="C11" s="4" t="s">
        <v>26</v>
      </c>
      <c r="D11" s="4"/>
      <c r="E11" s="4" t="s">
        <v>29</v>
      </c>
      <c r="F11" s="4" t="s">
        <v>31</v>
      </c>
      <c r="G11" s="4" t="s">
        <v>36</v>
      </c>
      <c r="H11" s="5">
        <v>40603</v>
      </c>
      <c r="I11" s="9" t="s">
        <v>40</v>
      </c>
    </row>
    <row r="12" spans="1:9">
      <c r="B12" s="4" t="s">
        <v>18</v>
      </c>
      <c r="C12" s="4" t="s">
        <v>27</v>
      </c>
      <c r="D12" s="4"/>
      <c r="E12" s="4"/>
      <c r="F12" s="4" t="s">
        <v>32</v>
      </c>
      <c r="G12" s="4" t="s">
        <v>37</v>
      </c>
      <c r="H12" s="5">
        <v>40603</v>
      </c>
      <c r="I12" s="9" t="s">
        <v>39</v>
      </c>
    </row>
    <row r="13" spans="1:9">
      <c r="B13" s="6" t="s">
        <v>12</v>
      </c>
      <c r="C13" s="6" t="s">
        <v>24</v>
      </c>
      <c r="D13" s="6"/>
      <c r="E13" s="6" t="s">
        <v>21</v>
      </c>
      <c r="F13" s="6" t="s">
        <v>31</v>
      </c>
      <c r="G13" s="6" t="s">
        <v>35</v>
      </c>
      <c r="H13" s="7">
        <v>40648</v>
      </c>
      <c r="I13" s="9" t="s">
        <v>40</v>
      </c>
    </row>
    <row r="14" spans="1:9">
      <c r="B14" s="6" t="s">
        <v>16</v>
      </c>
      <c r="C14" s="6" t="s">
        <v>20</v>
      </c>
      <c r="D14" s="6"/>
      <c r="E14" s="6"/>
      <c r="F14" s="6" t="s">
        <v>32</v>
      </c>
      <c r="G14" s="6" t="s">
        <v>34</v>
      </c>
      <c r="H14" s="7">
        <v>40648</v>
      </c>
      <c r="I14" s="9" t="s">
        <v>40</v>
      </c>
    </row>
  </sheetData>
  <phoneticPr fontId="0" type="noConversion"/>
  <conditionalFormatting sqref="I3:I14">
    <cfRule type="cellIs" dxfId="5" priority="1" stopIfTrue="1" operator="equal">
      <formula>"HIGH"</formula>
    </cfRule>
    <cfRule type="cellIs" dxfId="4" priority="2" stopIfTrue="1" operator="equal">
      <formula>"MED"</formula>
    </cfRule>
    <cfRule type="cellIs" priority="3" stopIfTrue="1" operator="equal">
      <formula>"LOW"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61"/>
  <sheetViews>
    <sheetView tabSelected="1" topLeftCell="A22" workbookViewId="0">
      <selection activeCell="J21" sqref="J21"/>
    </sheetView>
  </sheetViews>
  <sheetFormatPr defaultRowHeight="12.75"/>
  <cols>
    <col min="1" max="1" width="15.7109375" style="1" customWidth="1"/>
    <col min="2" max="2" width="43" style="1" customWidth="1"/>
    <col min="3" max="3" width="18.7109375" style="1" customWidth="1"/>
    <col min="4" max="4" width="17.5703125" style="17" customWidth="1"/>
    <col min="5" max="5" width="10.140625" style="22" customWidth="1"/>
    <col min="6" max="6" width="19.7109375" style="17" customWidth="1"/>
    <col min="7" max="7" width="10" style="22" customWidth="1"/>
    <col min="8" max="8" width="18.140625" style="1" customWidth="1"/>
    <col min="9" max="16384" width="9.140625" style="1"/>
  </cols>
  <sheetData>
    <row r="1" spans="1:8">
      <c r="A1" s="23" t="s">
        <v>89</v>
      </c>
      <c r="B1" s="23" t="s">
        <v>90</v>
      </c>
    </row>
    <row r="2" spans="1:8">
      <c r="A2" s="24">
        <v>0</v>
      </c>
      <c r="B2" s="24">
        <v>0</v>
      </c>
    </row>
    <row r="3" spans="1:8">
      <c r="A3" s="24">
        <v>1</v>
      </c>
      <c r="B3" s="24">
        <v>3</v>
      </c>
    </row>
    <row r="4" spans="1:8">
      <c r="A4" s="24">
        <v>2</v>
      </c>
      <c r="B4" s="24">
        <v>5</v>
      </c>
    </row>
    <row r="5" spans="1:8">
      <c r="A5" s="24">
        <v>3</v>
      </c>
      <c r="B5" s="24">
        <v>10</v>
      </c>
    </row>
    <row r="6" spans="1:8">
      <c r="A6" s="24">
        <v>4</v>
      </c>
      <c r="B6" s="24">
        <v>20</v>
      </c>
    </row>
    <row r="9" spans="1:8" ht="45.75" customHeight="1">
      <c r="B9" s="8" t="s">
        <v>44</v>
      </c>
      <c r="C9" s="8" t="s">
        <v>82</v>
      </c>
      <c r="D9" s="18" t="s">
        <v>83</v>
      </c>
      <c r="E9" s="18" t="s">
        <v>86</v>
      </c>
      <c r="F9" s="18" t="s">
        <v>84</v>
      </c>
      <c r="G9" s="18" t="s">
        <v>87</v>
      </c>
      <c r="H9" s="8" t="s">
        <v>85</v>
      </c>
    </row>
    <row r="10" spans="1:8" ht="15">
      <c r="B10" s="15" t="s">
        <v>45</v>
      </c>
      <c r="C10" s="15"/>
      <c r="D10" s="19"/>
      <c r="E10" s="25"/>
      <c r="F10" s="19"/>
      <c r="G10" s="25"/>
      <c r="H10" s="15"/>
    </row>
    <row r="11" spans="1:8" ht="15">
      <c r="B11" s="14" t="s">
        <v>78</v>
      </c>
      <c r="C11" s="16"/>
      <c r="D11" s="20">
        <v>1</v>
      </c>
      <c r="E11" s="26">
        <f>VLOOKUP(D11, $A$3:$B$6, 2, FALSE)</f>
        <v>3</v>
      </c>
      <c r="F11" s="21">
        <v>1</v>
      </c>
      <c r="G11" s="26">
        <f>VLOOKUP(F11, $A$3:$B$6, 2, FALSE)</f>
        <v>3</v>
      </c>
      <c r="H11" s="16"/>
    </row>
    <row r="12" spans="1:8" ht="15">
      <c r="B12" s="15" t="s">
        <v>46</v>
      </c>
      <c r="C12" s="15"/>
      <c r="D12" s="19"/>
      <c r="E12" s="25"/>
      <c r="F12" s="19"/>
      <c r="G12" s="25"/>
      <c r="H12" s="15"/>
    </row>
    <row r="13" spans="1:8" ht="15">
      <c r="B13" s="14" t="s">
        <v>77</v>
      </c>
      <c r="C13" s="16"/>
      <c r="D13" s="20">
        <v>4</v>
      </c>
      <c r="E13" s="26">
        <f>VLOOKUP(D13, $A$3:$B$6, 2, FALSE)</f>
        <v>20</v>
      </c>
      <c r="F13" s="21">
        <v>2</v>
      </c>
      <c r="G13" s="26">
        <f>VLOOKUP(F13, $A$3:$B$6, 2, FALSE)</f>
        <v>5</v>
      </c>
      <c r="H13" s="16"/>
    </row>
    <row r="14" spans="1:8" ht="14.25" customHeight="1">
      <c r="B14" s="14" t="s">
        <v>47</v>
      </c>
      <c r="C14" s="16"/>
      <c r="D14" s="20"/>
      <c r="E14" s="26"/>
      <c r="F14" s="21"/>
      <c r="G14" s="27"/>
      <c r="H14" s="16"/>
    </row>
    <row r="15" spans="1:8" ht="15">
      <c r="B15" s="14" t="s">
        <v>48</v>
      </c>
      <c r="C15" s="16"/>
      <c r="D15" s="20">
        <v>2</v>
      </c>
      <c r="E15" s="26">
        <f>VLOOKUP(D15, $A$3:$B$6, 2, FALSE)</f>
        <v>5</v>
      </c>
      <c r="F15" s="21">
        <v>2</v>
      </c>
      <c r="G15" s="26">
        <f t="shared" ref="G15:G16" si="0">VLOOKUP(F15, $A$3:$B$6, 2, FALSE)</f>
        <v>5</v>
      </c>
      <c r="H15" s="16"/>
    </row>
    <row r="16" spans="1:8" ht="15">
      <c r="B16" s="14" t="s">
        <v>49</v>
      </c>
      <c r="C16" s="16"/>
      <c r="D16" s="20">
        <v>2</v>
      </c>
      <c r="E16" s="26">
        <f>VLOOKUP(D16, $A$3:$B$6, 2, FALSE)</f>
        <v>5</v>
      </c>
      <c r="F16" s="21">
        <v>2</v>
      </c>
      <c r="G16" s="26">
        <f t="shared" si="0"/>
        <v>5</v>
      </c>
      <c r="H16" s="16"/>
    </row>
    <row r="17" spans="2:8" ht="15">
      <c r="B17" s="14" t="s">
        <v>50</v>
      </c>
      <c r="C17" s="16"/>
      <c r="D17" s="20"/>
      <c r="E17" s="26"/>
      <c r="F17" s="21"/>
      <c r="G17" s="27"/>
      <c r="H17" s="16"/>
    </row>
    <row r="18" spans="2:8" ht="15">
      <c r="B18" s="14" t="s">
        <v>48</v>
      </c>
      <c r="C18" s="16"/>
      <c r="D18" s="20">
        <v>0</v>
      </c>
      <c r="E18" s="26">
        <f>VLOOKUP(D18, $A$2:$B$6, 2, FALSE)</f>
        <v>0</v>
      </c>
      <c r="F18" s="21">
        <v>1</v>
      </c>
      <c r="G18" s="26">
        <f t="shared" ref="G18:G19" si="1">VLOOKUP(F18, $A$3:$B$6, 2, FALSE)</f>
        <v>3</v>
      </c>
      <c r="H18" s="16"/>
    </row>
    <row r="19" spans="2:8" ht="15">
      <c r="B19" s="14" t="s">
        <v>49</v>
      </c>
      <c r="C19" s="16"/>
      <c r="D19" s="20">
        <v>0</v>
      </c>
      <c r="E19" s="26">
        <f>VLOOKUP(D19, $A$2:$B$6, 2, FALSE)</f>
        <v>0</v>
      </c>
      <c r="F19" s="21">
        <v>1</v>
      </c>
      <c r="G19" s="26">
        <f t="shared" si="1"/>
        <v>3</v>
      </c>
      <c r="H19" s="16"/>
    </row>
    <row r="20" spans="2:8" ht="15">
      <c r="B20" s="14" t="s">
        <v>51</v>
      </c>
      <c r="C20" s="16"/>
      <c r="D20" s="20"/>
      <c r="E20" s="26"/>
      <c r="F20" s="21"/>
      <c r="G20" s="27"/>
      <c r="H20" s="16"/>
    </row>
    <row r="21" spans="2:8" ht="15">
      <c r="B21" s="14" t="s">
        <v>48</v>
      </c>
      <c r="C21" s="16"/>
      <c r="D21" s="20">
        <v>0</v>
      </c>
      <c r="E21" s="26">
        <f t="shared" ref="E20:E31" si="2">VLOOKUP(D21, $A$2:$B$6, 2, FALSE)</f>
        <v>0</v>
      </c>
      <c r="F21" s="21">
        <v>1</v>
      </c>
      <c r="G21" s="26">
        <f t="shared" ref="G21:G22" si="3">VLOOKUP(F21, $A$3:$B$6, 2, FALSE)</f>
        <v>3</v>
      </c>
      <c r="H21" s="16"/>
    </row>
    <row r="22" spans="2:8" ht="15">
      <c r="B22" s="14" t="s">
        <v>49</v>
      </c>
      <c r="C22" s="16"/>
      <c r="D22" s="20">
        <v>0</v>
      </c>
      <c r="E22" s="26">
        <f t="shared" si="2"/>
        <v>0</v>
      </c>
      <c r="F22" s="21">
        <v>1</v>
      </c>
      <c r="G22" s="26">
        <f t="shared" si="3"/>
        <v>3</v>
      </c>
      <c r="H22" s="16"/>
    </row>
    <row r="23" spans="2:8" ht="15">
      <c r="B23" s="14" t="s">
        <v>52</v>
      </c>
      <c r="C23" s="16"/>
      <c r="D23" s="20"/>
      <c r="E23" s="26"/>
      <c r="F23" s="21"/>
      <c r="G23" s="27"/>
      <c r="H23" s="16"/>
    </row>
    <row r="24" spans="2:8" ht="15">
      <c r="B24" s="14" t="s">
        <v>48</v>
      </c>
      <c r="C24" s="16"/>
      <c r="D24" s="20">
        <v>0</v>
      </c>
      <c r="E24" s="26">
        <f t="shared" si="2"/>
        <v>0</v>
      </c>
      <c r="F24" s="21">
        <v>1</v>
      </c>
      <c r="G24" s="26">
        <f t="shared" ref="G24:G25" si="4">VLOOKUP(F24, $A$3:$B$6, 2, FALSE)</f>
        <v>3</v>
      </c>
      <c r="H24" s="16"/>
    </row>
    <row r="25" spans="2:8" ht="15">
      <c r="B25" s="14" t="s">
        <v>49</v>
      </c>
      <c r="C25" s="16"/>
      <c r="D25" s="20">
        <v>0</v>
      </c>
      <c r="E25" s="26">
        <f t="shared" si="2"/>
        <v>0</v>
      </c>
      <c r="F25" s="21">
        <v>1</v>
      </c>
      <c r="G25" s="26">
        <f t="shared" si="4"/>
        <v>3</v>
      </c>
      <c r="H25" s="16"/>
    </row>
    <row r="26" spans="2:8" ht="15">
      <c r="B26" s="14" t="s">
        <v>53</v>
      </c>
      <c r="C26" s="16"/>
      <c r="D26" s="20"/>
      <c r="E26" s="26"/>
      <c r="F26" s="21"/>
      <c r="G26" s="27"/>
      <c r="H26" s="16"/>
    </row>
    <row r="27" spans="2:8" ht="15">
      <c r="B27" s="14" t="s">
        <v>48</v>
      </c>
      <c r="C27" s="16"/>
      <c r="D27" s="20">
        <v>0</v>
      </c>
      <c r="E27" s="26">
        <f t="shared" si="2"/>
        <v>0</v>
      </c>
      <c r="F27" s="21">
        <v>1</v>
      </c>
      <c r="G27" s="26">
        <f t="shared" ref="G27:G28" si="5">VLOOKUP(F27, $A$3:$B$6, 2, FALSE)</f>
        <v>3</v>
      </c>
      <c r="H27" s="16"/>
    </row>
    <row r="28" spans="2:8" ht="15">
      <c r="B28" s="14" t="s">
        <v>49</v>
      </c>
      <c r="C28" s="16"/>
      <c r="D28" s="20">
        <v>0</v>
      </c>
      <c r="E28" s="26">
        <f t="shared" si="2"/>
        <v>0</v>
      </c>
      <c r="F28" s="21">
        <v>1</v>
      </c>
      <c r="G28" s="26">
        <f t="shared" si="5"/>
        <v>3</v>
      </c>
      <c r="H28" s="16"/>
    </row>
    <row r="29" spans="2:8" ht="15">
      <c r="B29" s="14" t="s">
        <v>54</v>
      </c>
      <c r="C29" s="16"/>
      <c r="D29" s="20"/>
      <c r="E29" s="26"/>
      <c r="F29" s="21"/>
      <c r="G29" s="27"/>
      <c r="H29" s="16"/>
    </row>
    <row r="30" spans="2:8" ht="15">
      <c r="B30" s="14" t="s">
        <v>48</v>
      </c>
      <c r="C30" s="16"/>
      <c r="D30" s="20">
        <v>0</v>
      </c>
      <c r="E30" s="26">
        <f t="shared" si="2"/>
        <v>0</v>
      </c>
      <c r="F30" s="21">
        <v>1</v>
      </c>
      <c r="G30" s="26">
        <f t="shared" ref="G30:G31" si="6">VLOOKUP(F30, $A$3:$B$6, 2, FALSE)</f>
        <v>3</v>
      </c>
      <c r="H30" s="16"/>
    </row>
    <row r="31" spans="2:8" ht="15">
      <c r="B31" s="14" t="s">
        <v>49</v>
      </c>
      <c r="C31" s="16"/>
      <c r="D31" s="20">
        <v>0</v>
      </c>
      <c r="E31" s="26">
        <f t="shared" si="2"/>
        <v>0</v>
      </c>
      <c r="F31" s="21">
        <v>1</v>
      </c>
      <c r="G31" s="26">
        <f t="shared" si="6"/>
        <v>3</v>
      </c>
      <c r="H31" s="16"/>
    </row>
    <row r="32" spans="2:8" ht="15">
      <c r="B32" s="15" t="s">
        <v>56</v>
      </c>
      <c r="C32" s="15"/>
      <c r="D32" s="19"/>
      <c r="E32" s="25"/>
      <c r="F32" s="19"/>
      <c r="G32" s="25"/>
      <c r="H32" s="15"/>
    </row>
    <row r="33" spans="2:8" ht="15">
      <c r="B33" s="14" t="s">
        <v>77</v>
      </c>
      <c r="C33" s="16"/>
      <c r="D33" s="20">
        <v>3</v>
      </c>
      <c r="E33" s="26">
        <f>VLOOKUP(D33, $A$3:$B$6, 2, FALSE)</f>
        <v>10</v>
      </c>
      <c r="F33" s="21">
        <v>4</v>
      </c>
      <c r="G33" s="26">
        <f t="shared" ref="G33:G34" si="7">VLOOKUP(F33, $A$3:$B$6, 2, FALSE)</f>
        <v>20</v>
      </c>
      <c r="H33" s="16"/>
    </row>
    <row r="34" spans="2:8" ht="15">
      <c r="B34" s="13" t="s">
        <v>76</v>
      </c>
      <c r="C34" s="16"/>
      <c r="D34" s="20">
        <v>2</v>
      </c>
      <c r="E34" s="26">
        <f>VLOOKUP(D34, $A$3:$B$6, 2, FALSE)</f>
        <v>5</v>
      </c>
      <c r="F34" s="21">
        <v>2</v>
      </c>
      <c r="G34" s="26">
        <f t="shared" si="7"/>
        <v>5</v>
      </c>
      <c r="H34" s="16"/>
    </row>
    <row r="35" spans="2:8" ht="15">
      <c r="B35" s="15" t="s">
        <v>55</v>
      </c>
      <c r="C35" s="15"/>
      <c r="D35" s="19"/>
      <c r="E35" s="25"/>
      <c r="F35" s="19"/>
      <c r="G35" s="25"/>
      <c r="H35" s="15"/>
    </row>
    <row r="36" spans="2:8" ht="15">
      <c r="B36" s="14" t="s">
        <v>77</v>
      </c>
      <c r="C36" s="16"/>
      <c r="D36" s="20">
        <v>2</v>
      </c>
      <c r="E36" s="26">
        <f>VLOOKUP(D36, $A$3:$B$6, 2, FALSE)</f>
        <v>5</v>
      </c>
      <c r="F36" s="21">
        <v>2</v>
      </c>
      <c r="G36" s="26">
        <f t="shared" ref="G36:G41" si="8">VLOOKUP(F36, $A$3:$B$6, 2, FALSE)</f>
        <v>5</v>
      </c>
      <c r="H36" s="16"/>
    </row>
    <row r="37" spans="2:8" ht="15">
      <c r="B37" s="14" t="s">
        <v>57</v>
      </c>
      <c r="C37" s="16"/>
      <c r="D37" s="20">
        <v>2</v>
      </c>
      <c r="E37" s="26">
        <f>VLOOKUP(D37, $A$3:$B$6, 2, FALSE)</f>
        <v>5</v>
      </c>
      <c r="F37" s="21">
        <v>2</v>
      </c>
      <c r="G37" s="26">
        <f t="shared" si="8"/>
        <v>5</v>
      </c>
      <c r="H37" s="16"/>
    </row>
    <row r="38" spans="2:8" ht="15">
      <c r="B38" s="14" t="s">
        <v>60</v>
      </c>
      <c r="C38" s="16"/>
      <c r="D38" s="20">
        <v>2</v>
      </c>
      <c r="E38" s="26">
        <f>VLOOKUP(D38, $A$3:$B$6, 2, FALSE)</f>
        <v>5</v>
      </c>
      <c r="F38" s="21">
        <v>0</v>
      </c>
      <c r="G38" s="26">
        <v>0</v>
      </c>
      <c r="H38" s="16"/>
    </row>
    <row r="39" spans="2:8" ht="15">
      <c r="B39" s="14" t="s">
        <v>59</v>
      </c>
      <c r="C39" s="16"/>
      <c r="D39" s="20">
        <v>2</v>
      </c>
      <c r="E39" s="26">
        <f>VLOOKUP(D39, $A$3:$B$6, 2, FALSE)</f>
        <v>5</v>
      </c>
      <c r="F39" s="21">
        <v>0</v>
      </c>
      <c r="G39" s="26">
        <v>0</v>
      </c>
      <c r="H39" s="16"/>
    </row>
    <row r="40" spans="2:8" ht="15">
      <c r="B40" s="14" t="s">
        <v>58</v>
      </c>
      <c r="C40" s="16"/>
      <c r="D40" s="20">
        <v>0</v>
      </c>
      <c r="E40" s="26">
        <v>0</v>
      </c>
      <c r="F40" s="21">
        <v>4</v>
      </c>
      <c r="G40" s="26">
        <f t="shared" si="8"/>
        <v>20</v>
      </c>
      <c r="H40" s="16"/>
    </row>
    <row r="41" spans="2:8" ht="15">
      <c r="B41" s="14" t="s">
        <v>75</v>
      </c>
      <c r="C41" s="16"/>
      <c r="D41" s="20">
        <v>3</v>
      </c>
      <c r="E41" s="26">
        <f>VLOOKUP(D41, $A$3:$B$6, 2, FALSE)</f>
        <v>10</v>
      </c>
      <c r="F41" s="21">
        <v>1</v>
      </c>
      <c r="G41" s="26">
        <f t="shared" si="8"/>
        <v>3</v>
      </c>
      <c r="H41" s="16"/>
    </row>
    <row r="42" spans="2:8" ht="15">
      <c r="B42" s="15" t="s">
        <v>67</v>
      </c>
      <c r="C42" s="15"/>
      <c r="D42" s="19"/>
      <c r="E42" s="25"/>
      <c r="F42" s="19"/>
      <c r="G42" s="25"/>
      <c r="H42" s="15"/>
    </row>
    <row r="43" spans="2:8" ht="15">
      <c r="B43" s="14" t="s">
        <v>68</v>
      </c>
      <c r="C43" s="16"/>
      <c r="D43" s="20">
        <v>1</v>
      </c>
      <c r="E43" s="26">
        <f>VLOOKUP(D43, $A$3:$B$6, 2, FALSE)</f>
        <v>3</v>
      </c>
      <c r="F43" s="21">
        <v>1</v>
      </c>
      <c r="G43" s="26">
        <f t="shared" ref="G43:G46" si="9">VLOOKUP(F43, $A$3:$B$6, 2, FALSE)</f>
        <v>3</v>
      </c>
      <c r="H43" s="16"/>
    </row>
    <row r="44" spans="2:8" ht="15">
      <c r="B44" s="14" t="s">
        <v>69</v>
      </c>
      <c r="C44" s="16"/>
      <c r="D44" s="20">
        <v>1</v>
      </c>
      <c r="E44" s="26">
        <f>VLOOKUP(D44, $A$3:$B$6, 2, FALSE)</f>
        <v>3</v>
      </c>
      <c r="F44" s="21">
        <v>1</v>
      </c>
      <c r="G44" s="26">
        <f t="shared" si="9"/>
        <v>3</v>
      </c>
      <c r="H44" s="16"/>
    </row>
    <row r="45" spans="2:8" ht="15">
      <c r="B45" s="14" t="s">
        <v>70</v>
      </c>
      <c r="C45" s="16"/>
      <c r="D45" s="20">
        <v>1</v>
      </c>
      <c r="E45" s="26">
        <f>VLOOKUP(D45, $A$3:$B$6, 2, FALSE)</f>
        <v>3</v>
      </c>
      <c r="F45" s="21">
        <v>1</v>
      </c>
      <c r="G45" s="26">
        <f t="shared" si="9"/>
        <v>3</v>
      </c>
      <c r="H45" s="16"/>
    </row>
    <row r="46" spans="2:8" ht="15">
      <c r="B46" s="14" t="s">
        <v>69</v>
      </c>
      <c r="C46" s="16"/>
      <c r="D46" s="20">
        <v>1</v>
      </c>
      <c r="E46" s="26">
        <f>VLOOKUP(D46, $A$3:$B$6, 2, FALSE)</f>
        <v>3</v>
      </c>
      <c r="F46" s="21">
        <v>1</v>
      </c>
      <c r="G46" s="26">
        <f t="shared" si="9"/>
        <v>3</v>
      </c>
      <c r="H46" s="16"/>
    </row>
    <row r="47" spans="2:8" ht="15">
      <c r="B47" s="15" t="s">
        <v>71</v>
      </c>
      <c r="C47" s="15"/>
      <c r="D47" s="19"/>
      <c r="E47" s="25"/>
      <c r="F47" s="19"/>
      <c r="G47" s="25"/>
      <c r="H47" s="15"/>
    </row>
    <row r="48" spans="2:8" ht="15">
      <c r="B48" s="14" t="s">
        <v>72</v>
      </c>
      <c r="C48" s="16"/>
      <c r="D48" s="20">
        <v>1</v>
      </c>
      <c r="E48" s="26">
        <f>VLOOKUP(D48, $A$3:$B$6, 2, FALSE)</f>
        <v>3</v>
      </c>
      <c r="F48" s="21">
        <v>2</v>
      </c>
      <c r="G48" s="26">
        <f t="shared" ref="G48:G50" si="10">VLOOKUP(F48, $A$3:$B$6, 2, FALSE)</f>
        <v>5</v>
      </c>
      <c r="H48" s="16"/>
    </row>
    <row r="49" spans="2:8" ht="15">
      <c r="B49" s="14" t="s">
        <v>73</v>
      </c>
      <c r="C49" s="16"/>
      <c r="D49" s="20">
        <v>1</v>
      </c>
      <c r="E49" s="26">
        <f>VLOOKUP(D49, $A$3:$B$6, 2, FALSE)</f>
        <v>3</v>
      </c>
      <c r="F49" s="21">
        <v>2</v>
      </c>
      <c r="G49" s="26">
        <f t="shared" si="10"/>
        <v>5</v>
      </c>
      <c r="H49" s="16"/>
    </row>
    <row r="50" spans="2:8" ht="15">
      <c r="B50" s="14" t="s">
        <v>74</v>
      </c>
      <c r="C50" s="16"/>
      <c r="D50" s="20">
        <v>1</v>
      </c>
      <c r="E50" s="26">
        <f>VLOOKUP(D50, $A$3:$B$6, 2, FALSE)</f>
        <v>3</v>
      </c>
      <c r="F50" s="21">
        <v>2</v>
      </c>
      <c r="G50" s="26">
        <f t="shared" si="10"/>
        <v>5</v>
      </c>
      <c r="H50" s="16"/>
    </row>
    <row r="51" spans="2:8" ht="15">
      <c r="B51" s="15" t="s">
        <v>61</v>
      </c>
      <c r="C51" s="15"/>
      <c r="D51" s="19"/>
      <c r="E51" s="25"/>
      <c r="F51" s="19"/>
      <c r="G51" s="25"/>
      <c r="H51" s="15"/>
    </row>
    <row r="52" spans="2:8" ht="15">
      <c r="B52" s="14" t="s">
        <v>62</v>
      </c>
      <c r="C52" s="16"/>
      <c r="D52" s="21">
        <v>2</v>
      </c>
      <c r="E52" s="26">
        <f>VLOOKUP(D52, $A$3:$B$6, 2, FALSE)</f>
        <v>5</v>
      </c>
      <c r="F52" s="21">
        <v>3</v>
      </c>
      <c r="G52" s="26">
        <f t="shared" ref="G52:G53" si="11">VLOOKUP(F52, $A$3:$B$6, 2, FALSE)</f>
        <v>10</v>
      </c>
      <c r="H52" s="16"/>
    </row>
    <row r="53" spans="2:8" ht="15">
      <c r="B53" s="14" t="s">
        <v>63</v>
      </c>
      <c r="C53" s="16"/>
      <c r="D53" s="21">
        <v>2</v>
      </c>
      <c r="E53" s="26">
        <f>VLOOKUP(D53, $A$3:$B$6, 2, FALSE)</f>
        <v>5</v>
      </c>
      <c r="F53" s="21">
        <v>3</v>
      </c>
      <c r="G53" s="26">
        <f t="shared" si="11"/>
        <v>10</v>
      </c>
      <c r="H53" s="16"/>
    </row>
    <row r="54" spans="2:8" ht="15">
      <c r="B54" s="15" t="s">
        <v>64</v>
      </c>
      <c r="C54" s="15"/>
      <c r="D54" s="19"/>
      <c r="E54" s="25"/>
      <c r="F54" s="19"/>
      <c r="G54" s="25"/>
      <c r="H54" s="15"/>
    </row>
    <row r="55" spans="2:8" ht="15">
      <c r="B55" s="14" t="s">
        <v>65</v>
      </c>
      <c r="C55" s="16"/>
      <c r="D55" s="21">
        <v>2</v>
      </c>
      <c r="E55" s="26">
        <f>VLOOKUP(D55, $A$3:$B$6, 2, FALSE)</f>
        <v>5</v>
      </c>
      <c r="F55" s="21">
        <v>2</v>
      </c>
      <c r="G55" s="26">
        <f t="shared" ref="G55:G56" si="12">VLOOKUP(F55, $A$3:$B$6, 2, FALSE)</f>
        <v>5</v>
      </c>
      <c r="H55" s="16"/>
    </row>
    <row r="56" spans="2:8" ht="15">
      <c r="B56" s="14" t="s">
        <v>66</v>
      </c>
      <c r="C56" s="16"/>
      <c r="D56" s="21">
        <v>2</v>
      </c>
      <c r="E56" s="26">
        <f>VLOOKUP(D56, $A$3:$B$6, 2, FALSE)</f>
        <v>5</v>
      </c>
      <c r="F56" s="21">
        <v>2</v>
      </c>
      <c r="G56" s="26">
        <f t="shared" si="12"/>
        <v>5</v>
      </c>
      <c r="H56" s="16"/>
    </row>
    <row r="57" spans="2:8" ht="15">
      <c r="B57" s="15" t="s">
        <v>79</v>
      </c>
      <c r="C57" s="15"/>
      <c r="D57" s="19"/>
      <c r="E57" s="25"/>
      <c r="F57" s="19"/>
      <c r="G57" s="25"/>
      <c r="H57" s="15"/>
    </row>
    <row r="58" spans="2:8" ht="15">
      <c r="B58" s="14" t="s">
        <v>80</v>
      </c>
      <c r="C58" s="16"/>
      <c r="D58" s="21">
        <v>4</v>
      </c>
      <c r="E58" s="26">
        <f>VLOOKUP(D58, $A$3:$B$6, 2, FALSE)</f>
        <v>20</v>
      </c>
      <c r="F58" s="21">
        <v>4</v>
      </c>
      <c r="G58" s="26">
        <f>VLOOKUP(F58, $A$3:$B$6, 2, FALSE)</f>
        <v>20</v>
      </c>
      <c r="H58" s="16"/>
    </row>
    <row r="59" spans="2:8" ht="15">
      <c r="B59" s="15" t="s">
        <v>81</v>
      </c>
      <c r="C59" s="15"/>
      <c r="D59" s="19"/>
      <c r="E59" s="25"/>
      <c r="F59" s="19"/>
      <c r="G59" s="25"/>
      <c r="H59" s="15"/>
    </row>
    <row r="60" spans="2:8" ht="15">
      <c r="B60" s="14" t="s">
        <v>80</v>
      </c>
      <c r="C60" s="16"/>
      <c r="D60" s="21">
        <v>3</v>
      </c>
      <c r="E60" s="26">
        <f>VLOOKUP(D60, $A$3:$B$6, 2, FALSE)</f>
        <v>10</v>
      </c>
      <c r="F60" s="21">
        <v>4</v>
      </c>
      <c r="G60" s="26">
        <f>VLOOKUP(F60, $A$3:$B$6, 2, FALSE)</f>
        <v>20</v>
      </c>
      <c r="H60" s="16"/>
    </row>
    <row r="61" spans="2:8">
      <c r="D61" s="22" t="s">
        <v>88</v>
      </c>
      <c r="E61" s="22">
        <f>SUM(E11:E60)</f>
        <v>149</v>
      </c>
      <c r="F61" s="22"/>
      <c r="G61" s="22">
        <f>SUM(G11:G60)</f>
        <v>203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Adapters</vt:lpstr>
      <vt:lpstr>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Dalby</dc:creator>
  <cp:lastModifiedBy>neale.napier</cp:lastModifiedBy>
  <dcterms:created xsi:type="dcterms:W3CDTF">1996-10-14T23:33:28Z</dcterms:created>
  <dcterms:modified xsi:type="dcterms:W3CDTF">2011-01-21T10:11:12Z</dcterms:modified>
</cp:coreProperties>
</file>