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esktop\DS\Excel\"/>
    </mc:Choice>
  </mc:AlternateContent>
  <xr:revisionPtr revIDLastSave="0" documentId="8_{75BDA1E0-5A66-46F6-BC03-8E3A6D9D8CA8}" xr6:coauthVersionLast="47" xr6:coauthVersionMax="47" xr10:uidLastSave="{00000000-0000-0000-0000-000000000000}"/>
  <bookViews>
    <workbookView xWindow="-108" yWindow="-108" windowWidth="23256" windowHeight="12456" firstSheet="5" activeTab="8" xr2:uid="{115857DE-A3FF-4B4F-B0EA-50055FC26A99}"/>
  </bookViews>
  <sheets>
    <sheet name="Economical development" sheetId="1" r:id="rId1"/>
    <sheet name="Trendline" sheetId="11" r:id="rId2"/>
    <sheet name="Human Development" sheetId="2" r:id="rId3"/>
    <sheet name="Cost for hosting Olympics" sheetId="10" r:id="rId4"/>
    <sheet name="Accomodating capacity" sheetId="4" r:id="rId5"/>
    <sheet name="Sheet1" sheetId="12" r:id="rId6"/>
    <sheet name="Sponsors" sheetId="9" r:id="rId7"/>
    <sheet name="Pivot" sheetId="6" r:id="rId8"/>
    <sheet name="Dashboard" sheetId="5" r:id="rId9"/>
    <sheet name="Forecast" sheetId="7" r:id="rId10"/>
  </sheets>
  <definedNames>
    <definedName name="Slicer_Hosting_in_billion">#N/A</definedName>
    <definedName name="Slicer_Place">#N/A</definedName>
    <definedName name="Slicer_Year">#N/A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9" l="1"/>
  <c r="D19" i="10"/>
  <c r="B16" i="9"/>
  <c r="C13" i="2"/>
  <c r="C12" i="2"/>
  <c r="C23" i="1"/>
  <c r="C24" i="1" s="1"/>
  <c r="C25" i="1" s="1"/>
  <c r="C26" i="1" s="1"/>
  <c r="C14" i="2" l="1"/>
  <c r="C16" i="2" l="1"/>
  <c r="C15" i="2"/>
  <c r="C17" i="2" l="1"/>
  <c r="C18" i="2" s="1"/>
  <c r="C19" i="2" l="1"/>
  <c r="C20" i="2" l="1"/>
  <c r="C21" i="2" l="1"/>
  <c r="C22" i="2" s="1"/>
  <c r="C23" i="2" s="1"/>
  <c r="C2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CD9EC1-5257-40E8-9C0C-B7619FBF3D54}" keepAlive="1" name="Query - Future projects[edit]" description="Connection to the 'Future projects[edit]' query in the workbook." type="5" refreshedVersion="0" background="1">
    <dbPr connection="Provider=Microsoft.Mashup.OleDb.1;Data Source=$Workbook$;Location=&quot;Future projects[edit]&quot;;Extended Properties=&quot;&quot;" command="SELECT * FROM [Future projects[edit]]]"/>
  </connection>
</connections>
</file>

<file path=xl/sharedStrings.xml><?xml version="1.0" encoding="utf-8"?>
<sst xmlns="http://schemas.openxmlformats.org/spreadsheetml/2006/main" count="210" uniqueCount="117">
  <si>
    <t>GDP in billions</t>
  </si>
  <si>
    <t>Year interval</t>
  </si>
  <si>
    <t>Year wise</t>
  </si>
  <si>
    <t>Human Development Index</t>
  </si>
  <si>
    <t xml:space="preserve">Stadium Name </t>
  </si>
  <si>
    <t>Seating capacity</t>
  </si>
  <si>
    <t xml:space="preserve">Salt lake stadium </t>
  </si>
  <si>
    <t>Jawaharlal Nehru Stadium</t>
  </si>
  <si>
    <t>Yashwant stadium</t>
  </si>
  <si>
    <t>DY Patel stadium</t>
  </si>
  <si>
    <t xml:space="preserve">Greenfield international stadium </t>
  </si>
  <si>
    <t>East bengal ground</t>
  </si>
  <si>
    <t>JRD Tata Sports Complex</t>
  </si>
  <si>
    <t xml:space="preserve">Kanchenjunga Stadium </t>
  </si>
  <si>
    <t>Birsa Munda Stadium</t>
  </si>
  <si>
    <t>Indra Gandhi Atheletic stadium</t>
  </si>
  <si>
    <t>Place</t>
  </si>
  <si>
    <t>Kochi</t>
  </si>
  <si>
    <t>Chennai</t>
  </si>
  <si>
    <t>Jawharlal nehru stadium</t>
  </si>
  <si>
    <t>GMC Balayogi Atheletic stadium</t>
  </si>
  <si>
    <t>Hydrebad</t>
  </si>
  <si>
    <t>Dadaji Konda Stadium</t>
  </si>
  <si>
    <t>Thane</t>
  </si>
  <si>
    <t xml:space="preserve">Baijung Stadium </t>
  </si>
  <si>
    <t>Sikkim</t>
  </si>
  <si>
    <t>Bakshi Stadium</t>
  </si>
  <si>
    <t>Srinagar</t>
  </si>
  <si>
    <t>Gurunanak Stadium</t>
  </si>
  <si>
    <t>Ludhiana</t>
  </si>
  <si>
    <t>Palijor Stadium</t>
  </si>
  <si>
    <t xml:space="preserve">Mahavir Stadium </t>
  </si>
  <si>
    <t>Haryana</t>
  </si>
  <si>
    <t>Chandrasekaran Nair Stadium</t>
  </si>
  <si>
    <t>Trivandrum</t>
  </si>
  <si>
    <t>Mohan bahan Ground</t>
  </si>
  <si>
    <t>Satindra Mohan Dev Stadium</t>
  </si>
  <si>
    <t>Guru Gobind Singh Stadium</t>
  </si>
  <si>
    <t xml:space="preserve">West Bengal </t>
  </si>
  <si>
    <t>Punjab</t>
  </si>
  <si>
    <t>Assam</t>
  </si>
  <si>
    <t>Rabindra Sarovar Stadium</t>
  </si>
  <si>
    <t>Madhya Pradesh</t>
  </si>
  <si>
    <t>Indore Sports Complex</t>
  </si>
  <si>
    <t>Khargarh Football Stadium</t>
  </si>
  <si>
    <t>Maharashtra</t>
  </si>
  <si>
    <t>Mumbai</t>
  </si>
  <si>
    <t>Delhi</t>
  </si>
  <si>
    <t>Jharkand</t>
  </si>
  <si>
    <t>Orissa</t>
  </si>
  <si>
    <t>Sum of Seating capacity</t>
  </si>
  <si>
    <t>Forecast</t>
  </si>
  <si>
    <t>Type of data</t>
  </si>
  <si>
    <t>Past</t>
  </si>
  <si>
    <t>Present</t>
  </si>
  <si>
    <t>Future</t>
  </si>
  <si>
    <t>Amount in Million</t>
  </si>
  <si>
    <t xml:space="preserve">Coca cola </t>
  </si>
  <si>
    <t>Airbnb</t>
  </si>
  <si>
    <t>alibaba</t>
  </si>
  <si>
    <t>Atos</t>
  </si>
  <si>
    <t>bridgestone</t>
  </si>
  <si>
    <t>Dow</t>
  </si>
  <si>
    <t>GE</t>
  </si>
  <si>
    <t>Intel</t>
  </si>
  <si>
    <t>Omega</t>
  </si>
  <si>
    <t>Panasonic</t>
  </si>
  <si>
    <t>Samsung</t>
  </si>
  <si>
    <t>Toyota</t>
  </si>
  <si>
    <t>Visa</t>
  </si>
  <si>
    <t>Sum</t>
  </si>
  <si>
    <t>Year</t>
  </si>
  <si>
    <t>Type of Olympics</t>
  </si>
  <si>
    <t>Summer</t>
  </si>
  <si>
    <t>Winter</t>
  </si>
  <si>
    <t>Hosting in billion</t>
  </si>
  <si>
    <t>INDIA</t>
  </si>
  <si>
    <t>SUMMER</t>
  </si>
  <si>
    <t>Sum of Human Development Index</t>
  </si>
  <si>
    <t>Grand Total</t>
  </si>
  <si>
    <t>Row Labels</t>
  </si>
  <si>
    <t xml:space="preserve">Sponsors </t>
  </si>
  <si>
    <t>Sydney</t>
  </si>
  <si>
    <t>Sanlt lake city</t>
  </si>
  <si>
    <t>Athens</t>
  </si>
  <si>
    <t>Turin</t>
  </si>
  <si>
    <t>Beijing</t>
  </si>
  <si>
    <t>Vancouver</t>
  </si>
  <si>
    <t>London</t>
  </si>
  <si>
    <t>Sochi</t>
  </si>
  <si>
    <t>RIO</t>
  </si>
  <si>
    <t>Pyeongchang</t>
  </si>
  <si>
    <t>Tokyo</t>
  </si>
  <si>
    <t>Bising</t>
  </si>
  <si>
    <t>Paris</t>
  </si>
  <si>
    <t>Milan and cortina</t>
  </si>
  <si>
    <t>LA</t>
  </si>
  <si>
    <t>France</t>
  </si>
  <si>
    <t>Brisbane</t>
  </si>
  <si>
    <t>Average Revenue in Billion</t>
  </si>
  <si>
    <t>Sportz interactive</t>
  </si>
  <si>
    <t xml:space="preserve">TCM </t>
  </si>
  <si>
    <t xml:space="preserve">Cornerstone </t>
  </si>
  <si>
    <t xml:space="preserve">Decathlon </t>
  </si>
  <si>
    <t xml:space="preserve">Dream sports </t>
  </si>
  <si>
    <t>Procam international</t>
  </si>
  <si>
    <t>ITW consulting</t>
  </si>
  <si>
    <t>Disney star</t>
  </si>
  <si>
    <t xml:space="preserve">JSW sports </t>
  </si>
  <si>
    <t>RISE worldwide</t>
  </si>
  <si>
    <t>Average Revenue in crores</t>
  </si>
  <si>
    <t>Company</t>
  </si>
  <si>
    <t>Official Sponsors</t>
  </si>
  <si>
    <t>Prospective Sponsors</t>
  </si>
  <si>
    <t>Reliance</t>
  </si>
  <si>
    <t>Tata group</t>
  </si>
  <si>
    <t>Cost of Hosting (in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</si>
</sst>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pivotButton="1"/>
    <xf numFmtId="0" fontId="2" fillId="0" borderId="0" xfId="0" applyFont="1"/>
    <xf numFmtId="164" fontId="0" fillId="0" borderId="0" xfId="0" applyNumberFormat="1"/>
    <xf numFmtId="0" fontId="1" fillId="0" borderId="0" xfId="0" applyFont="1" applyAlignment="1">
      <alignment horizontal="center"/>
    </xf>
    <xf numFmtId="0" fontId="0" fillId="0" borderId="0" xfId="0" applyAlignment="1">
      <alignment horizontal="left"/>
    </xf>
    <xf numFmtId="0" fontId="0" fillId="3" borderId="0" xfId="0" applyFill="1"/>
    <xf numFmtId="0" fontId="1" fillId="3" borderId="0" xfId="0" applyFont="1" applyFill="1"/>
    <xf numFmtId="0" fontId="4" fillId="0" borderId="0" xfId="0" applyFont="1"/>
    <xf numFmtId="0" fontId="3" fillId="2" borderId="0" xfId="0" applyFont="1" applyFill="1" applyAlignment="1">
      <alignment horizontal="center"/>
    </xf>
    <xf numFmtId="0" fontId="0" fillId="4" borderId="0" xfId="0" applyFill="1"/>
    <xf numFmtId="0" fontId="0" fillId="0" borderId="0" xfId="0" applyNumberFormat="1"/>
  </cellXfs>
  <cellStyles count="1">
    <cellStyle name="Normal" xfId="0" builtinId="0"/>
  </cellStyles>
  <dxfs count="13">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1"/>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PART 2.xlsx]Trendline!PivotTable3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Trendline!$B$3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movingAvg"/>
            <c:period val="2"/>
            <c:dispRSqr val="0"/>
            <c:dispEq val="0"/>
          </c:trendline>
          <c:cat>
            <c:strRef>
              <c:f>Trendline!$A$4:$A$27</c:f>
              <c:strCache>
                <c:ptCount val="23"/>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strCache>
            </c:strRef>
          </c:cat>
          <c:val>
            <c:numRef>
              <c:f>Trendline!$B$4:$B$27</c:f>
              <c:numCache>
                <c:formatCode>General</c:formatCode>
                <c:ptCount val="23"/>
                <c:pt idx="0">
                  <c:v>0.62</c:v>
                </c:pt>
                <c:pt idx="1">
                  <c:v>0.63</c:v>
                </c:pt>
                <c:pt idx="2">
                  <c:v>0.64</c:v>
                </c:pt>
                <c:pt idx="3">
                  <c:v>0.64</c:v>
                </c:pt>
                <c:pt idx="4">
                  <c:v>0.65</c:v>
                </c:pt>
                <c:pt idx="5">
                  <c:v>0.65</c:v>
                </c:pt>
                <c:pt idx="6">
                  <c:v>0.65</c:v>
                </c:pt>
                <c:pt idx="7">
                  <c:v>0.63</c:v>
                </c:pt>
                <c:pt idx="8">
                  <c:v>0.64</c:v>
                </c:pt>
                <c:pt idx="9">
                  <c:v>0.64</c:v>
                </c:pt>
                <c:pt idx="10">
                  <c:v>0.6466666666666665</c:v>
                </c:pt>
                <c:pt idx="11">
                  <c:v>0.6446666666666665</c:v>
                </c:pt>
                <c:pt idx="12">
                  <c:v>0.64275555555555541</c:v>
                </c:pt>
                <c:pt idx="13">
                  <c:v>0.64176888888888894</c:v>
                </c:pt>
                <c:pt idx="14">
                  <c:v>0.6402038518518518</c:v>
                </c:pt>
                <c:pt idx="15">
                  <c:v>0.64056154074074045</c:v>
                </c:pt>
                <c:pt idx="16">
                  <c:v>0.64171538172839482</c:v>
                </c:pt>
                <c:pt idx="17">
                  <c:v>0.64395998972839497</c:v>
                </c:pt>
                <c:pt idx="18">
                  <c:v>0.64232141547983512</c:v>
                </c:pt>
                <c:pt idx="19">
                  <c:v>0.64176341221662536</c:v>
                </c:pt>
                <c:pt idx="20">
                  <c:v>0.64082744661614255</c:v>
                </c:pt>
                <c:pt idx="21">
                  <c:v>0.64117731173880266</c:v>
                </c:pt>
                <c:pt idx="22">
                  <c:v>0.64152307091389493</c:v>
                </c:pt>
              </c:numCache>
            </c:numRef>
          </c:val>
          <c:extLst>
            <c:ext xmlns:c16="http://schemas.microsoft.com/office/drawing/2014/chart" uri="{C3380CC4-5D6E-409C-BE32-E72D297353CC}">
              <c16:uniqueId val="{00000000-A488-4D52-8609-271F9F5189BB}"/>
            </c:ext>
          </c:extLst>
        </c:ser>
        <c:dLbls>
          <c:showLegendKey val="0"/>
          <c:showVal val="0"/>
          <c:showCatName val="0"/>
          <c:showSerName val="0"/>
          <c:showPercent val="0"/>
          <c:showBubbleSize val="0"/>
        </c:dLbls>
        <c:gapWidth val="219"/>
        <c:overlap val="-27"/>
        <c:axId val="643761903"/>
        <c:axId val="2027181599"/>
      </c:barChart>
      <c:catAx>
        <c:axId val="643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81599"/>
        <c:crosses val="autoZero"/>
        <c:auto val="1"/>
        <c:lblAlgn val="ctr"/>
        <c:lblOffset val="100"/>
        <c:noMultiLvlLbl val="0"/>
      </c:catAx>
      <c:valAx>
        <c:axId val="202718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'Economical development'!$C$1</c:f>
              <c:strCache>
                <c:ptCount val="1"/>
                <c:pt idx="0">
                  <c:v>GDP in billions</c:v>
                </c:pt>
              </c:strCache>
            </c:strRef>
          </c:tx>
          <c:spPr>
            <a:solidFill>
              <a:schemeClr val="accent2"/>
            </a:solidFill>
            <a:ln>
              <a:noFill/>
            </a:ln>
            <a:effectLst/>
          </c:spPr>
          <c:invertIfNegative val="0"/>
          <c:cat>
            <c:numRef>
              <c:f>'Economical development'!$B$2:$B$22</c:f>
              <c:numCache>
                <c:formatCode>General</c:formatCode>
                <c:ptCount val="21"/>
                <c:pt idx="0">
                  <c:v>1989</c:v>
                </c:pt>
                <c:pt idx="1">
                  <c:v>1991</c:v>
                </c:pt>
                <c:pt idx="2">
                  <c:v>1993</c:v>
                </c:pt>
                <c:pt idx="3">
                  <c:v>1995</c:v>
                </c:pt>
                <c:pt idx="4">
                  <c:v>1997</c:v>
                </c:pt>
                <c:pt idx="5">
                  <c:v>1999</c:v>
                </c:pt>
                <c:pt idx="6">
                  <c:v>2001</c:v>
                </c:pt>
                <c:pt idx="7">
                  <c:v>2003</c:v>
                </c:pt>
                <c:pt idx="8">
                  <c:v>2005</c:v>
                </c:pt>
                <c:pt idx="9">
                  <c:v>2007</c:v>
                </c:pt>
                <c:pt idx="10">
                  <c:v>2009</c:v>
                </c:pt>
                <c:pt idx="11">
                  <c:v>2011</c:v>
                </c:pt>
                <c:pt idx="12">
                  <c:v>2013</c:v>
                </c:pt>
                <c:pt idx="13">
                  <c:v>2015</c:v>
                </c:pt>
                <c:pt idx="14">
                  <c:v>2017</c:v>
                </c:pt>
                <c:pt idx="15">
                  <c:v>2019</c:v>
                </c:pt>
                <c:pt idx="16">
                  <c:v>2021</c:v>
                </c:pt>
                <c:pt idx="17">
                  <c:v>2023</c:v>
                </c:pt>
                <c:pt idx="18">
                  <c:v>2025</c:v>
                </c:pt>
                <c:pt idx="19">
                  <c:v>2027</c:v>
                </c:pt>
                <c:pt idx="20">
                  <c:v>2029</c:v>
                </c:pt>
              </c:numCache>
            </c:numRef>
          </c:cat>
          <c:val>
            <c:numRef>
              <c:f>'Economical development'!$C$2:$C$22</c:f>
              <c:numCache>
                <c:formatCode>"₹"\ #,##0.00</c:formatCode>
                <c:ptCount val="21"/>
                <c:pt idx="0">
                  <c:v>283.75</c:v>
                </c:pt>
                <c:pt idx="1">
                  <c:v>274.83999999999997</c:v>
                </c:pt>
                <c:pt idx="2">
                  <c:v>333.01</c:v>
                </c:pt>
                <c:pt idx="3">
                  <c:v>423.19</c:v>
                </c:pt>
                <c:pt idx="4">
                  <c:v>476.61</c:v>
                </c:pt>
                <c:pt idx="5">
                  <c:v>618.36400000000003</c:v>
                </c:pt>
                <c:pt idx="6">
                  <c:v>949.12</c:v>
                </c:pt>
                <c:pt idx="7">
                  <c:v>1238.7</c:v>
                </c:pt>
                <c:pt idx="8">
                  <c:v>1708.46</c:v>
                </c:pt>
                <c:pt idx="9">
                  <c:v>2039.13</c:v>
                </c:pt>
                <c:pt idx="10">
                  <c:v>2651.47</c:v>
                </c:pt>
                <c:pt idx="11">
                  <c:v>3150.31</c:v>
                </c:pt>
                <c:pt idx="12">
                  <c:v>3732.22</c:v>
                </c:pt>
                <c:pt idx="13">
                  <c:v>4108.38</c:v>
                </c:pt>
                <c:pt idx="14">
                  <c:v>4511.8500000000004</c:v>
                </c:pt>
                <c:pt idx="15">
                  <c:v>4951.62</c:v>
                </c:pt>
                <c:pt idx="16">
                  <c:v>5427.39</c:v>
                </c:pt>
                <c:pt idx="17">
                  <c:v>5930.92</c:v>
                </c:pt>
                <c:pt idx="18">
                  <c:v>6019.78</c:v>
                </c:pt>
                <c:pt idx="19">
                  <c:v>6361.76</c:v>
                </c:pt>
                <c:pt idx="20">
                  <c:v>6971.34</c:v>
                </c:pt>
              </c:numCache>
            </c:numRef>
          </c:val>
          <c:extLst>
            <c:ext xmlns:c16="http://schemas.microsoft.com/office/drawing/2014/chart" uri="{C3380CC4-5D6E-409C-BE32-E72D297353CC}">
              <c16:uniqueId val="{00000000-B0FC-426E-8473-6BA74287E021}"/>
            </c:ext>
          </c:extLst>
        </c:ser>
        <c:dLbls>
          <c:showLegendKey val="0"/>
          <c:showVal val="0"/>
          <c:showCatName val="0"/>
          <c:showSerName val="0"/>
          <c:showPercent val="0"/>
          <c:showBubbleSize val="0"/>
        </c:dLbls>
        <c:gapWidth val="219"/>
        <c:overlap val="-27"/>
        <c:axId val="33792223"/>
        <c:axId val="2032426287"/>
      </c:barChart>
      <c:catAx>
        <c:axId val="3379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6287"/>
        <c:crosses val="autoZero"/>
        <c:auto val="1"/>
        <c:lblAlgn val="ctr"/>
        <c:lblOffset val="100"/>
        <c:noMultiLvlLbl val="0"/>
      </c:catAx>
      <c:valAx>
        <c:axId val="2032426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2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'Human Development'!$C$1</c:f>
              <c:strCache>
                <c:ptCount val="1"/>
                <c:pt idx="0">
                  <c:v>Human Development Index</c:v>
                </c:pt>
              </c:strCache>
            </c:strRef>
          </c:tx>
          <c:spPr>
            <a:ln w="28575" cap="rnd">
              <a:solidFill>
                <a:schemeClr val="accent2"/>
              </a:solidFill>
              <a:round/>
            </a:ln>
            <a:effectLst/>
          </c:spPr>
          <c:marker>
            <c:symbol val="none"/>
          </c:marker>
          <c:cat>
            <c:numRef>
              <c:f>'Human Development'!$B$2:$B$11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'Human Development'!$C$2:$C$11</c:f>
              <c:numCache>
                <c:formatCode>General</c:formatCode>
                <c:ptCount val="10"/>
                <c:pt idx="0">
                  <c:v>0.62</c:v>
                </c:pt>
                <c:pt idx="1">
                  <c:v>0.63</c:v>
                </c:pt>
                <c:pt idx="2">
                  <c:v>0.64</c:v>
                </c:pt>
                <c:pt idx="3">
                  <c:v>0.64</c:v>
                </c:pt>
                <c:pt idx="4">
                  <c:v>0.65</c:v>
                </c:pt>
                <c:pt idx="5">
                  <c:v>0.65</c:v>
                </c:pt>
                <c:pt idx="6">
                  <c:v>0.65</c:v>
                </c:pt>
                <c:pt idx="7">
                  <c:v>0.63</c:v>
                </c:pt>
                <c:pt idx="8">
                  <c:v>0.64</c:v>
                </c:pt>
                <c:pt idx="9">
                  <c:v>0.64</c:v>
                </c:pt>
              </c:numCache>
            </c:numRef>
          </c:val>
          <c:smooth val="0"/>
          <c:extLst>
            <c:ext xmlns:c16="http://schemas.microsoft.com/office/drawing/2014/chart" uri="{C3380CC4-5D6E-409C-BE32-E72D297353CC}">
              <c16:uniqueId val="{00000000-B016-4123-96DB-6F86A051C31E}"/>
            </c:ext>
          </c:extLst>
        </c:ser>
        <c:dLbls>
          <c:showLegendKey val="0"/>
          <c:showVal val="0"/>
          <c:showCatName val="0"/>
          <c:showSerName val="0"/>
          <c:showPercent val="0"/>
          <c:showBubbleSize val="0"/>
        </c:dLbls>
        <c:smooth val="0"/>
        <c:axId val="2059790511"/>
        <c:axId val="37805279"/>
      </c:lineChart>
      <c:catAx>
        <c:axId val="205979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5279"/>
        <c:crosses val="autoZero"/>
        <c:auto val="1"/>
        <c:lblAlgn val="ctr"/>
        <c:lblOffset val="100"/>
        <c:noMultiLvlLbl val="0"/>
      </c:catAx>
      <c:valAx>
        <c:axId val="378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90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PART 2.xlsx]Pivot!PivotTable17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Seating capacity by Place</a:t>
            </a:r>
          </a:p>
        </c:rich>
      </c:tx>
      <c:layout>
        <c:manualLayout>
          <c:xMode val="edge"/>
          <c:yMode val="edge"/>
          <c:x val="0.1755582677165354"/>
          <c:y val="0.132285293606591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Pivot!$A$4:$A$21</c:f>
              <c:strCache>
                <c:ptCount val="18"/>
                <c:pt idx="0">
                  <c:v>Assam</c:v>
                </c:pt>
                <c:pt idx="1">
                  <c:v>Chennai</c:v>
                </c:pt>
                <c:pt idx="2">
                  <c:v>Delhi</c:v>
                </c:pt>
                <c:pt idx="3">
                  <c:v>Haryana</c:v>
                </c:pt>
                <c:pt idx="4">
                  <c:v>Hydrebad</c:v>
                </c:pt>
                <c:pt idx="5">
                  <c:v>Jharkand</c:v>
                </c:pt>
                <c:pt idx="6">
                  <c:v>Kochi</c:v>
                </c:pt>
                <c:pt idx="7">
                  <c:v>Ludhiana</c:v>
                </c:pt>
                <c:pt idx="8">
                  <c:v>Madhya Pradesh</c:v>
                </c:pt>
                <c:pt idx="9">
                  <c:v>Maharashtra</c:v>
                </c:pt>
                <c:pt idx="10">
                  <c:v>Mumbai</c:v>
                </c:pt>
                <c:pt idx="11">
                  <c:v>Orissa</c:v>
                </c:pt>
                <c:pt idx="12">
                  <c:v>Punjab</c:v>
                </c:pt>
                <c:pt idx="13">
                  <c:v>Sikkim</c:v>
                </c:pt>
                <c:pt idx="14">
                  <c:v>Srinagar</c:v>
                </c:pt>
                <c:pt idx="15">
                  <c:v>Thane</c:v>
                </c:pt>
                <c:pt idx="16">
                  <c:v>Trivandrum</c:v>
                </c:pt>
                <c:pt idx="17">
                  <c:v>West Bengal </c:v>
                </c:pt>
              </c:strCache>
            </c:strRef>
          </c:cat>
          <c:val>
            <c:numRef>
              <c:f>Pivot!$B$4:$B$21</c:f>
              <c:numCache>
                <c:formatCode>General</c:formatCode>
                <c:ptCount val="18"/>
                <c:pt idx="0">
                  <c:v>67737</c:v>
                </c:pt>
                <c:pt idx="1">
                  <c:v>40000</c:v>
                </c:pt>
                <c:pt idx="2">
                  <c:v>60254</c:v>
                </c:pt>
                <c:pt idx="3">
                  <c:v>25000</c:v>
                </c:pt>
                <c:pt idx="4">
                  <c:v>30000</c:v>
                </c:pt>
                <c:pt idx="5">
                  <c:v>40000</c:v>
                </c:pt>
                <c:pt idx="6">
                  <c:v>40000</c:v>
                </c:pt>
                <c:pt idx="7">
                  <c:v>30000</c:v>
                </c:pt>
                <c:pt idx="8">
                  <c:v>50000</c:v>
                </c:pt>
                <c:pt idx="9">
                  <c:v>95300</c:v>
                </c:pt>
                <c:pt idx="10">
                  <c:v>40000</c:v>
                </c:pt>
                <c:pt idx="11">
                  <c:v>35000</c:v>
                </c:pt>
                <c:pt idx="12">
                  <c:v>22000</c:v>
                </c:pt>
                <c:pt idx="13">
                  <c:v>60000</c:v>
                </c:pt>
                <c:pt idx="14">
                  <c:v>30000</c:v>
                </c:pt>
                <c:pt idx="15">
                  <c:v>30000</c:v>
                </c:pt>
                <c:pt idx="16">
                  <c:v>69400</c:v>
                </c:pt>
                <c:pt idx="17">
                  <c:v>190000</c:v>
                </c:pt>
              </c:numCache>
            </c:numRef>
          </c:val>
          <c:extLst>
            <c:ext xmlns:c16="http://schemas.microsoft.com/office/drawing/2014/chart" uri="{C3380CC4-5D6E-409C-BE32-E72D297353CC}">
              <c16:uniqueId val="{00000000-CC93-43A2-BEA4-2737F5B8071A}"/>
            </c:ext>
          </c:extLst>
        </c:ser>
        <c:dLbls>
          <c:showLegendKey val="0"/>
          <c:showVal val="0"/>
          <c:showCatName val="0"/>
          <c:showSerName val="0"/>
          <c:showPercent val="0"/>
          <c:showBubbleSize val="0"/>
        </c:dLbls>
        <c:gapWidth val="219"/>
        <c:overlap val="-27"/>
        <c:axId val="1933363279"/>
        <c:axId val="37833551"/>
      </c:barChart>
      <c:catAx>
        <c:axId val="19333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3551"/>
        <c:crosses val="autoZero"/>
        <c:auto val="1"/>
        <c:lblAlgn val="ctr"/>
        <c:lblOffset val="100"/>
        <c:noMultiLvlLbl val="0"/>
      </c:catAx>
      <c:valAx>
        <c:axId val="378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63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a:t>
            </a:r>
          </a:p>
          <a:p>
            <a:pPr>
              <a:defRPr/>
            </a:pPr>
            <a:r>
              <a:rPr lang="en-IN"/>
              <a:t>Cost</a:t>
            </a:r>
            <a:r>
              <a:rPr lang="en-IN" baseline="0"/>
              <a:t> of hosting olympics</a:t>
            </a:r>
          </a:p>
        </c:rich>
      </c:tx>
      <c:layout>
        <c:manualLayout>
          <c:xMode val="edge"/>
          <c:yMode val="edge"/>
          <c:x val="0.30554855643044621"/>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'Cost for hosting Olympics'!$B$1</c:f>
              <c:strCache>
                <c:ptCount val="1"/>
                <c:pt idx="0">
                  <c:v>Place</c:v>
                </c:pt>
              </c:strCache>
            </c:strRef>
          </c:tx>
          <c:spPr>
            <a:ln w="19050"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xVal>
            <c:numRef>
              <c:f>'Cost for hosting Olympics'!$A$2:$A$19</c:f>
              <c:numCache>
                <c:formatCode>General</c:formatCode>
                <c:ptCount val="18"/>
                <c:pt idx="0">
                  <c:v>2000</c:v>
                </c:pt>
                <c:pt idx="1">
                  <c:v>2002</c:v>
                </c:pt>
                <c:pt idx="2">
                  <c:v>2004</c:v>
                </c:pt>
                <c:pt idx="3">
                  <c:v>2006</c:v>
                </c:pt>
                <c:pt idx="4">
                  <c:v>2008</c:v>
                </c:pt>
                <c:pt idx="5">
                  <c:v>2010</c:v>
                </c:pt>
                <c:pt idx="6">
                  <c:v>2012</c:v>
                </c:pt>
                <c:pt idx="7">
                  <c:v>2014</c:v>
                </c:pt>
                <c:pt idx="8">
                  <c:v>2016</c:v>
                </c:pt>
                <c:pt idx="9">
                  <c:v>2018</c:v>
                </c:pt>
                <c:pt idx="10">
                  <c:v>2020</c:v>
                </c:pt>
                <c:pt idx="11">
                  <c:v>2022</c:v>
                </c:pt>
                <c:pt idx="12">
                  <c:v>2024</c:v>
                </c:pt>
                <c:pt idx="13">
                  <c:v>2026</c:v>
                </c:pt>
                <c:pt idx="14">
                  <c:v>2028</c:v>
                </c:pt>
                <c:pt idx="15">
                  <c:v>2030</c:v>
                </c:pt>
                <c:pt idx="16">
                  <c:v>2032</c:v>
                </c:pt>
                <c:pt idx="17">
                  <c:v>2036</c:v>
                </c:pt>
              </c:numCache>
            </c:numRef>
          </c:xVal>
          <c:yVal>
            <c:numRef>
              <c:f>'Cost for hosting Olympics'!$B$2:$B$19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0-8FF9-4F5E-AED9-543C344A271A}"/>
            </c:ext>
          </c:extLst>
        </c:ser>
        <c:ser>
          <c:idx val="1"/>
          <c:order val="1"/>
          <c:tx>
            <c:strRef>
              <c:f>'Cost for hosting Olympics'!$C$1</c:f>
              <c:strCache>
                <c:ptCount val="1"/>
                <c:pt idx="0">
                  <c:v>Type of Olympics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 for hosting Olympics'!$A$2:$A$19</c:f>
              <c:numCache>
                <c:formatCode>General</c:formatCode>
                <c:ptCount val="18"/>
                <c:pt idx="0">
                  <c:v>2000</c:v>
                </c:pt>
                <c:pt idx="1">
                  <c:v>2002</c:v>
                </c:pt>
                <c:pt idx="2">
                  <c:v>2004</c:v>
                </c:pt>
                <c:pt idx="3">
                  <c:v>2006</c:v>
                </c:pt>
                <c:pt idx="4">
                  <c:v>2008</c:v>
                </c:pt>
                <c:pt idx="5">
                  <c:v>2010</c:v>
                </c:pt>
                <c:pt idx="6">
                  <c:v>2012</c:v>
                </c:pt>
                <c:pt idx="7">
                  <c:v>2014</c:v>
                </c:pt>
                <c:pt idx="8">
                  <c:v>2016</c:v>
                </c:pt>
                <c:pt idx="9">
                  <c:v>2018</c:v>
                </c:pt>
                <c:pt idx="10">
                  <c:v>2020</c:v>
                </c:pt>
                <c:pt idx="11">
                  <c:v>2022</c:v>
                </c:pt>
                <c:pt idx="12">
                  <c:v>2024</c:v>
                </c:pt>
                <c:pt idx="13">
                  <c:v>2026</c:v>
                </c:pt>
                <c:pt idx="14">
                  <c:v>2028</c:v>
                </c:pt>
                <c:pt idx="15">
                  <c:v>2030</c:v>
                </c:pt>
                <c:pt idx="16">
                  <c:v>2032</c:v>
                </c:pt>
                <c:pt idx="17">
                  <c:v>2036</c:v>
                </c:pt>
              </c:numCache>
            </c:numRef>
          </c:xVal>
          <c:yVal>
            <c:numRef>
              <c:f>'Cost for hosting Olympics'!$C$2:$C$19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1-8FF9-4F5E-AED9-543C344A271A}"/>
            </c:ext>
          </c:extLst>
        </c:ser>
        <c:ser>
          <c:idx val="2"/>
          <c:order val="2"/>
          <c:tx>
            <c:strRef>
              <c:f>'Cost for hosting Olympics'!$D$1</c:f>
              <c:strCache>
                <c:ptCount val="1"/>
                <c:pt idx="0">
                  <c:v>Hosting in billion</c:v>
                </c:pt>
              </c:strCache>
            </c:strRef>
          </c:tx>
          <c:spPr>
            <a:ln w="19050"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xVal>
            <c:numRef>
              <c:f>'Cost for hosting Olympics'!$A$2:$A$19</c:f>
              <c:numCache>
                <c:formatCode>General</c:formatCode>
                <c:ptCount val="18"/>
                <c:pt idx="0">
                  <c:v>2000</c:v>
                </c:pt>
                <c:pt idx="1">
                  <c:v>2002</c:v>
                </c:pt>
                <c:pt idx="2">
                  <c:v>2004</c:v>
                </c:pt>
                <c:pt idx="3">
                  <c:v>2006</c:v>
                </c:pt>
                <c:pt idx="4">
                  <c:v>2008</c:v>
                </c:pt>
                <c:pt idx="5">
                  <c:v>2010</c:v>
                </c:pt>
                <c:pt idx="6">
                  <c:v>2012</c:v>
                </c:pt>
                <c:pt idx="7">
                  <c:v>2014</c:v>
                </c:pt>
                <c:pt idx="8">
                  <c:v>2016</c:v>
                </c:pt>
                <c:pt idx="9">
                  <c:v>2018</c:v>
                </c:pt>
                <c:pt idx="10">
                  <c:v>2020</c:v>
                </c:pt>
                <c:pt idx="11">
                  <c:v>2022</c:v>
                </c:pt>
                <c:pt idx="12">
                  <c:v>2024</c:v>
                </c:pt>
                <c:pt idx="13">
                  <c:v>2026</c:v>
                </c:pt>
                <c:pt idx="14">
                  <c:v>2028</c:v>
                </c:pt>
                <c:pt idx="15">
                  <c:v>2030</c:v>
                </c:pt>
                <c:pt idx="16">
                  <c:v>2032</c:v>
                </c:pt>
                <c:pt idx="17">
                  <c:v>2036</c:v>
                </c:pt>
              </c:numCache>
            </c:numRef>
          </c:xVal>
          <c:yVal>
            <c:numRef>
              <c:f>'Cost for hosting Olympics'!$D$2:$D$19</c:f>
              <c:numCache>
                <c:formatCode>General</c:formatCode>
                <c:ptCount val="18"/>
                <c:pt idx="0">
                  <c:v>6.6</c:v>
                </c:pt>
                <c:pt idx="1">
                  <c:v>2.5</c:v>
                </c:pt>
                <c:pt idx="2">
                  <c:v>15</c:v>
                </c:pt>
                <c:pt idx="3">
                  <c:v>7</c:v>
                </c:pt>
                <c:pt idx="4">
                  <c:v>44</c:v>
                </c:pt>
                <c:pt idx="5">
                  <c:v>1.2</c:v>
                </c:pt>
                <c:pt idx="6">
                  <c:v>10</c:v>
                </c:pt>
                <c:pt idx="7">
                  <c:v>51</c:v>
                </c:pt>
                <c:pt idx="8">
                  <c:v>13.1</c:v>
                </c:pt>
                <c:pt idx="9">
                  <c:v>2.2000000000000002</c:v>
                </c:pt>
                <c:pt idx="10">
                  <c:v>15</c:v>
                </c:pt>
                <c:pt idx="11">
                  <c:v>3.9</c:v>
                </c:pt>
                <c:pt idx="12">
                  <c:v>8.3000000000000007</c:v>
                </c:pt>
                <c:pt idx="13">
                  <c:v>2.1</c:v>
                </c:pt>
                <c:pt idx="14">
                  <c:v>6.8</c:v>
                </c:pt>
                <c:pt idx="15">
                  <c:v>1.5</c:v>
                </c:pt>
                <c:pt idx="16">
                  <c:v>7.1</c:v>
                </c:pt>
                <c:pt idx="17">
                  <c:v>5.47352941176473</c:v>
                </c:pt>
              </c:numCache>
            </c:numRef>
          </c:yVal>
          <c:smooth val="0"/>
          <c:extLst>
            <c:ext xmlns:c16="http://schemas.microsoft.com/office/drawing/2014/chart" uri="{C3380CC4-5D6E-409C-BE32-E72D297353CC}">
              <c16:uniqueId val="{00000002-8FF9-4F5E-AED9-543C344A271A}"/>
            </c:ext>
          </c:extLst>
        </c:ser>
        <c:dLbls>
          <c:showLegendKey val="0"/>
          <c:showVal val="0"/>
          <c:showCatName val="0"/>
          <c:showSerName val="0"/>
          <c:showPercent val="0"/>
          <c:showBubbleSize val="0"/>
        </c:dLbls>
        <c:axId val="1497907968"/>
        <c:axId val="1475335856"/>
      </c:scatterChart>
      <c:valAx>
        <c:axId val="149790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35856"/>
        <c:crosses val="autoZero"/>
        <c:crossBetween val="midCat"/>
      </c:valAx>
      <c:valAx>
        <c:axId val="14753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07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a:t>
            </a:r>
          </a:p>
          <a:p>
            <a:pPr>
              <a:defRPr/>
            </a:pPr>
            <a:r>
              <a:rPr lang="en-IN"/>
              <a:t>GDP in billions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'Economical development'!$C$1</c:f>
              <c:strCache>
                <c:ptCount val="1"/>
                <c:pt idx="0">
                  <c:v>GDP in billions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'Economical development'!$B$2:$B$26</c:f>
              <c:numCache>
                <c:formatCode>General</c:formatCode>
                <c:ptCount val="25"/>
                <c:pt idx="0">
                  <c:v>1989</c:v>
                </c:pt>
                <c:pt idx="1">
                  <c:v>1991</c:v>
                </c:pt>
                <c:pt idx="2">
                  <c:v>1993</c:v>
                </c:pt>
                <c:pt idx="3">
                  <c:v>1995</c:v>
                </c:pt>
                <c:pt idx="4">
                  <c:v>1997</c:v>
                </c:pt>
                <c:pt idx="5">
                  <c:v>1999</c:v>
                </c:pt>
                <c:pt idx="6">
                  <c:v>2001</c:v>
                </c:pt>
                <c:pt idx="7">
                  <c:v>2003</c:v>
                </c:pt>
                <c:pt idx="8">
                  <c:v>2005</c:v>
                </c:pt>
                <c:pt idx="9">
                  <c:v>2007</c:v>
                </c:pt>
                <c:pt idx="10">
                  <c:v>2009</c:v>
                </c:pt>
                <c:pt idx="11">
                  <c:v>2011</c:v>
                </c:pt>
                <c:pt idx="12">
                  <c:v>2013</c:v>
                </c:pt>
                <c:pt idx="13">
                  <c:v>2015</c:v>
                </c:pt>
                <c:pt idx="14">
                  <c:v>2017</c:v>
                </c:pt>
                <c:pt idx="15">
                  <c:v>2019</c:v>
                </c:pt>
                <c:pt idx="16">
                  <c:v>2021</c:v>
                </c:pt>
                <c:pt idx="17">
                  <c:v>2023</c:v>
                </c:pt>
                <c:pt idx="18">
                  <c:v>2025</c:v>
                </c:pt>
                <c:pt idx="19">
                  <c:v>2027</c:v>
                </c:pt>
                <c:pt idx="20">
                  <c:v>2029</c:v>
                </c:pt>
                <c:pt idx="21">
                  <c:v>2031</c:v>
                </c:pt>
                <c:pt idx="22">
                  <c:v>2033</c:v>
                </c:pt>
                <c:pt idx="23">
                  <c:v>2035</c:v>
                </c:pt>
                <c:pt idx="24">
                  <c:v>2037</c:v>
                </c:pt>
              </c:numCache>
            </c:numRef>
          </c:xVal>
          <c:yVal>
            <c:numRef>
              <c:f>'Economical development'!$C$2:$C$26</c:f>
              <c:numCache>
                <c:formatCode>"₹"\ #,##0.00</c:formatCode>
                <c:ptCount val="25"/>
                <c:pt idx="0">
                  <c:v>283.75</c:v>
                </c:pt>
                <c:pt idx="1">
                  <c:v>274.83999999999997</c:v>
                </c:pt>
                <c:pt idx="2">
                  <c:v>333.01</c:v>
                </c:pt>
                <c:pt idx="3">
                  <c:v>423.19</c:v>
                </c:pt>
                <c:pt idx="4">
                  <c:v>476.61</c:v>
                </c:pt>
                <c:pt idx="5">
                  <c:v>618.36400000000003</c:v>
                </c:pt>
                <c:pt idx="6">
                  <c:v>949.12</c:v>
                </c:pt>
                <c:pt idx="7">
                  <c:v>1238.7</c:v>
                </c:pt>
                <c:pt idx="8">
                  <c:v>1708.46</c:v>
                </c:pt>
                <c:pt idx="9">
                  <c:v>2039.13</c:v>
                </c:pt>
                <c:pt idx="10">
                  <c:v>2651.47</c:v>
                </c:pt>
                <c:pt idx="11">
                  <c:v>3150.31</c:v>
                </c:pt>
                <c:pt idx="12">
                  <c:v>3732.22</c:v>
                </c:pt>
                <c:pt idx="13">
                  <c:v>4108.38</c:v>
                </c:pt>
                <c:pt idx="14">
                  <c:v>4511.8500000000004</c:v>
                </c:pt>
                <c:pt idx="15">
                  <c:v>4951.62</c:v>
                </c:pt>
                <c:pt idx="16">
                  <c:v>5427.39</c:v>
                </c:pt>
                <c:pt idx="17">
                  <c:v>5930.92</c:v>
                </c:pt>
                <c:pt idx="18">
                  <c:v>6019.78</c:v>
                </c:pt>
                <c:pt idx="19">
                  <c:v>6361.76</c:v>
                </c:pt>
                <c:pt idx="20">
                  <c:v>6971.34</c:v>
                </c:pt>
                <c:pt idx="21">
                  <c:v>7032.9064285714412</c:v>
                </c:pt>
                <c:pt idx="22">
                  <c:v>7515.5534054421587</c:v>
                </c:pt>
                <c:pt idx="23">
                  <c:v>7992.7407622611499</c:v>
                </c:pt>
                <c:pt idx="24">
                  <c:v>8463.7531860154122</c:v>
                </c:pt>
              </c:numCache>
            </c:numRef>
          </c:yVal>
          <c:smooth val="0"/>
          <c:extLst>
            <c:ext xmlns:c16="http://schemas.microsoft.com/office/drawing/2014/chart" uri="{C3380CC4-5D6E-409C-BE32-E72D297353CC}">
              <c16:uniqueId val="{00000001-BCCD-4C3C-8F59-F64A63292E53}"/>
            </c:ext>
          </c:extLst>
        </c:ser>
        <c:dLbls>
          <c:showLegendKey val="0"/>
          <c:showVal val="0"/>
          <c:showCatName val="0"/>
          <c:showSerName val="0"/>
          <c:showPercent val="0"/>
          <c:showBubbleSize val="0"/>
        </c:dLbls>
        <c:axId val="64201743"/>
        <c:axId val="37828095"/>
      </c:scatterChart>
      <c:valAx>
        <c:axId val="6420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8095"/>
        <c:crosses val="autoZero"/>
        <c:crossBetween val="midCat"/>
      </c:valAx>
      <c:valAx>
        <c:axId val="37828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1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PART 2.xlsx]Sheet1!PivotTable11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cat>
            <c:strRef>
              <c:f>Sheet1!$A$4:$A$22</c:f>
              <c:strCache>
                <c:ptCount val="18"/>
                <c:pt idx="0">
                  <c:v>2000</c:v>
                </c:pt>
                <c:pt idx="1">
                  <c:v>2002</c:v>
                </c:pt>
                <c:pt idx="2">
                  <c:v>2004</c:v>
                </c:pt>
                <c:pt idx="3">
                  <c:v>2006</c:v>
                </c:pt>
                <c:pt idx="4">
                  <c:v>2008</c:v>
                </c:pt>
                <c:pt idx="5">
                  <c:v>2010</c:v>
                </c:pt>
                <c:pt idx="6">
                  <c:v>2012</c:v>
                </c:pt>
                <c:pt idx="7">
                  <c:v>2014</c:v>
                </c:pt>
                <c:pt idx="8">
                  <c:v>2016</c:v>
                </c:pt>
                <c:pt idx="9">
                  <c:v>2018</c:v>
                </c:pt>
                <c:pt idx="10">
                  <c:v>2020</c:v>
                </c:pt>
                <c:pt idx="11">
                  <c:v>2022</c:v>
                </c:pt>
                <c:pt idx="12">
                  <c:v>2024</c:v>
                </c:pt>
                <c:pt idx="13">
                  <c:v>2026</c:v>
                </c:pt>
                <c:pt idx="14">
                  <c:v>2028</c:v>
                </c:pt>
                <c:pt idx="15">
                  <c:v>2030</c:v>
                </c:pt>
                <c:pt idx="16">
                  <c:v>2032</c:v>
                </c:pt>
                <c:pt idx="17">
                  <c:v>2036</c:v>
                </c:pt>
              </c:strCache>
            </c:strRef>
          </c:cat>
          <c:val>
            <c:numRef>
              <c:f>Sheet1!$B$4:$B$22</c:f>
              <c:numCache>
                <c:formatCode>General</c:formatCode>
                <c:ptCount val="18"/>
                <c:pt idx="0">
                  <c:v>6.6</c:v>
                </c:pt>
                <c:pt idx="1">
                  <c:v>2.5</c:v>
                </c:pt>
                <c:pt idx="2">
                  <c:v>15</c:v>
                </c:pt>
                <c:pt idx="3">
                  <c:v>7</c:v>
                </c:pt>
                <c:pt idx="4">
                  <c:v>44</c:v>
                </c:pt>
                <c:pt idx="5">
                  <c:v>1.2</c:v>
                </c:pt>
                <c:pt idx="6">
                  <c:v>10</c:v>
                </c:pt>
                <c:pt idx="7">
                  <c:v>51</c:v>
                </c:pt>
                <c:pt idx="8">
                  <c:v>13.1</c:v>
                </c:pt>
                <c:pt idx="9">
                  <c:v>2.2000000000000002</c:v>
                </c:pt>
                <c:pt idx="10">
                  <c:v>15</c:v>
                </c:pt>
                <c:pt idx="11">
                  <c:v>3.9</c:v>
                </c:pt>
                <c:pt idx="12">
                  <c:v>8.3000000000000007</c:v>
                </c:pt>
                <c:pt idx="13">
                  <c:v>2.1</c:v>
                </c:pt>
                <c:pt idx="14">
                  <c:v>6.8</c:v>
                </c:pt>
                <c:pt idx="15">
                  <c:v>1.5</c:v>
                </c:pt>
                <c:pt idx="16">
                  <c:v>7.1</c:v>
                </c:pt>
                <c:pt idx="17">
                  <c:v>5.47352941176473</c:v>
                </c:pt>
              </c:numCache>
            </c:numRef>
          </c:val>
          <c:extLst>
            <c:ext xmlns:c16="http://schemas.microsoft.com/office/drawing/2014/chart" uri="{C3380CC4-5D6E-409C-BE32-E72D297353CC}">
              <c16:uniqueId val="{00000000-065A-49B8-9B1E-0F2F0DFA499E}"/>
            </c:ext>
          </c:extLst>
        </c:ser>
        <c:dLbls>
          <c:showLegendKey val="0"/>
          <c:showVal val="0"/>
          <c:showCatName val="0"/>
          <c:showSerName val="0"/>
          <c:showPercent val="0"/>
          <c:showBubbleSize val="0"/>
        </c:dLbls>
        <c:gapWidth val="219"/>
        <c:overlap val="-27"/>
        <c:axId val="1992787168"/>
        <c:axId val="1821082864"/>
      </c:barChart>
      <c:catAx>
        <c:axId val="199278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82864"/>
        <c:crosses val="autoZero"/>
        <c:auto val="1"/>
        <c:lblAlgn val="ctr"/>
        <c:lblOffset val="100"/>
        <c:noMultiLvlLbl val="0"/>
      </c:catAx>
      <c:valAx>
        <c:axId val="18210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7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144780</xdr:colOff>
      <xdr:row>6</xdr:row>
      <xdr:rowOff>45720</xdr:rowOff>
    </xdr:from>
    <xdr:to>
      <xdr:col>12</xdr:col>
      <xdr:colOff>807720</xdr:colOff>
      <xdr:row>21</xdr:row>
      <xdr:rowOff>45720</xdr:rowOff>
    </xdr:to>
    <xdr:graphicFrame macro="">
      <xdr:nvGraphicFramePr>
        <xdr:cNvPr id="2" name="Chart 1">
          <a:extLst>
            <a:ext uri="{FF2B5EF4-FFF2-40B4-BE49-F238E27FC236}">
              <a16:creationId xmlns:a16="http://schemas.microsoft.com/office/drawing/2014/main" id="{56EC3DF5-0D1F-B9CD-CD3A-4016D5EAD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350520</xdr:colOff>
      <xdr:row>12</xdr:row>
      <xdr:rowOff>15240</xdr:rowOff>
    </xdr:to>
    <xdr:graphicFrame macro="">
      <xdr:nvGraphicFramePr>
        <xdr:cNvPr id="2" name="Chart 1">
          <a:extLst>
            <a:ext uri="{FF2B5EF4-FFF2-40B4-BE49-F238E27FC236}">
              <a16:creationId xmlns:a16="http://schemas.microsoft.com/office/drawing/2014/main" id="{C5E761A9-E6B2-4245-A3D6-37C0A047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0</xdr:row>
      <xdr:rowOff>7620</xdr:rowOff>
    </xdr:from>
    <xdr:to>
      <xdr:col>12</xdr:col>
      <xdr:colOff>487680</xdr:colOff>
      <xdr:row>12</xdr:row>
      <xdr:rowOff>121920</xdr:rowOff>
    </xdr:to>
    <xdr:graphicFrame macro="">
      <xdr:nvGraphicFramePr>
        <xdr:cNvPr id="3" name="Chart 2">
          <a:extLst>
            <a:ext uri="{FF2B5EF4-FFF2-40B4-BE49-F238E27FC236}">
              <a16:creationId xmlns:a16="http://schemas.microsoft.com/office/drawing/2014/main" id="{AF5E9433-F80D-4C2A-A7B7-F8CAF19BB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297180</xdr:colOff>
      <xdr:row>0</xdr:row>
      <xdr:rowOff>45720</xdr:rowOff>
    </xdr:from>
    <xdr:to>
      <xdr:col>18</xdr:col>
      <xdr:colOff>152400</xdr:colOff>
      <xdr:row>12</xdr:row>
      <xdr:rowOff>38100</xdr:rowOff>
    </xdr:to>
    <xdr:graphicFrame macro="">
      <xdr:nvGraphicFramePr>
        <xdr:cNvPr id="4" name="Chart 3">
          <a:extLst>
            <a:ext uri="{FF2B5EF4-FFF2-40B4-BE49-F238E27FC236}">
              <a16:creationId xmlns:a16="http://schemas.microsoft.com/office/drawing/2014/main" id="{D4425375-2CFD-4E9A-A573-5624ACF9E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68580</xdr:rowOff>
    </xdr:from>
    <xdr:to>
      <xdr:col>7</xdr:col>
      <xdr:colOff>167640</xdr:colOff>
      <xdr:row>27</xdr:row>
      <xdr:rowOff>7620</xdr:rowOff>
    </xdr:to>
    <xdr:graphicFrame macro="">
      <xdr:nvGraphicFramePr>
        <xdr:cNvPr id="6" name="Chart 5">
          <a:extLst>
            <a:ext uri="{FF2B5EF4-FFF2-40B4-BE49-F238E27FC236}">
              <a16:creationId xmlns:a16="http://schemas.microsoft.com/office/drawing/2014/main" id="{178AD37E-B4A9-4138-BF28-D4206CDC6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121920</xdr:colOff>
      <xdr:row>12</xdr:row>
      <xdr:rowOff>68580</xdr:rowOff>
    </xdr:from>
    <xdr:to>
      <xdr:col>14</xdr:col>
      <xdr:colOff>426720</xdr:colOff>
      <xdr:row>27</xdr:row>
      <xdr:rowOff>68580</xdr:rowOff>
    </xdr:to>
    <xdr:graphicFrame macro="">
      <xdr:nvGraphicFramePr>
        <xdr:cNvPr id="5" name="Chart 4">
          <a:extLst>
            <a:ext uri="{FF2B5EF4-FFF2-40B4-BE49-F238E27FC236}">
              <a16:creationId xmlns:a16="http://schemas.microsoft.com/office/drawing/2014/main" id="{B812EAE7-4EA4-4F0A-B916-A15999817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144780</xdr:colOff>
      <xdr:row>0</xdr:row>
      <xdr:rowOff>7620</xdr:rowOff>
    </xdr:from>
    <xdr:to>
      <xdr:col>25</xdr:col>
      <xdr:colOff>388620</xdr:colOff>
      <xdr:row>12</xdr:row>
      <xdr:rowOff>15240</xdr:rowOff>
    </xdr:to>
    <xdr:graphicFrame macro="">
      <xdr:nvGraphicFramePr>
        <xdr:cNvPr id="10" name="Chart 9">
          <a:extLst>
            <a:ext uri="{FF2B5EF4-FFF2-40B4-BE49-F238E27FC236}">
              <a16:creationId xmlns:a16="http://schemas.microsoft.com/office/drawing/2014/main" id="{E02991B4-BEED-4B03-951E-BCD767CBF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0</xdr:colOff>
      <xdr:row>13</xdr:row>
      <xdr:rowOff>0</xdr:rowOff>
    </xdr:from>
    <xdr:to>
      <xdr:col>18</xdr:col>
      <xdr:colOff>0</xdr:colOff>
      <xdr:row>26</xdr:row>
      <xdr:rowOff>89535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19248652-4B0B-47FF-A8CA-25B97E23C5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144000" y="2377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13</xdr:row>
      <xdr:rowOff>0</xdr:rowOff>
    </xdr:from>
    <xdr:to>
      <xdr:col>21</xdr:col>
      <xdr:colOff>0</xdr:colOff>
      <xdr:row>26</xdr:row>
      <xdr:rowOff>89535</xdr:rowOff>
    </xdr:to>
    <mc:AlternateContent xmlns:mc="http://schemas.openxmlformats.org/markup-compatibility/2006">
      <mc:Choice xmlns:a14="http://schemas.microsoft.com/office/drawing/2010/main" Requires="a14">
        <xdr:graphicFrame macro="">
          <xdr:nvGraphicFramePr>
            <xdr:cNvPr id="12" name="Hosting in billion">
              <a:extLst>
                <a:ext uri="{FF2B5EF4-FFF2-40B4-BE49-F238E27FC236}">
                  <a16:creationId xmlns:a16="http://schemas.microsoft.com/office/drawing/2014/main" id="{CD512815-B91D-40DE-83B2-D940A27FFDBC}"/>
                </a:ext>
              </a:extLst>
            </xdr:cNvPr>
            <xdr:cNvGraphicFramePr/>
          </xdr:nvGraphicFramePr>
          <xdr:xfrm>
            <a:off x="0" y="0"/>
            <a:ext cx="0" cy="0"/>
          </xdr:xfrm>
          <a:graphic>
            <a:graphicData uri="http://schemas.microsoft.com/office/drawing/2010/slicer">
              <sle:slicer xmlns:sle="http://schemas.microsoft.com/office/drawing/2010/slicer" name="Hosting in billion"/>
            </a:graphicData>
          </a:graphic>
        </xdr:graphicFrame>
      </mc:Choice>
      <mc:Fallback>
        <xdr:sp macro="" textlink="">
          <xdr:nvSpPr>
            <xdr:cNvPr id="0" name=""/>
            <xdr:cNvSpPr>
              <a:spLocks noTextEdit="1"/>
            </xdr:cNvSpPr>
          </xdr:nvSpPr>
          <xdr:spPr>
            <a:xfrm>
              <a:off x="10972800" y="2377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13</xdr:row>
      <xdr:rowOff>0</xdr:rowOff>
    </xdr:from>
    <xdr:to>
      <xdr:col>24</xdr:col>
      <xdr:colOff>0</xdr:colOff>
      <xdr:row>26</xdr:row>
      <xdr:rowOff>89535</xdr:rowOff>
    </xdr:to>
    <mc:AlternateContent xmlns:mc="http://schemas.openxmlformats.org/markup-compatibility/2006">
      <mc:Choice xmlns:a14="http://schemas.microsoft.com/office/drawing/2010/main" Requires="a14">
        <xdr:graphicFrame macro="">
          <xdr:nvGraphicFramePr>
            <xdr:cNvPr id="13" name="Place">
              <a:extLst>
                <a:ext uri="{FF2B5EF4-FFF2-40B4-BE49-F238E27FC236}">
                  <a16:creationId xmlns:a16="http://schemas.microsoft.com/office/drawing/2014/main" id="{A933E42D-F4CC-4D79-9E7F-1D97F50F4BE4}"/>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dr:sp macro="" textlink="">
          <xdr:nvSpPr>
            <xdr:cNvPr id="0" name=""/>
            <xdr:cNvSpPr>
              <a:spLocks noTextEdit="1"/>
            </xdr:cNvSpPr>
          </xdr:nvSpPr>
          <xdr:spPr>
            <a:xfrm>
              <a:off x="12801600" y="2377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s" refreshedDate="45261.375162615739" createdVersion="8" refreshedVersion="8" minRefreshableVersion="3" recordCount="27" xr:uid="{3CEBC757-063E-435D-9D58-09F0B26D0CA0}">
  <cacheSource type="worksheet">
    <worksheetSource ref="A1:C28" sheet="Accomodating capacity"/>
  </cacheSource>
  <cacheFields count="3">
    <cacheField name="Stadium Name " numFmtId="0">
      <sharedItems/>
    </cacheField>
    <cacheField name="Seating capacity" numFmtId="0">
      <sharedItems containsSemiMixedTypes="0" containsString="0" containsNumber="1" containsInteger="1" minValue="15000" maxValue="68000"/>
    </cacheField>
    <cacheField name="Place" numFmtId="0">
      <sharedItems count="18">
        <s v="West Bengal "/>
        <s v="Delhi"/>
        <s v="Maharashtra"/>
        <s v="Trivandrum"/>
        <s v="Kochi"/>
        <s v="Chennai"/>
        <s v="Jharkand"/>
        <s v="Orissa"/>
        <s v="Assam"/>
        <s v="Hydrebad"/>
        <s v="Thane"/>
        <s v="Sikkim"/>
        <s v="Srinagar"/>
        <s v="Ludhiana"/>
        <s v="Haryana"/>
        <s v="Punjab"/>
        <s v="Madhya Pradesh"/>
        <s v="Mumba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s" refreshedDate="45262.552231018519" createdVersion="8" refreshedVersion="8" minRefreshableVersion="3" recordCount="23" xr:uid="{1D7DAEED-F9F6-4E78-9C35-314DB8FC26AC}">
  <cacheSource type="worksheet">
    <worksheetSource ref="B1:C24" sheet="Human Development"/>
  </cacheSource>
  <cacheFields count="2">
    <cacheField name="Year wise" numFmtId="0">
      <sharedItems containsSemiMixedTypes="0" containsString="0" containsNumber="1" containsInteger="1" minValue="2014" maxValue="2036" count="23">
        <n v="2014"/>
        <n v="2015"/>
        <n v="2016"/>
        <n v="2017"/>
        <n v="2018"/>
        <n v="2019"/>
        <n v="2020"/>
        <n v="2021"/>
        <n v="2022"/>
        <n v="2023"/>
        <n v="2024"/>
        <n v="2025"/>
        <n v="2026"/>
        <n v="2027"/>
        <n v="2028"/>
        <n v="2029"/>
        <n v="2030"/>
        <n v="2031"/>
        <n v="2032"/>
        <n v="2033"/>
        <n v="2034"/>
        <n v="2035"/>
        <n v="2036"/>
      </sharedItems>
    </cacheField>
    <cacheField name="Human Development Index" numFmtId="0">
      <sharedItems containsSemiMixedTypes="0" containsString="0" containsNumber="1" minValue="0.62" maxValue="0.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s" refreshedDate="45263.111720717592" createdVersion="8" refreshedVersion="8" minRefreshableVersion="3" recordCount="18" xr:uid="{7863EBEC-4DD7-439F-A002-6F8D3D347A55}">
  <cacheSource type="worksheet">
    <worksheetSource name="Table1"/>
  </cacheSource>
  <cacheFields count="4">
    <cacheField name="Year" numFmtId="0">
      <sharedItems containsSemiMixedTypes="0" containsString="0" containsNumber="1" containsInteger="1" minValue="2000" maxValue="2036" count="18">
        <n v="2000"/>
        <n v="2002"/>
        <n v="2004"/>
        <n v="2006"/>
        <n v="2008"/>
        <n v="2010"/>
        <n v="2012"/>
        <n v="2014"/>
        <n v="2016"/>
        <n v="2018"/>
        <n v="2020"/>
        <n v="2022"/>
        <n v="2024"/>
        <n v="2026"/>
        <n v="2028"/>
        <n v="2030"/>
        <n v="2032"/>
        <n v="2036"/>
      </sharedItems>
    </cacheField>
    <cacheField name="Place" numFmtId="0">
      <sharedItems count="18">
        <s v="Sydney"/>
        <s v="Sanlt lake city"/>
        <s v="Athens"/>
        <s v="Turin"/>
        <s v="Beijing"/>
        <s v="Vancouver"/>
        <s v="London"/>
        <s v="Sochi"/>
        <s v="RIO"/>
        <s v="Pyeongchang"/>
        <s v="Tokyo"/>
        <s v="Bising"/>
        <s v="Paris"/>
        <s v="Milan and cortina"/>
        <s v="LA"/>
        <s v="France"/>
        <s v="Brisbane"/>
        <s v="INDIA"/>
      </sharedItems>
    </cacheField>
    <cacheField name="Type of Olympics" numFmtId="0">
      <sharedItems/>
    </cacheField>
    <cacheField name="Hosting in billion" numFmtId="0">
      <sharedItems containsSemiMixedTypes="0" containsString="0" containsNumber="1" minValue="1.2" maxValue="51" count="17">
        <n v="6.6"/>
        <n v="2.5"/>
        <n v="15"/>
        <n v="7"/>
        <n v="44"/>
        <n v="1.2"/>
        <n v="10"/>
        <n v="51"/>
        <n v="13.1"/>
        <n v="2.2000000000000002"/>
        <n v="3.9"/>
        <n v="8.3000000000000007"/>
        <n v="2.1"/>
        <n v="6.8"/>
        <n v="1.5"/>
        <n v="7.1"/>
        <n v="5.47352941176473"/>
      </sharedItems>
    </cacheField>
  </cacheFields>
  <extLst>
    <ext xmlns:x14="http://schemas.microsoft.com/office/spreadsheetml/2009/9/main" uri="{725AE2AE-9491-48be-B2B4-4EB974FC3084}">
      <x14:pivotCacheDefinition pivotCacheId="1902206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Salt lake stadium "/>
    <n v="68000"/>
    <x v="0"/>
  </r>
  <r>
    <s v="Jawaharlal Nehru Stadium"/>
    <n v="60254"/>
    <x v="1"/>
  </r>
  <r>
    <s v="Yashwant stadium"/>
    <n v="50000"/>
    <x v="2"/>
  </r>
  <r>
    <s v="DY Patel stadium"/>
    <n v="45300"/>
    <x v="2"/>
  </r>
  <r>
    <s v="Greenfield international stadium "/>
    <n v="44400"/>
    <x v="3"/>
  </r>
  <r>
    <s v="Jawaharlal Nehru Stadium"/>
    <n v="40000"/>
    <x v="4"/>
  </r>
  <r>
    <s v="East bengal ground"/>
    <n v="40000"/>
    <x v="0"/>
  </r>
  <r>
    <s v="Jawharlal nehru stadium"/>
    <n v="40000"/>
    <x v="5"/>
  </r>
  <r>
    <s v="JRD Tata Sports Complex"/>
    <n v="40000"/>
    <x v="6"/>
  </r>
  <r>
    <s v="Kanchenjunga Stadium "/>
    <n v="40000"/>
    <x v="0"/>
  </r>
  <r>
    <s v="Birsa Munda Stadium"/>
    <n v="35000"/>
    <x v="7"/>
  </r>
  <r>
    <s v="Indra Gandhi Atheletic stadium"/>
    <n v="30737"/>
    <x v="8"/>
  </r>
  <r>
    <s v="GMC Balayogi Atheletic stadium"/>
    <n v="30000"/>
    <x v="9"/>
  </r>
  <r>
    <s v="Dadaji Konda Stadium"/>
    <n v="30000"/>
    <x v="10"/>
  </r>
  <r>
    <s v="Baijung Stadium "/>
    <n v="30000"/>
    <x v="11"/>
  </r>
  <r>
    <s v="Bakshi Stadium"/>
    <n v="30000"/>
    <x v="12"/>
  </r>
  <r>
    <s v="Gurunanak Stadium"/>
    <n v="30000"/>
    <x v="13"/>
  </r>
  <r>
    <s v="Palijor Stadium"/>
    <n v="30000"/>
    <x v="11"/>
  </r>
  <r>
    <s v="Mahavir Stadium "/>
    <n v="25000"/>
    <x v="14"/>
  </r>
  <r>
    <s v="Chandrasekaran Nair Stadium"/>
    <n v="25000"/>
    <x v="3"/>
  </r>
  <r>
    <s v="Mohan bahan Ground"/>
    <n v="22000"/>
    <x v="0"/>
  </r>
  <r>
    <s v="Guru Gobind Singh Stadium"/>
    <n v="22000"/>
    <x v="15"/>
  </r>
  <r>
    <s v="Satindra Mohan Dev Stadium"/>
    <n v="22000"/>
    <x v="8"/>
  </r>
  <r>
    <s v="Rabindra Sarovar Stadium"/>
    <n v="20000"/>
    <x v="0"/>
  </r>
  <r>
    <s v="Jawaharlal Nehru Stadium"/>
    <n v="15000"/>
    <x v="8"/>
  </r>
  <r>
    <s v="Indore Sports Complex"/>
    <n v="50000"/>
    <x v="16"/>
  </r>
  <r>
    <s v="Khargarh Football Stadium"/>
    <n v="40000"/>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0.62"/>
  </r>
  <r>
    <x v="1"/>
    <n v="0.63"/>
  </r>
  <r>
    <x v="2"/>
    <n v="0.64"/>
  </r>
  <r>
    <x v="3"/>
    <n v="0.64"/>
  </r>
  <r>
    <x v="4"/>
    <n v="0.65"/>
  </r>
  <r>
    <x v="5"/>
    <n v="0.65"/>
  </r>
  <r>
    <x v="6"/>
    <n v="0.65"/>
  </r>
  <r>
    <x v="7"/>
    <n v="0.63"/>
  </r>
  <r>
    <x v="8"/>
    <n v="0.64"/>
  </r>
  <r>
    <x v="9"/>
    <n v="0.64"/>
  </r>
  <r>
    <x v="10"/>
    <n v="0.6466666666666665"/>
  </r>
  <r>
    <x v="11"/>
    <n v="0.6446666666666665"/>
  </r>
  <r>
    <x v="12"/>
    <n v="0.64275555555555541"/>
  </r>
  <r>
    <x v="13"/>
    <n v="0.64176888888888894"/>
  </r>
  <r>
    <x v="14"/>
    <n v="0.6402038518518518"/>
  </r>
  <r>
    <x v="15"/>
    <n v="0.64056154074074045"/>
  </r>
  <r>
    <x v="16"/>
    <n v="0.64171538172839482"/>
  </r>
  <r>
    <x v="17"/>
    <n v="0.64395998972839497"/>
  </r>
  <r>
    <x v="18"/>
    <n v="0.64232141547983512"/>
  </r>
  <r>
    <x v="19"/>
    <n v="0.64176341221662536"/>
  </r>
  <r>
    <x v="20"/>
    <n v="0.64082744661614255"/>
  </r>
  <r>
    <x v="21"/>
    <n v="0.64117731173880266"/>
  </r>
  <r>
    <x v="22"/>
    <n v="0.641523070913894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s v="Summer"/>
    <x v="0"/>
  </r>
  <r>
    <x v="1"/>
    <x v="1"/>
    <s v="Winter"/>
    <x v="1"/>
  </r>
  <r>
    <x v="2"/>
    <x v="2"/>
    <s v="Summer"/>
    <x v="2"/>
  </r>
  <r>
    <x v="3"/>
    <x v="3"/>
    <s v="Winter"/>
    <x v="3"/>
  </r>
  <r>
    <x v="4"/>
    <x v="4"/>
    <s v="Summer"/>
    <x v="4"/>
  </r>
  <r>
    <x v="5"/>
    <x v="5"/>
    <s v="Winter"/>
    <x v="5"/>
  </r>
  <r>
    <x v="6"/>
    <x v="6"/>
    <s v="Summer"/>
    <x v="6"/>
  </r>
  <r>
    <x v="7"/>
    <x v="7"/>
    <s v="Winter"/>
    <x v="7"/>
  </r>
  <r>
    <x v="8"/>
    <x v="8"/>
    <s v="Summer"/>
    <x v="8"/>
  </r>
  <r>
    <x v="9"/>
    <x v="9"/>
    <s v="Winter"/>
    <x v="9"/>
  </r>
  <r>
    <x v="10"/>
    <x v="10"/>
    <s v="Summer"/>
    <x v="2"/>
  </r>
  <r>
    <x v="11"/>
    <x v="11"/>
    <s v="Winter"/>
    <x v="10"/>
  </r>
  <r>
    <x v="12"/>
    <x v="12"/>
    <s v="Summer"/>
    <x v="11"/>
  </r>
  <r>
    <x v="13"/>
    <x v="13"/>
    <s v="Winter"/>
    <x v="12"/>
  </r>
  <r>
    <x v="14"/>
    <x v="14"/>
    <s v="Summer"/>
    <x v="13"/>
  </r>
  <r>
    <x v="15"/>
    <x v="15"/>
    <s v="Winter"/>
    <x v="14"/>
  </r>
  <r>
    <x v="16"/>
    <x v="16"/>
    <s v="Summer"/>
    <x v="15"/>
  </r>
  <r>
    <x v="17"/>
    <x v="17"/>
    <s v="Summer"/>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9D331-93B6-43C0-A208-320E0051176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7" firstHeaderRow="1" firstDataRow="1" firstDataCol="1"/>
  <pivotFields count="2">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Human Development Index"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0CABC-EAD8-4835-8087-399579BC68D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A3:B22" firstHeaderRow="1" firstDataRow="1" firstDataCol="1"/>
  <pivotFields count="4">
    <pivotField axis="axisRow" showAll="0">
      <items count="19">
        <item x="0"/>
        <item x="1"/>
        <item x="2"/>
        <item x="3"/>
        <item x="4"/>
        <item x="5"/>
        <item x="6"/>
        <item x="7"/>
        <item x="8"/>
        <item x="9"/>
        <item x="10"/>
        <item x="11"/>
        <item x="12"/>
        <item x="13"/>
        <item x="14"/>
        <item x="15"/>
        <item x="16"/>
        <item x="17"/>
        <item t="default"/>
      </items>
    </pivotField>
    <pivotField showAll="0">
      <items count="19">
        <item x="2"/>
        <item x="4"/>
        <item x="11"/>
        <item x="16"/>
        <item x="15"/>
        <item x="17"/>
        <item x="14"/>
        <item x="6"/>
        <item x="13"/>
        <item x="12"/>
        <item x="9"/>
        <item x="8"/>
        <item x="1"/>
        <item x="7"/>
        <item x="0"/>
        <item x="10"/>
        <item x="3"/>
        <item x="5"/>
        <item t="default"/>
      </items>
    </pivotField>
    <pivotField showAll="0"/>
    <pivotField dataField="1" showAll="0">
      <items count="18">
        <item x="5"/>
        <item x="14"/>
        <item x="12"/>
        <item x="9"/>
        <item x="1"/>
        <item x="10"/>
        <item x="16"/>
        <item x="0"/>
        <item x="13"/>
        <item x="3"/>
        <item x="15"/>
        <item x="11"/>
        <item x="6"/>
        <item x="8"/>
        <item x="2"/>
        <item x="4"/>
        <item x="7"/>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st of Hosting (in billion)"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0FAC7-F75B-4014-991E-DDDA600D45CD}"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21"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8"/>
        <item x="5"/>
        <item x="1"/>
        <item x="14"/>
        <item x="9"/>
        <item x="6"/>
        <item x="4"/>
        <item x="13"/>
        <item x="16"/>
        <item x="2"/>
        <item x="17"/>
        <item x="7"/>
        <item x="15"/>
        <item x="11"/>
        <item x="12"/>
        <item x="10"/>
        <item x="3"/>
        <item x="0"/>
      </items>
      <extLst>
        <ext xmlns:x14="http://schemas.microsoft.com/office/spreadsheetml/2009/9/main" uri="{2946ED86-A175-432a-8AC1-64E0C546D7DE}">
          <x14:pivotField fillDownLabels="1"/>
        </ext>
      </extLst>
    </pivotField>
  </pivotFields>
  <rowFields count="1">
    <field x="2"/>
  </rowFields>
  <rowItems count="18">
    <i>
      <x/>
    </i>
    <i>
      <x v="1"/>
    </i>
    <i>
      <x v="2"/>
    </i>
    <i>
      <x v="3"/>
    </i>
    <i>
      <x v="4"/>
    </i>
    <i>
      <x v="5"/>
    </i>
    <i>
      <x v="6"/>
    </i>
    <i>
      <x v="7"/>
    </i>
    <i>
      <x v="8"/>
    </i>
    <i>
      <x v="9"/>
    </i>
    <i>
      <x v="10"/>
    </i>
    <i>
      <x v="11"/>
    </i>
    <i>
      <x v="12"/>
    </i>
    <i>
      <x v="13"/>
    </i>
    <i>
      <x v="14"/>
    </i>
    <i>
      <x v="15"/>
    </i>
    <i>
      <x v="16"/>
    </i>
    <i>
      <x v="17"/>
    </i>
  </rowItems>
  <colItems count="1">
    <i/>
  </colItems>
  <dataFields count="1">
    <dataField name="Sum of Seating capacity"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C6DBCD-56DD-4BDB-BEDA-2142545C0D82}" sourceName="Year">
  <pivotTables>
    <pivotTable tabId="12" name="PivotTable11"/>
  </pivotTables>
  <data>
    <tabular pivotCacheId="1902206567">
      <items count="18">
        <i x="0"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ing_in_billion" xr10:uid="{EA625DD5-46ED-47B0-8CFC-CFA885719023}" sourceName="Hosting in billion">
  <pivotTables>
    <pivotTable tabId="12" name="PivotTable11"/>
  </pivotTables>
  <data>
    <tabular pivotCacheId="1902206567">
      <items count="17">
        <i x="5" s="1"/>
        <i x="14" s="1"/>
        <i x="12" s="1"/>
        <i x="9" s="1"/>
        <i x="1" s="1"/>
        <i x="10" s="1"/>
        <i x="16" s="1"/>
        <i x="0" s="1"/>
        <i x="13" s="1"/>
        <i x="3" s="1"/>
        <i x="15" s="1"/>
        <i x="11" s="1"/>
        <i x="6" s="1"/>
        <i x="8" s="1"/>
        <i x="2"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C56590F5-04A9-4AD4-90CF-D9D89F4991A2}" sourceName="Place">
  <pivotTables>
    <pivotTable tabId="12" name="PivotTable11"/>
  </pivotTables>
  <data>
    <tabular pivotCacheId="1902206567">
      <items count="18">
        <i x="2" s="1"/>
        <i x="4" s="1"/>
        <i x="11" s="1"/>
        <i x="16" s="1"/>
        <i x="15" s="1"/>
        <i x="17" s="1"/>
        <i x="14" s="1"/>
        <i x="6" s="1"/>
        <i x="13" s="1"/>
        <i x="12" s="1"/>
        <i x="9" s="1"/>
        <i x="8" s="1"/>
        <i x="1" s="1"/>
        <i x="7" s="1"/>
        <i x="0" s="1"/>
        <i x="10"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EDA33BD-D848-4214-A414-313B3EACEC24}" cache="Slicer_Year" caption="Year" startItem="11" rowHeight="234950"/>
  <slicer name="Hosting in billion" xr10:uid="{04BD46C1-0704-4C8D-AFCD-E4033312BCDC}" cache="Slicer_Hosting_in_billion" caption="Hosting in billion" startItem="10" rowHeight="234950"/>
  <slicer name="Place" xr10:uid="{82113E56-E5AB-4B07-B109-80470C8B066A}" cache="Slicer_Place" caption="Place" startItem="1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A3B5E3-E2D5-47A6-BC22-474354D6BB12}" name="Table1" displayName="Table1" ref="A1:D19" totalsRowShown="0" headerRowDxfId="12" dataDxfId="11">
  <autoFilter ref="A1:D19" xr:uid="{4AA3B5E3-E2D5-47A6-BC22-474354D6BB12}"/>
  <tableColumns count="4">
    <tableColumn id="1" xr3:uid="{7C6195B6-EDF1-43C0-BDA2-BC1DF8F6E0A3}" name="Year" dataDxfId="10"/>
    <tableColumn id="2" xr3:uid="{B36A7A23-C47C-47C8-BB38-F8744A686C22}" name="Place" dataDxfId="9"/>
    <tableColumn id="3" xr3:uid="{4CD95A89-E947-42F6-BDA6-730A9E490591}" name="Type of Olympics" dataDxfId="8"/>
    <tableColumn id="4" xr3:uid="{0D344400-0D99-41A1-B528-5E7369DD66AA}" name="Hosting in billion"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D24897-2650-4354-BE93-E34A0E4519BB}" name="Table2" displayName="Table2" ref="A2:C16" totalsRowShown="0" headerRowDxfId="6" dataDxfId="5">
  <autoFilter ref="A2:C16" xr:uid="{A4D24897-2650-4354-BE93-E34A0E4519BB}"/>
  <tableColumns count="3">
    <tableColumn id="1" xr3:uid="{C4175C09-7F36-4A6E-9AB0-5CB17FC2BD75}" name="Sponsors " dataDxfId="4"/>
    <tableColumn id="2" xr3:uid="{11A50126-A8F9-4F70-AD3D-F644DA064569}" name="Amount in Million" dataDxfId="3"/>
    <tableColumn id="3" xr3:uid="{87F1B25F-4D2E-4D5D-816E-704DCDF06025}" name="Average Revenue in Billion" dataDxfId="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3C18E3-231D-48D9-9D46-1ABE46EA920B}" name="Table3" displayName="Table3" ref="F2:G14" totalsRowShown="0" headerRowDxfId="1">
  <autoFilter ref="F2:G14" xr:uid="{C93C18E3-231D-48D9-9D46-1ABE46EA920B}"/>
  <tableColumns count="2">
    <tableColumn id="1" xr3:uid="{C75227C0-0DE9-454B-BEF4-3A6BC71DB1A1}" name="Company"/>
    <tableColumn id="2" xr3:uid="{AEA8F4D4-A820-4449-B0E4-D7AE6D8F865B}" name="Average Revenue in crore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38C3A-0E12-4F9A-A23A-59330D63EE05}">
  <dimension ref="A1:C26"/>
  <sheetViews>
    <sheetView workbookViewId="0">
      <selection activeCell="C26" sqref="C26"/>
    </sheetView>
  </sheetViews>
  <sheetFormatPr defaultRowHeight="14.4" x14ac:dyDescent="0.3"/>
  <cols>
    <col min="1" max="2" width="11.21875" bestFit="1" customWidth="1"/>
    <col min="3" max="3" width="12.88671875" bestFit="1" customWidth="1"/>
  </cols>
  <sheetData>
    <row r="1" spans="1:3" x14ac:dyDescent="0.3">
      <c r="A1" s="1" t="s">
        <v>52</v>
      </c>
      <c r="B1" s="1" t="s">
        <v>1</v>
      </c>
      <c r="C1" s="1" t="s">
        <v>0</v>
      </c>
    </row>
    <row r="2" spans="1:3" x14ac:dyDescent="0.3">
      <c r="A2" t="s">
        <v>53</v>
      </c>
      <c r="B2">
        <v>1989</v>
      </c>
      <c r="C2" s="4">
        <v>283.75</v>
      </c>
    </row>
    <row r="3" spans="1:3" x14ac:dyDescent="0.3">
      <c r="A3" t="s">
        <v>53</v>
      </c>
      <c r="B3">
        <v>1991</v>
      </c>
      <c r="C3" s="4">
        <v>274.83999999999997</v>
      </c>
    </row>
    <row r="4" spans="1:3" x14ac:dyDescent="0.3">
      <c r="A4" t="s">
        <v>53</v>
      </c>
      <c r="B4">
        <v>1993</v>
      </c>
      <c r="C4" s="4">
        <v>333.01</v>
      </c>
    </row>
    <row r="5" spans="1:3" x14ac:dyDescent="0.3">
      <c r="A5" t="s">
        <v>53</v>
      </c>
      <c r="B5">
        <v>1995</v>
      </c>
      <c r="C5" s="4">
        <v>423.19</v>
      </c>
    </row>
    <row r="6" spans="1:3" x14ac:dyDescent="0.3">
      <c r="A6" t="s">
        <v>53</v>
      </c>
      <c r="B6">
        <v>1997</v>
      </c>
      <c r="C6" s="4">
        <v>476.61</v>
      </c>
    </row>
    <row r="7" spans="1:3" x14ac:dyDescent="0.3">
      <c r="A7" t="s">
        <v>53</v>
      </c>
      <c r="B7">
        <v>1999</v>
      </c>
      <c r="C7" s="4">
        <v>618.36400000000003</v>
      </c>
    </row>
    <row r="8" spans="1:3" x14ac:dyDescent="0.3">
      <c r="A8" t="s">
        <v>53</v>
      </c>
      <c r="B8">
        <v>2001</v>
      </c>
      <c r="C8" s="4">
        <v>949.12</v>
      </c>
    </row>
    <row r="9" spans="1:3" x14ac:dyDescent="0.3">
      <c r="A9" t="s">
        <v>53</v>
      </c>
      <c r="B9">
        <v>2003</v>
      </c>
      <c r="C9" s="4">
        <v>1238.7</v>
      </c>
    </row>
    <row r="10" spans="1:3" x14ac:dyDescent="0.3">
      <c r="A10" t="s">
        <v>53</v>
      </c>
      <c r="B10">
        <v>2005</v>
      </c>
      <c r="C10" s="4">
        <v>1708.46</v>
      </c>
    </row>
    <row r="11" spans="1:3" x14ac:dyDescent="0.3">
      <c r="A11" t="s">
        <v>53</v>
      </c>
      <c r="B11">
        <v>2007</v>
      </c>
      <c r="C11" s="4">
        <v>2039.13</v>
      </c>
    </row>
    <row r="12" spans="1:3" x14ac:dyDescent="0.3">
      <c r="A12" t="s">
        <v>53</v>
      </c>
      <c r="B12">
        <v>2009</v>
      </c>
      <c r="C12" s="4">
        <v>2651.47</v>
      </c>
    </row>
    <row r="13" spans="1:3" x14ac:dyDescent="0.3">
      <c r="A13" t="s">
        <v>53</v>
      </c>
      <c r="B13">
        <v>2011</v>
      </c>
      <c r="C13" s="4">
        <v>3150.31</v>
      </c>
    </row>
    <row r="14" spans="1:3" x14ac:dyDescent="0.3">
      <c r="A14" t="s">
        <v>53</v>
      </c>
      <c r="B14">
        <v>2013</v>
      </c>
      <c r="C14" s="4">
        <v>3732.22</v>
      </c>
    </row>
    <row r="15" spans="1:3" x14ac:dyDescent="0.3">
      <c r="A15" t="s">
        <v>53</v>
      </c>
      <c r="B15">
        <v>2015</v>
      </c>
      <c r="C15" s="4">
        <v>4108.38</v>
      </c>
    </row>
    <row r="16" spans="1:3" x14ac:dyDescent="0.3">
      <c r="A16" t="s">
        <v>53</v>
      </c>
      <c r="B16">
        <v>2017</v>
      </c>
      <c r="C16" s="4">
        <v>4511.8500000000004</v>
      </c>
    </row>
    <row r="17" spans="1:3" x14ac:dyDescent="0.3">
      <c r="A17" t="s">
        <v>53</v>
      </c>
      <c r="B17">
        <v>2019</v>
      </c>
      <c r="C17" s="4">
        <v>4951.62</v>
      </c>
    </row>
    <row r="18" spans="1:3" x14ac:dyDescent="0.3">
      <c r="A18" t="s">
        <v>53</v>
      </c>
      <c r="B18">
        <v>2021</v>
      </c>
      <c r="C18" s="4">
        <v>5427.39</v>
      </c>
    </row>
    <row r="19" spans="1:3" x14ac:dyDescent="0.3">
      <c r="A19" t="s">
        <v>53</v>
      </c>
      <c r="B19">
        <v>2023</v>
      </c>
      <c r="C19" s="4">
        <v>5930.92</v>
      </c>
    </row>
    <row r="20" spans="1:3" x14ac:dyDescent="0.3">
      <c r="A20" t="s">
        <v>51</v>
      </c>
      <c r="B20">
        <v>2025</v>
      </c>
      <c r="C20" s="4">
        <v>6019.78</v>
      </c>
    </row>
    <row r="21" spans="1:3" x14ac:dyDescent="0.3">
      <c r="A21" t="s">
        <v>51</v>
      </c>
      <c r="B21">
        <v>2027</v>
      </c>
      <c r="C21" s="4">
        <v>6361.76</v>
      </c>
    </row>
    <row r="22" spans="1:3" x14ac:dyDescent="0.3">
      <c r="A22" t="s">
        <v>51</v>
      </c>
      <c r="B22">
        <v>2029</v>
      </c>
      <c r="C22" s="4">
        <v>6971.34</v>
      </c>
    </row>
    <row r="23" spans="1:3" x14ac:dyDescent="0.3">
      <c r="A23" t="s">
        <v>51</v>
      </c>
      <c r="B23">
        <v>2031</v>
      </c>
      <c r="C23" s="4">
        <f>FORECAST(B23,C2:C22,B2:B22)</f>
        <v>7032.9064285714412</v>
      </c>
    </row>
    <row r="24" spans="1:3" x14ac:dyDescent="0.3">
      <c r="A24" t="s">
        <v>51</v>
      </c>
      <c r="B24">
        <v>2033</v>
      </c>
      <c r="C24" s="4">
        <f t="shared" ref="C24:C26" si="0">FORECAST(B24,C3:C23,B3:B23)</f>
        <v>7515.5534054421587</v>
      </c>
    </row>
    <row r="25" spans="1:3" x14ac:dyDescent="0.3">
      <c r="A25" t="s">
        <v>51</v>
      </c>
      <c r="B25">
        <v>2035</v>
      </c>
      <c r="C25" s="4">
        <f t="shared" si="0"/>
        <v>7992.7407622611499</v>
      </c>
    </row>
    <row r="26" spans="1:3" x14ac:dyDescent="0.3">
      <c r="A26" t="s">
        <v>51</v>
      </c>
      <c r="B26">
        <v>2037</v>
      </c>
      <c r="C26" s="4">
        <f t="shared" si="0"/>
        <v>8463.7531860154122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5D30-C87D-415E-AECE-663856073FF6}">
  <dimension ref="A1"/>
  <sheetViews>
    <sheetView showGridLines="0" workbookViewId="0">
      <selection activeCell="O11" sqref="O1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07FE-640B-48EF-AB3B-13FF25A2FC83}">
  <dimension ref="A3:B27"/>
  <sheetViews>
    <sheetView workbookViewId="0">
      <selection activeCell="H25" sqref="H25"/>
    </sheetView>
  </sheetViews>
  <sheetFormatPr defaultRowHeight="14.4" x14ac:dyDescent="0.3"/>
  <cols>
    <col min="1" max="1" width="12.5546875" bestFit="1" customWidth="1"/>
    <col min="2" max="2" width="31" bestFit="1" customWidth="1"/>
    <col min="3" max="11" width="5" bestFit="1" customWidth="1"/>
    <col min="12" max="18" width="12" bestFit="1" customWidth="1"/>
    <col min="19" max="19" width="11" bestFit="1" customWidth="1"/>
    <col min="20" max="24" width="12" bestFit="1" customWidth="1"/>
    <col min="25" max="25" width="11" bestFit="1" customWidth="1"/>
  </cols>
  <sheetData>
    <row r="3" spans="1:2" x14ac:dyDescent="0.3">
      <c r="A3" s="2" t="s">
        <v>80</v>
      </c>
      <c r="B3" t="s">
        <v>78</v>
      </c>
    </row>
    <row r="4" spans="1:2" x14ac:dyDescent="0.3">
      <c r="A4" s="6">
        <v>2014</v>
      </c>
      <c r="B4">
        <v>0.62</v>
      </c>
    </row>
    <row r="5" spans="1:2" x14ac:dyDescent="0.3">
      <c r="A5" s="6">
        <v>2015</v>
      </c>
      <c r="B5">
        <v>0.63</v>
      </c>
    </row>
    <row r="6" spans="1:2" x14ac:dyDescent="0.3">
      <c r="A6" s="6">
        <v>2016</v>
      </c>
      <c r="B6">
        <v>0.64</v>
      </c>
    </row>
    <row r="7" spans="1:2" x14ac:dyDescent="0.3">
      <c r="A7" s="6">
        <v>2017</v>
      </c>
      <c r="B7">
        <v>0.64</v>
      </c>
    </row>
    <row r="8" spans="1:2" x14ac:dyDescent="0.3">
      <c r="A8" s="6">
        <v>2018</v>
      </c>
      <c r="B8">
        <v>0.65</v>
      </c>
    </row>
    <row r="9" spans="1:2" x14ac:dyDescent="0.3">
      <c r="A9" s="6">
        <v>2019</v>
      </c>
      <c r="B9">
        <v>0.65</v>
      </c>
    </row>
    <row r="10" spans="1:2" x14ac:dyDescent="0.3">
      <c r="A10" s="6">
        <v>2020</v>
      </c>
      <c r="B10">
        <v>0.65</v>
      </c>
    </row>
    <row r="11" spans="1:2" x14ac:dyDescent="0.3">
      <c r="A11" s="6">
        <v>2021</v>
      </c>
      <c r="B11">
        <v>0.63</v>
      </c>
    </row>
    <row r="12" spans="1:2" x14ac:dyDescent="0.3">
      <c r="A12" s="6">
        <v>2022</v>
      </c>
      <c r="B12">
        <v>0.64</v>
      </c>
    </row>
    <row r="13" spans="1:2" x14ac:dyDescent="0.3">
      <c r="A13" s="6">
        <v>2023</v>
      </c>
      <c r="B13">
        <v>0.64</v>
      </c>
    </row>
    <row r="14" spans="1:2" x14ac:dyDescent="0.3">
      <c r="A14" s="6">
        <v>2024</v>
      </c>
      <c r="B14">
        <v>0.6466666666666665</v>
      </c>
    </row>
    <row r="15" spans="1:2" x14ac:dyDescent="0.3">
      <c r="A15" s="6">
        <v>2025</v>
      </c>
      <c r="B15">
        <v>0.6446666666666665</v>
      </c>
    </row>
    <row r="16" spans="1:2" x14ac:dyDescent="0.3">
      <c r="A16" s="6">
        <v>2026</v>
      </c>
      <c r="B16">
        <v>0.64275555555555541</v>
      </c>
    </row>
    <row r="17" spans="1:2" x14ac:dyDescent="0.3">
      <c r="A17" s="6">
        <v>2027</v>
      </c>
      <c r="B17">
        <v>0.64176888888888894</v>
      </c>
    </row>
    <row r="18" spans="1:2" x14ac:dyDescent="0.3">
      <c r="A18" s="6">
        <v>2028</v>
      </c>
      <c r="B18">
        <v>0.6402038518518518</v>
      </c>
    </row>
    <row r="19" spans="1:2" x14ac:dyDescent="0.3">
      <c r="A19" s="6">
        <v>2029</v>
      </c>
      <c r="B19">
        <v>0.64056154074074045</v>
      </c>
    </row>
    <row r="20" spans="1:2" x14ac:dyDescent="0.3">
      <c r="A20" s="6">
        <v>2030</v>
      </c>
      <c r="B20">
        <v>0.64171538172839482</v>
      </c>
    </row>
    <row r="21" spans="1:2" x14ac:dyDescent="0.3">
      <c r="A21" s="6">
        <v>2031</v>
      </c>
      <c r="B21">
        <v>0.64395998972839497</v>
      </c>
    </row>
    <row r="22" spans="1:2" x14ac:dyDescent="0.3">
      <c r="A22" s="6">
        <v>2032</v>
      </c>
      <c r="B22">
        <v>0.64232141547983512</v>
      </c>
    </row>
    <row r="23" spans="1:2" x14ac:dyDescent="0.3">
      <c r="A23" s="6">
        <v>2033</v>
      </c>
      <c r="B23">
        <v>0.64176341221662536</v>
      </c>
    </row>
    <row r="24" spans="1:2" x14ac:dyDescent="0.3">
      <c r="A24" s="6">
        <v>2034</v>
      </c>
      <c r="B24">
        <v>0.64082744661614255</v>
      </c>
    </row>
    <row r="25" spans="1:2" x14ac:dyDescent="0.3">
      <c r="A25" s="6">
        <v>2035</v>
      </c>
      <c r="B25">
        <v>0.64117731173880266</v>
      </c>
    </row>
    <row r="26" spans="1:2" x14ac:dyDescent="0.3">
      <c r="A26" s="6">
        <v>2036</v>
      </c>
      <c r="B26">
        <v>0.64152307091389493</v>
      </c>
    </row>
    <row r="27" spans="1:2" x14ac:dyDescent="0.3">
      <c r="A27" s="6" t="s">
        <v>79</v>
      </c>
      <c r="B27">
        <v>14.739911198792461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8A02-E1D0-4810-B2F3-3BBB66B441A0}">
  <dimension ref="A1:C24"/>
  <sheetViews>
    <sheetView workbookViewId="0">
      <selection activeCell="B1" sqref="B1:C24"/>
    </sheetView>
  </sheetViews>
  <sheetFormatPr defaultRowHeight="14.4" x14ac:dyDescent="0.3"/>
  <cols>
    <col min="1" max="1" width="11.21875" bestFit="1" customWidth="1"/>
    <col min="3" max="3" width="24.33203125" bestFit="1" customWidth="1"/>
  </cols>
  <sheetData>
    <row r="1" spans="1:3" x14ac:dyDescent="0.3">
      <c r="A1" t="s">
        <v>52</v>
      </c>
      <c r="B1" s="1" t="s">
        <v>2</v>
      </c>
      <c r="C1" s="1" t="s">
        <v>3</v>
      </c>
    </row>
    <row r="2" spans="1:3" x14ac:dyDescent="0.3">
      <c r="A2" t="s">
        <v>53</v>
      </c>
      <c r="B2">
        <v>2014</v>
      </c>
      <c r="C2">
        <v>0.62</v>
      </c>
    </row>
    <row r="3" spans="1:3" x14ac:dyDescent="0.3">
      <c r="A3" t="s">
        <v>53</v>
      </c>
      <c r="B3">
        <v>2015</v>
      </c>
      <c r="C3">
        <v>0.63</v>
      </c>
    </row>
    <row r="4" spans="1:3" x14ac:dyDescent="0.3">
      <c r="A4" t="s">
        <v>53</v>
      </c>
      <c r="B4">
        <v>2016</v>
      </c>
      <c r="C4">
        <v>0.64</v>
      </c>
    </row>
    <row r="5" spans="1:3" x14ac:dyDescent="0.3">
      <c r="A5" t="s">
        <v>53</v>
      </c>
      <c r="B5">
        <v>2017</v>
      </c>
      <c r="C5">
        <v>0.64</v>
      </c>
    </row>
    <row r="6" spans="1:3" x14ac:dyDescent="0.3">
      <c r="A6" t="s">
        <v>53</v>
      </c>
      <c r="B6">
        <v>2018</v>
      </c>
      <c r="C6">
        <v>0.65</v>
      </c>
    </row>
    <row r="7" spans="1:3" x14ac:dyDescent="0.3">
      <c r="A7" t="s">
        <v>53</v>
      </c>
      <c r="B7">
        <v>2019</v>
      </c>
      <c r="C7">
        <v>0.65</v>
      </c>
    </row>
    <row r="8" spans="1:3" x14ac:dyDescent="0.3">
      <c r="A8" t="s">
        <v>53</v>
      </c>
      <c r="B8">
        <v>2020</v>
      </c>
      <c r="C8">
        <v>0.65</v>
      </c>
    </row>
    <row r="9" spans="1:3" x14ac:dyDescent="0.3">
      <c r="A9" t="s">
        <v>53</v>
      </c>
      <c r="B9">
        <v>2021</v>
      </c>
      <c r="C9">
        <v>0.63</v>
      </c>
    </row>
    <row r="10" spans="1:3" x14ac:dyDescent="0.3">
      <c r="A10" t="s">
        <v>53</v>
      </c>
      <c r="B10">
        <v>2022</v>
      </c>
      <c r="C10">
        <v>0.64</v>
      </c>
    </row>
    <row r="11" spans="1:3" x14ac:dyDescent="0.3">
      <c r="A11" t="s">
        <v>54</v>
      </c>
      <c r="B11">
        <v>2023</v>
      </c>
      <c r="C11">
        <v>0.64</v>
      </c>
    </row>
    <row r="12" spans="1:3" x14ac:dyDescent="0.3">
      <c r="A12" t="s">
        <v>55</v>
      </c>
      <c r="B12">
        <v>2024</v>
      </c>
      <c r="C12">
        <f>FORECAST(B12,C2:C11,B2:B11)</f>
        <v>0.6466666666666665</v>
      </c>
    </row>
    <row r="13" spans="1:3" x14ac:dyDescent="0.3">
      <c r="A13" t="s">
        <v>55</v>
      </c>
      <c r="B13">
        <v>2025</v>
      </c>
      <c r="C13">
        <f t="shared" ref="C13:C24" si="0">FORECAST(B13,C3:C12,B3:B12)</f>
        <v>0.6446666666666665</v>
      </c>
    </row>
    <row r="14" spans="1:3" x14ac:dyDescent="0.3">
      <c r="A14" t="s">
        <v>55</v>
      </c>
      <c r="B14">
        <v>2026</v>
      </c>
      <c r="C14">
        <f t="shared" si="0"/>
        <v>0.64275555555555541</v>
      </c>
    </row>
    <row r="15" spans="1:3" x14ac:dyDescent="0.3">
      <c r="A15" t="s">
        <v>55</v>
      </c>
      <c r="B15">
        <v>2027</v>
      </c>
      <c r="C15">
        <f t="shared" si="0"/>
        <v>0.64176888888888894</v>
      </c>
    </row>
    <row r="16" spans="1:3" x14ac:dyDescent="0.3">
      <c r="A16" t="s">
        <v>55</v>
      </c>
      <c r="B16">
        <v>2028</v>
      </c>
      <c r="C16">
        <f t="shared" si="0"/>
        <v>0.6402038518518518</v>
      </c>
    </row>
    <row r="17" spans="1:3" x14ac:dyDescent="0.3">
      <c r="A17" t="s">
        <v>55</v>
      </c>
      <c r="B17">
        <v>2029</v>
      </c>
      <c r="C17">
        <f t="shared" si="0"/>
        <v>0.64056154074074045</v>
      </c>
    </row>
    <row r="18" spans="1:3" x14ac:dyDescent="0.3">
      <c r="A18" t="s">
        <v>55</v>
      </c>
      <c r="B18">
        <v>2030</v>
      </c>
      <c r="C18">
        <f t="shared" si="0"/>
        <v>0.64171538172839482</v>
      </c>
    </row>
    <row r="19" spans="1:3" x14ac:dyDescent="0.3">
      <c r="A19" t="s">
        <v>55</v>
      </c>
      <c r="B19">
        <v>2031</v>
      </c>
      <c r="C19">
        <f t="shared" si="0"/>
        <v>0.64395998972839497</v>
      </c>
    </row>
    <row r="20" spans="1:3" x14ac:dyDescent="0.3">
      <c r="A20" t="s">
        <v>55</v>
      </c>
      <c r="B20">
        <v>2032</v>
      </c>
      <c r="C20">
        <f t="shared" si="0"/>
        <v>0.64232141547983512</v>
      </c>
    </row>
    <row r="21" spans="1:3" x14ac:dyDescent="0.3">
      <c r="A21" t="s">
        <v>55</v>
      </c>
      <c r="B21">
        <v>2033</v>
      </c>
      <c r="C21">
        <f t="shared" si="0"/>
        <v>0.64176341221662536</v>
      </c>
    </row>
    <row r="22" spans="1:3" x14ac:dyDescent="0.3">
      <c r="A22" t="s">
        <v>55</v>
      </c>
      <c r="B22">
        <v>2034</v>
      </c>
      <c r="C22">
        <f t="shared" si="0"/>
        <v>0.64082744661614255</v>
      </c>
    </row>
    <row r="23" spans="1:3" x14ac:dyDescent="0.3">
      <c r="A23" t="s">
        <v>55</v>
      </c>
      <c r="B23">
        <v>2035</v>
      </c>
      <c r="C23">
        <f t="shared" si="0"/>
        <v>0.64117731173880266</v>
      </c>
    </row>
    <row r="24" spans="1:3" x14ac:dyDescent="0.3">
      <c r="A24" t="s">
        <v>55</v>
      </c>
      <c r="B24">
        <v>2036</v>
      </c>
      <c r="C24">
        <f t="shared" si="0"/>
        <v>0.64152307091389493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873D8-3A4C-44BC-A41C-60E2F3F8B296}">
  <dimension ref="A1:D19"/>
  <sheetViews>
    <sheetView workbookViewId="0">
      <selection activeCell="K4" sqref="K4"/>
    </sheetView>
  </sheetViews>
  <sheetFormatPr defaultRowHeight="14.4" x14ac:dyDescent="0.3"/>
  <cols>
    <col min="1" max="1" width="9.109375" bestFit="1" customWidth="1"/>
    <col min="2" max="2" width="15.33203125" bestFit="1" customWidth="1"/>
    <col min="3" max="3" width="17.33203125" customWidth="1"/>
    <col min="4" max="4" width="19.44140625" bestFit="1" customWidth="1"/>
  </cols>
  <sheetData>
    <row r="1" spans="1:4" x14ac:dyDescent="0.3">
      <c r="A1" s="5" t="s">
        <v>71</v>
      </c>
      <c r="B1" s="5" t="s">
        <v>16</v>
      </c>
      <c r="C1" s="5" t="s">
        <v>72</v>
      </c>
      <c r="D1" s="5" t="s">
        <v>75</v>
      </c>
    </row>
    <row r="2" spans="1:4" x14ac:dyDescent="0.3">
      <c r="A2">
        <v>2000</v>
      </c>
      <c r="B2" t="s">
        <v>82</v>
      </c>
      <c r="C2" t="s">
        <v>73</v>
      </c>
      <c r="D2">
        <v>6.6</v>
      </c>
    </row>
    <row r="3" spans="1:4" x14ac:dyDescent="0.3">
      <c r="A3">
        <v>2002</v>
      </c>
      <c r="B3" t="s">
        <v>83</v>
      </c>
      <c r="C3" t="s">
        <v>74</v>
      </c>
      <c r="D3">
        <v>2.5</v>
      </c>
    </row>
    <row r="4" spans="1:4" x14ac:dyDescent="0.3">
      <c r="A4">
        <v>2004</v>
      </c>
      <c r="B4" t="s">
        <v>84</v>
      </c>
      <c r="C4" t="s">
        <v>73</v>
      </c>
      <c r="D4">
        <v>15</v>
      </c>
    </row>
    <row r="5" spans="1:4" x14ac:dyDescent="0.3">
      <c r="A5">
        <v>2006</v>
      </c>
      <c r="B5" t="s">
        <v>85</v>
      </c>
      <c r="C5" t="s">
        <v>74</v>
      </c>
      <c r="D5">
        <v>7</v>
      </c>
    </row>
    <row r="6" spans="1:4" x14ac:dyDescent="0.3">
      <c r="A6">
        <v>2008</v>
      </c>
      <c r="B6" t="s">
        <v>86</v>
      </c>
      <c r="C6" t="s">
        <v>73</v>
      </c>
      <c r="D6">
        <v>44</v>
      </c>
    </row>
    <row r="7" spans="1:4" x14ac:dyDescent="0.3">
      <c r="A7">
        <v>2010</v>
      </c>
      <c r="B7" t="s">
        <v>87</v>
      </c>
      <c r="C7" t="s">
        <v>74</v>
      </c>
      <c r="D7">
        <v>1.2</v>
      </c>
    </row>
    <row r="8" spans="1:4" x14ac:dyDescent="0.3">
      <c r="A8">
        <v>2012</v>
      </c>
      <c r="B8" t="s">
        <v>88</v>
      </c>
      <c r="C8" t="s">
        <v>73</v>
      </c>
      <c r="D8">
        <v>10</v>
      </c>
    </row>
    <row r="9" spans="1:4" x14ac:dyDescent="0.3">
      <c r="A9">
        <v>2014</v>
      </c>
      <c r="B9" t="s">
        <v>89</v>
      </c>
      <c r="C9" t="s">
        <v>74</v>
      </c>
      <c r="D9">
        <v>51</v>
      </c>
    </row>
    <row r="10" spans="1:4" x14ac:dyDescent="0.3">
      <c r="A10">
        <v>2016</v>
      </c>
      <c r="B10" t="s">
        <v>90</v>
      </c>
      <c r="C10" t="s">
        <v>73</v>
      </c>
      <c r="D10">
        <v>13.1</v>
      </c>
    </row>
    <row r="11" spans="1:4" x14ac:dyDescent="0.3">
      <c r="A11">
        <v>2018</v>
      </c>
      <c r="B11" t="s">
        <v>91</v>
      </c>
      <c r="C11" t="s">
        <v>74</v>
      </c>
      <c r="D11">
        <v>2.2000000000000002</v>
      </c>
    </row>
    <row r="12" spans="1:4" x14ac:dyDescent="0.3">
      <c r="A12">
        <v>2020</v>
      </c>
      <c r="B12" t="s">
        <v>92</v>
      </c>
      <c r="C12" t="s">
        <v>73</v>
      </c>
      <c r="D12">
        <v>15</v>
      </c>
    </row>
    <row r="13" spans="1:4" x14ac:dyDescent="0.3">
      <c r="A13">
        <v>2022</v>
      </c>
      <c r="B13" t="s">
        <v>93</v>
      </c>
      <c r="C13" t="s">
        <v>74</v>
      </c>
      <c r="D13">
        <v>3.9</v>
      </c>
    </row>
    <row r="14" spans="1:4" x14ac:dyDescent="0.3">
      <c r="A14" s="7">
        <v>2024</v>
      </c>
      <c r="B14" s="7" t="s">
        <v>94</v>
      </c>
      <c r="C14" s="7" t="s">
        <v>73</v>
      </c>
      <c r="D14" s="7">
        <v>8.3000000000000007</v>
      </c>
    </row>
    <row r="15" spans="1:4" x14ac:dyDescent="0.3">
      <c r="A15" s="7">
        <v>2026</v>
      </c>
      <c r="B15" s="7" t="s">
        <v>95</v>
      </c>
      <c r="C15" s="7" t="s">
        <v>74</v>
      </c>
      <c r="D15" s="7">
        <v>2.1</v>
      </c>
    </row>
    <row r="16" spans="1:4" x14ac:dyDescent="0.3">
      <c r="A16" s="7">
        <v>2028</v>
      </c>
      <c r="B16" s="7" t="s">
        <v>96</v>
      </c>
      <c r="C16" s="7" t="s">
        <v>73</v>
      </c>
      <c r="D16" s="7">
        <v>6.8</v>
      </c>
    </row>
    <row r="17" spans="1:4" x14ac:dyDescent="0.3">
      <c r="A17" s="7">
        <v>2030</v>
      </c>
      <c r="B17" s="7" t="s">
        <v>97</v>
      </c>
      <c r="C17" s="7" t="s">
        <v>74</v>
      </c>
      <c r="D17" s="7">
        <v>1.5</v>
      </c>
    </row>
    <row r="18" spans="1:4" x14ac:dyDescent="0.3">
      <c r="A18" s="7">
        <v>2032</v>
      </c>
      <c r="B18" s="7" t="s">
        <v>98</v>
      </c>
      <c r="C18" s="7" t="s">
        <v>73</v>
      </c>
      <c r="D18" s="7">
        <v>7.1</v>
      </c>
    </row>
    <row r="19" spans="1:4" x14ac:dyDescent="0.3">
      <c r="A19" s="8">
        <v>2036</v>
      </c>
      <c r="B19" s="8" t="s">
        <v>76</v>
      </c>
      <c r="C19" s="8" t="s">
        <v>77</v>
      </c>
      <c r="D19" s="8">
        <f>FORECAST(A19,D2:D18,A2:A18)</f>
        <v>5.47352941176473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E181-226E-4D6F-9031-CCAE8F9EB414}">
  <dimension ref="A1:C28"/>
  <sheetViews>
    <sheetView workbookViewId="0">
      <selection activeCell="C2" sqref="C2"/>
    </sheetView>
  </sheetViews>
  <sheetFormatPr defaultRowHeight="14.4" x14ac:dyDescent="0.3"/>
  <cols>
    <col min="1" max="1" width="28.109375" bestFit="1" customWidth="1"/>
    <col min="2" max="2" width="14.21875" bestFit="1" customWidth="1"/>
    <col min="3" max="3" width="14.5546875" bestFit="1" customWidth="1"/>
  </cols>
  <sheetData>
    <row r="1" spans="1:3" x14ac:dyDescent="0.3">
      <c r="A1" s="3" t="s">
        <v>4</v>
      </c>
      <c r="B1" s="3" t="s">
        <v>5</v>
      </c>
      <c r="C1" s="3" t="s">
        <v>16</v>
      </c>
    </row>
    <row r="2" spans="1:3" x14ac:dyDescent="0.3">
      <c r="A2" t="s">
        <v>6</v>
      </c>
      <c r="B2">
        <v>68000</v>
      </c>
      <c r="C2" t="s">
        <v>38</v>
      </c>
    </row>
    <row r="3" spans="1:3" x14ac:dyDescent="0.3">
      <c r="A3" t="s">
        <v>7</v>
      </c>
      <c r="B3">
        <v>60254</v>
      </c>
      <c r="C3" t="s">
        <v>47</v>
      </c>
    </row>
    <row r="4" spans="1:3" x14ac:dyDescent="0.3">
      <c r="A4" t="s">
        <v>8</v>
      </c>
      <c r="B4">
        <v>50000</v>
      </c>
      <c r="C4" t="s">
        <v>45</v>
      </c>
    </row>
    <row r="5" spans="1:3" x14ac:dyDescent="0.3">
      <c r="A5" t="s">
        <v>9</v>
      </c>
      <c r="B5">
        <v>45300</v>
      </c>
      <c r="C5" t="s">
        <v>45</v>
      </c>
    </row>
    <row r="6" spans="1:3" x14ac:dyDescent="0.3">
      <c r="A6" t="s">
        <v>10</v>
      </c>
      <c r="B6">
        <v>44400</v>
      </c>
      <c r="C6" t="s">
        <v>34</v>
      </c>
    </row>
    <row r="7" spans="1:3" x14ac:dyDescent="0.3">
      <c r="A7" t="s">
        <v>7</v>
      </c>
      <c r="B7">
        <v>40000</v>
      </c>
      <c r="C7" t="s">
        <v>17</v>
      </c>
    </row>
    <row r="8" spans="1:3" x14ac:dyDescent="0.3">
      <c r="A8" t="s">
        <v>11</v>
      </c>
      <c r="B8">
        <v>40000</v>
      </c>
      <c r="C8" t="s">
        <v>38</v>
      </c>
    </row>
    <row r="9" spans="1:3" x14ac:dyDescent="0.3">
      <c r="A9" t="s">
        <v>19</v>
      </c>
      <c r="B9">
        <v>40000</v>
      </c>
      <c r="C9" t="s">
        <v>18</v>
      </c>
    </row>
    <row r="10" spans="1:3" x14ac:dyDescent="0.3">
      <c r="A10" t="s">
        <v>12</v>
      </c>
      <c r="B10">
        <v>40000</v>
      </c>
      <c r="C10" t="s">
        <v>48</v>
      </c>
    </row>
    <row r="11" spans="1:3" x14ac:dyDescent="0.3">
      <c r="A11" t="s">
        <v>13</v>
      </c>
      <c r="B11">
        <v>40000</v>
      </c>
      <c r="C11" t="s">
        <v>38</v>
      </c>
    </row>
    <row r="12" spans="1:3" x14ac:dyDescent="0.3">
      <c r="A12" t="s">
        <v>14</v>
      </c>
      <c r="B12">
        <v>35000</v>
      </c>
      <c r="C12" t="s">
        <v>49</v>
      </c>
    </row>
    <row r="13" spans="1:3" x14ac:dyDescent="0.3">
      <c r="A13" t="s">
        <v>15</v>
      </c>
      <c r="B13">
        <v>30737</v>
      </c>
      <c r="C13" t="s">
        <v>40</v>
      </c>
    </row>
    <row r="14" spans="1:3" x14ac:dyDescent="0.3">
      <c r="A14" t="s">
        <v>20</v>
      </c>
      <c r="B14">
        <v>30000</v>
      </c>
      <c r="C14" t="s">
        <v>21</v>
      </c>
    </row>
    <row r="15" spans="1:3" x14ac:dyDescent="0.3">
      <c r="A15" t="s">
        <v>22</v>
      </c>
      <c r="B15">
        <v>30000</v>
      </c>
      <c r="C15" t="s">
        <v>23</v>
      </c>
    </row>
    <row r="16" spans="1:3" x14ac:dyDescent="0.3">
      <c r="A16" t="s">
        <v>24</v>
      </c>
      <c r="B16">
        <v>30000</v>
      </c>
      <c r="C16" t="s">
        <v>25</v>
      </c>
    </row>
    <row r="17" spans="1:3" x14ac:dyDescent="0.3">
      <c r="A17" t="s">
        <v>26</v>
      </c>
      <c r="B17">
        <v>30000</v>
      </c>
      <c r="C17" t="s">
        <v>27</v>
      </c>
    </row>
    <row r="18" spans="1:3" x14ac:dyDescent="0.3">
      <c r="A18" t="s">
        <v>28</v>
      </c>
      <c r="B18">
        <v>30000</v>
      </c>
      <c r="C18" t="s">
        <v>29</v>
      </c>
    </row>
    <row r="19" spans="1:3" x14ac:dyDescent="0.3">
      <c r="A19" t="s">
        <v>30</v>
      </c>
      <c r="B19">
        <v>30000</v>
      </c>
      <c r="C19" t="s">
        <v>25</v>
      </c>
    </row>
    <row r="20" spans="1:3" x14ac:dyDescent="0.3">
      <c r="A20" t="s">
        <v>31</v>
      </c>
      <c r="B20">
        <v>25000</v>
      </c>
      <c r="C20" t="s">
        <v>32</v>
      </c>
    </row>
    <row r="21" spans="1:3" x14ac:dyDescent="0.3">
      <c r="A21" t="s">
        <v>33</v>
      </c>
      <c r="B21">
        <v>25000</v>
      </c>
      <c r="C21" t="s">
        <v>34</v>
      </c>
    </row>
    <row r="22" spans="1:3" x14ac:dyDescent="0.3">
      <c r="A22" t="s">
        <v>35</v>
      </c>
      <c r="B22">
        <v>22000</v>
      </c>
      <c r="C22" t="s">
        <v>38</v>
      </c>
    </row>
    <row r="23" spans="1:3" x14ac:dyDescent="0.3">
      <c r="A23" t="s">
        <v>37</v>
      </c>
      <c r="B23">
        <v>22000</v>
      </c>
      <c r="C23" t="s">
        <v>39</v>
      </c>
    </row>
    <row r="24" spans="1:3" x14ac:dyDescent="0.3">
      <c r="A24" t="s">
        <v>36</v>
      </c>
      <c r="B24">
        <v>22000</v>
      </c>
      <c r="C24" t="s">
        <v>40</v>
      </c>
    </row>
    <row r="25" spans="1:3" x14ac:dyDescent="0.3">
      <c r="A25" t="s">
        <v>41</v>
      </c>
      <c r="B25">
        <v>20000</v>
      </c>
      <c r="C25" t="s">
        <v>38</v>
      </c>
    </row>
    <row r="26" spans="1:3" x14ac:dyDescent="0.3">
      <c r="A26" t="s">
        <v>7</v>
      </c>
      <c r="B26">
        <v>15000</v>
      </c>
      <c r="C26" t="s">
        <v>40</v>
      </c>
    </row>
    <row r="27" spans="1:3" x14ac:dyDescent="0.3">
      <c r="A27" t="s">
        <v>43</v>
      </c>
      <c r="B27">
        <v>50000</v>
      </c>
      <c r="C27" t="s">
        <v>42</v>
      </c>
    </row>
    <row r="28" spans="1:3" x14ac:dyDescent="0.3">
      <c r="A28" t="s">
        <v>44</v>
      </c>
      <c r="B28">
        <v>40000</v>
      </c>
      <c r="C28" t="s">
        <v>46</v>
      </c>
    </row>
  </sheetData>
  <conditionalFormatting sqref="A2:C28">
    <cfRule type="cellIs" dxfId="0" priority="1" operator="greaterThan">
      <formula>40000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008B-9E8C-42F7-ADEE-50FD26F8EB7B}">
  <dimension ref="A3:B22"/>
  <sheetViews>
    <sheetView workbookViewId="0">
      <selection activeCell="A3" sqref="A3:B19"/>
    </sheetView>
  </sheetViews>
  <sheetFormatPr defaultRowHeight="14.4" x14ac:dyDescent="0.3"/>
  <cols>
    <col min="1" max="1" width="10.77734375" bestFit="1" customWidth="1"/>
    <col min="2" max="2" width="22.88671875" bestFit="1" customWidth="1"/>
    <col min="3" max="3" width="22.6640625" bestFit="1" customWidth="1"/>
  </cols>
  <sheetData>
    <row r="3" spans="1:2" x14ac:dyDescent="0.3">
      <c r="A3" s="2" t="s">
        <v>71</v>
      </c>
      <c r="B3" t="s">
        <v>116</v>
      </c>
    </row>
    <row r="4" spans="1:2" x14ac:dyDescent="0.3">
      <c r="A4" s="6">
        <v>2000</v>
      </c>
      <c r="B4" s="12">
        <v>6.6</v>
      </c>
    </row>
    <row r="5" spans="1:2" x14ac:dyDescent="0.3">
      <c r="A5" s="6">
        <v>2002</v>
      </c>
      <c r="B5" s="12">
        <v>2.5</v>
      </c>
    </row>
    <row r="6" spans="1:2" x14ac:dyDescent="0.3">
      <c r="A6" s="6">
        <v>2004</v>
      </c>
      <c r="B6" s="12">
        <v>15</v>
      </c>
    </row>
    <row r="7" spans="1:2" x14ac:dyDescent="0.3">
      <c r="A7" s="6">
        <v>2006</v>
      </c>
      <c r="B7" s="12">
        <v>7</v>
      </c>
    </row>
    <row r="8" spans="1:2" x14ac:dyDescent="0.3">
      <c r="A8" s="6">
        <v>2008</v>
      </c>
      <c r="B8" s="12">
        <v>44</v>
      </c>
    </row>
    <row r="9" spans="1:2" x14ac:dyDescent="0.3">
      <c r="A9" s="6">
        <v>2010</v>
      </c>
      <c r="B9" s="12">
        <v>1.2</v>
      </c>
    </row>
    <row r="10" spans="1:2" x14ac:dyDescent="0.3">
      <c r="A10" s="6">
        <v>2012</v>
      </c>
      <c r="B10" s="12">
        <v>10</v>
      </c>
    </row>
    <row r="11" spans="1:2" x14ac:dyDescent="0.3">
      <c r="A11" s="6">
        <v>2014</v>
      </c>
      <c r="B11" s="12">
        <v>51</v>
      </c>
    </row>
    <row r="12" spans="1:2" x14ac:dyDescent="0.3">
      <c r="A12" s="6">
        <v>2016</v>
      </c>
      <c r="B12" s="12">
        <v>13.1</v>
      </c>
    </row>
    <row r="13" spans="1:2" x14ac:dyDescent="0.3">
      <c r="A13" s="6">
        <v>2018</v>
      </c>
      <c r="B13" s="12">
        <v>2.2000000000000002</v>
      </c>
    </row>
    <row r="14" spans="1:2" x14ac:dyDescent="0.3">
      <c r="A14" s="6">
        <v>2020</v>
      </c>
      <c r="B14" s="12">
        <v>15</v>
      </c>
    </row>
    <row r="15" spans="1:2" x14ac:dyDescent="0.3">
      <c r="A15" s="6">
        <v>2022</v>
      </c>
      <c r="B15" s="12">
        <v>3.9</v>
      </c>
    </row>
    <row r="16" spans="1:2" x14ac:dyDescent="0.3">
      <c r="A16" s="6">
        <v>2024</v>
      </c>
      <c r="B16" s="12">
        <v>8.3000000000000007</v>
      </c>
    </row>
    <row r="17" spans="1:2" x14ac:dyDescent="0.3">
      <c r="A17" s="6">
        <v>2026</v>
      </c>
      <c r="B17" s="12">
        <v>2.1</v>
      </c>
    </row>
    <row r="18" spans="1:2" x14ac:dyDescent="0.3">
      <c r="A18" s="6">
        <v>2028</v>
      </c>
      <c r="B18" s="12">
        <v>6.8</v>
      </c>
    </row>
    <row r="19" spans="1:2" x14ac:dyDescent="0.3">
      <c r="A19" s="6">
        <v>2030</v>
      </c>
      <c r="B19" s="12">
        <v>1.5</v>
      </c>
    </row>
    <row r="20" spans="1:2" x14ac:dyDescent="0.3">
      <c r="A20" s="6">
        <v>2032</v>
      </c>
      <c r="B20" s="12">
        <v>7.1</v>
      </c>
    </row>
    <row r="21" spans="1:2" x14ac:dyDescent="0.3">
      <c r="A21" s="6">
        <v>2036</v>
      </c>
      <c r="B21" s="12">
        <v>5.47352941176473</v>
      </c>
    </row>
    <row r="22" spans="1:2" x14ac:dyDescent="0.3">
      <c r="A22" s="6" t="s">
        <v>79</v>
      </c>
      <c r="B22" s="12">
        <v>202.77352941176474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CE6D-2DE5-45C3-8B50-245B319D8F3F}">
  <dimension ref="A1:G16"/>
  <sheetViews>
    <sheetView workbookViewId="0">
      <selection activeCell="A2" sqref="A2:C15"/>
    </sheetView>
  </sheetViews>
  <sheetFormatPr defaultRowHeight="14.4" x14ac:dyDescent="0.3"/>
  <cols>
    <col min="1" max="1" width="11.88671875" customWidth="1"/>
    <col min="2" max="2" width="19.88671875" customWidth="1"/>
    <col min="3" max="3" width="27.6640625" customWidth="1"/>
    <col min="6" max="6" width="23.77734375" bestFit="1" customWidth="1"/>
    <col min="7" max="7" width="25.109375" customWidth="1"/>
  </cols>
  <sheetData>
    <row r="1" spans="1:7" ht="18" x14ac:dyDescent="0.35">
      <c r="B1" s="9" t="s">
        <v>112</v>
      </c>
      <c r="F1" s="9" t="s">
        <v>113</v>
      </c>
    </row>
    <row r="2" spans="1:7" ht="15.6" x14ac:dyDescent="0.3">
      <c r="A2" s="10" t="s">
        <v>81</v>
      </c>
      <c r="B2" s="10" t="s">
        <v>56</v>
      </c>
      <c r="C2" s="10" t="s">
        <v>99</v>
      </c>
      <c r="F2" s="5" t="s">
        <v>111</v>
      </c>
      <c r="G2" s="5" t="s">
        <v>110</v>
      </c>
    </row>
    <row r="3" spans="1:7" x14ac:dyDescent="0.3">
      <c r="A3" t="s">
        <v>57</v>
      </c>
      <c r="B3">
        <v>3000</v>
      </c>
      <c r="C3">
        <v>45.3</v>
      </c>
      <c r="F3" t="s">
        <v>109</v>
      </c>
      <c r="G3">
        <v>500</v>
      </c>
    </row>
    <row r="4" spans="1:7" x14ac:dyDescent="0.3">
      <c r="A4" t="s">
        <v>58</v>
      </c>
      <c r="B4">
        <v>500</v>
      </c>
      <c r="C4">
        <v>8.4</v>
      </c>
      <c r="F4" t="s">
        <v>108</v>
      </c>
      <c r="G4">
        <v>500</v>
      </c>
    </row>
    <row r="5" spans="1:7" x14ac:dyDescent="0.3">
      <c r="A5" t="s">
        <v>59</v>
      </c>
      <c r="B5">
        <v>800</v>
      </c>
      <c r="C5">
        <v>129.80000000000001</v>
      </c>
      <c r="F5" t="s">
        <v>107</v>
      </c>
      <c r="G5">
        <v>1200</v>
      </c>
    </row>
    <row r="6" spans="1:7" x14ac:dyDescent="0.3">
      <c r="A6" t="s">
        <v>60</v>
      </c>
      <c r="B6">
        <v>300</v>
      </c>
      <c r="C6">
        <v>11</v>
      </c>
      <c r="F6" t="s">
        <v>106</v>
      </c>
      <c r="G6">
        <v>300</v>
      </c>
    </row>
    <row r="7" spans="1:7" x14ac:dyDescent="0.3">
      <c r="A7" t="s">
        <v>61</v>
      </c>
      <c r="B7">
        <v>344</v>
      </c>
      <c r="C7">
        <v>22.7</v>
      </c>
      <c r="F7" t="s">
        <v>105</v>
      </c>
      <c r="G7">
        <v>100</v>
      </c>
    </row>
    <row r="8" spans="1:7" x14ac:dyDescent="0.3">
      <c r="A8" t="s">
        <v>62</v>
      </c>
      <c r="B8">
        <v>100</v>
      </c>
      <c r="C8">
        <v>57</v>
      </c>
      <c r="F8" t="s">
        <v>104</v>
      </c>
      <c r="G8">
        <v>3000</v>
      </c>
    </row>
    <row r="9" spans="1:7" x14ac:dyDescent="0.3">
      <c r="A9" t="s">
        <v>63</v>
      </c>
      <c r="B9">
        <v>100</v>
      </c>
      <c r="C9">
        <v>76.5</v>
      </c>
      <c r="F9" t="s">
        <v>103</v>
      </c>
      <c r="G9">
        <v>500</v>
      </c>
    </row>
    <row r="10" spans="1:7" x14ac:dyDescent="0.3">
      <c r="A10" t="s">
        <v>64</v>
      </c>
      <c r="B10">
        <v>400</v>
      </c>
      <c r="C10">
        <v>52.8</v>
      </c>
      <c r="F10" t="s">
        <v>102</v>
      </c>
      <c r="G10">
        <v>100</v>
      </c>
    </row>
    <row r="11" spans="1:7" x14ac:dyDescent="0.3">
      <c r="A11" t="s">
        <v>65</v>
      </c>
      <c r="B11">
        <v>200</v>
      </c>
      <c r="C11">
        <v>1</v>
      </c>
      <c r="F11" t="s">
        <v>101</v>
      </c>
      <c r="G11">
        <v>300</v>
      </c>
    </row>
    <row r="12" spans="1:7" x14ac:dyDescent="0.3">
      <c r="A12" t="s">
        <v>66</v>
      </c>
      <c r="B12">
        <v>1500</v>
      </c>
      <c r="C12">
        <v>62</v>
      </c>
      <c r="F12" t="s">
        <v>100</v>
      </c>
      <c r="G12">
        <v>100</v>
      </c>
    </row>
    <row r="13" spans="1:7" x14ac:dyDescent="0.3">
      <c r="A13" t="s">
        <v>67</v>
      </c>
      <c r="B13">
        <v>50</v>
      </c>
      <c r="C13">
        <v>200.2</v>
      </c>
      <c r="F13" t="s">
        <v>114</v>
      </c>
      <c r="G13">
        <v>970000</v>
      </c>
    </row>
    <row r="14" spans="1:7" x14ac:dyDescent="0.3">
      <c r="A14" t="s">
        <v>68</v>
      </c>
      <c r="B14">
        <v>835</v>
      </c>
      <c r="C14">
        <v>274.89999999999998</v>
      </c>
      <c r="F14" t="s">
        <v>115</v>
      </c>
      <c r="G14" s="11">
        <v>1200000</v>
      </c>
    </row>
    <row r="15" spans="1:7" x14ac:dyDescent="0.3">
      <c r="A15" t="s">
        <v>69</v>
      </c>
      <c r="B15">
        <v>100</v>
      </c>
      <c r="C15">
        <v>32.6</v>
      </c>
    </row>
    <row r="16" spans="1:7" x14ac:dyDescent="0.3">
      <c r="A16" t="s">
        <v>70</v>
      </c>
      <c r="B16">
        <f>SUM(B3:B15)</f>
        <v>8229</v>
      </c>
      <c r="C16">
        <f>SUM(C3:C15)</f>
        <v>974.2</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B01B-5C54-480A-8648-5EB13CC4FB8D}">
  <dimension ref="A3:B21"/>
  <sheetViews>
    <sheetView workbookViewId="0">
      <selection activeCell="N26" sqref="N26"/>
    </sheetView>
  </sheetViews>
  <sheetFormatPr defaultRowHeight="14.4" x14ac:dyDescent="0.3"/>
  <cols>
    <col min="1" max="1" width="14.5546875" bestFit="1" customWidth="1"/>
    <col min="2" max="2" width="21.44140625" bestFit="1" customWidth="1"/>
  </cols>
  <sheetData>
    <row r="3" spans="1:2" x14ac:dyDescent="0.3">
      <c r="A3" s="2" t="s">
        <v>16</v>
      </c>
      <c r="B3" t="s">
        <v>50</v>
      </c>
    </row>
    <row r="4" spans="1:2" x14ac:dyDescent="0.3">
      <c r="A4" t="s">
        <v>40</v>
      </c>
      <c r="B4">
        <v>67737</v>
      </c>
    </row>
    <row r="5" spans="1:2" x14ac:dyDescent="0.3">
      <c r="A5" t="s">
        <v>18</v>
      </c>
      <c r="B5">
        <v>40000</v>
      </c>
    </row>
    <row r="6" spans="1:2" x14ac:dyDescent="0.3">
      <c r="A6" t="s">
        <v>47</v>
      </c>
      <c r="B6">
        <v>60254</v>
      </c>
    </row>
    <row r="7" spans="1:2" x14ac:dyDescent="0.3">
      <c r="A7" t="s">
        <v>32</v>
      </c>
      <c r="B7">
        <v>25000</v>
      </c>
    </row>
    <row r="8" spans="1:2" x14ac:dyDescent="0.3">
      <c r="A8" t="s">
        <v>21</v>
      </c>
      <c r="B8">
        <v>30000</v>
      </c>
    </row>
    <row r="9" spans="1:2" x14ac:dyDescent="0.3">
      <c r="A9" t="s">
        <v>48</v>
      </c>
      <c r="B9">
        <v>40000</v>
      </c>
    </row>
    <row r="10" spans="1:2" x14ac:dyDescent="0.3">
      <c r="A10" t="s">
        <v>17</v>
      </c>
      <c r="B10">
        <v>40000</v>
      </c>
    </row>
    <row r="11" spans="1:2" x14ac:dyDescent="0.3">
      <c r="A11" t="s">
        <v>29</v>
      </c>
      <c r="B11">
        <v>30000</v>
      </c>
    </row>
    <row r="12" spans="1:2" x14ac:dyDescent="0.3">
      <c r="A12" t="s">
        <v>42</v>
      </c>
      <c r="B12">
        <v>50000</v>
      </c>
    </row>
    <row r="13" spans="1:2" x14ac:dyDescent="0.3">
      <c r="A13" t="s">
        <v>45</v>
      </c>
      <c r="B13">
        <v>95300</v>
      </c>
    </row>
    <row r="14" spans="1:2" x14ac:dyDescent="0.3">
      <c r="A14" t="s">
        <v>46</v>
      </c>
      <c r="B14">
        <v>40000</v>
      </c>
    </row>
    <row r="15" spans="1:2" x14ac:dyDescent="0.3">
      <c r="A15" t="s">
        <v>49</v>
      </c>
      <c r="B15">
        <v>35000</v>
      </c>
    </row>
    <row r="16" spans="1:2" x14ac:dyDescent="0.3">
      <c r="A16" t="s">
        <v>39</v>
      </c>
      <c r="B16">
        <v>22000</v>
      </c>
    </row>
    <row r="17" spans="1:2" x14ac:dyDescent="0.3">
      <c r="A17" t="s">
        <v>25</v>
      </c>
      <c r="B17">
        <v>60000</v>
      </c>
    </row>
    <row r="18" spans="1:2" x14ac:dyDescent="0.3">
      <c r="A18" t="s">
        <v>27</v>
      </c>
      <c r="B18">
        <v>30000</v>
      </c>
    </row>
    <row r="19" spans="1:2" x14ac:dyDescent="0.3">
      <c r="A19" t="s">
        <v>23</v>
      </c>
      <c r="B19">
        <v>30000</v>
      </c>
    </row>
    <row r="20" spans="1:2" x14ac:dyDescent="0.3">
      <c r="A20" t="s">
        <v>34</v>
      </c>
      <c r="B20">
        <v>69400</v>
      </c>
    </row>
    <row r="21" spans="1:2" x14ac:dyDescent="0.3">
      <c r="A21" t="s">
        <v>38</v>
      </c>
      <c r="B21">
        <v>190000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D369-A7B8-4D23-ADDA-453A3B6F5F4F}">
  <dimension ref="A1"/>
  <sheetViews>
    <sheetView showGridLines="0" tabSelected="1" topLeftCell="B1" workbookViewId="0">
      <selection activeCell="V13" sqref="V13:V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E A A B Q S w M E F A A C A A g A t T t + 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L U 7 f 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O 3 5 X z 0 0 q l A M B A A C f A Q A A E w A c A E Z v c m 1 1 b G F z L 1 N l Y 3 R p b 2 4 x L m 0 g o h g A K K A U A A A A A A A A A A A A A A A A A A A A A A A A A A A A b Y 9 B a 4 Q w E I X v g v 8 h Z C 8 K o g i l h y 4 9 W d o u 9 F B Q 6 G F Z Z F Z n N a 1 J J B l p F / G / N 1 l 7 a b e 5 J P O + m f c m F h s S W r F y v f N t G I S B 7 c F g y z b 8 c a L J I B u N f n f c 7 r E V d O D s n g 1 I Y c D c K f V k G n T K G x 7 T V + g w 8 o 9 C K 0 J F N u I 9 0 W j v s g x V + i k + x O g c I N W m y 3 y V v Q h L t T 7 V l q A V k 7 S 1 U P V O u R Y e x 8 k a 8 A A E u f N f g + Z 8 2 X v l 8 E M 3 v O h B d W 7 Z 6 j y i 3 6 y C 4 4 B p Z U D Z k z a y 0 M M k l Y c 2 u l g l 8 8 z L N Y 4 n j B x g h F + 0 J G z m B Y z Q C D o 7 s F N 0 e 5 P 6 u Q t 5 A o m R j a 8 n 1 u 7 f o r M n v F K f t U R W I c i / P k s c B k L 9 + 5 / t N 1 B L A Q I t A B Q A A g A I A L U 7 f l c D 6 u o t p Q A A A P c A A A A S A A A A A A A A A A A A A A A A A A A A A A B D b 2 5 m a W c v U G F j a 2 F n Z S 5 4 b W x Q S w E C L Q A U A A I A C A C 1 O 3 5 X D 8 r p q 6 Q A A A D p A A A A E w A A A A A A A A A A A A A A A A D x A A A A W 0 N v b n R l b n R f V H l w Z X N d L n h t b F B L A Q I t A B Q A A g A I A L U 7 f l f P T S q U A w E A A J 8 B A A A T A A A A A A A A A A A A A A A A A O I B A A B G b 3 J t d W x h c y 9 T Z W N 0 a W 9 u M S 5 t U E s F B g A A A A A D A A M A w g A A A D 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M A A A A A A A A 9 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1 d H V y Z S U y M H B y b 2 p l Y 3 R z J T V C Z W R p d C U 1 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E x L T M w V D A x O j U 3 O j E 0 L j M 1 M T Y w O D N a I i A v P j x F b n R y e S B U e X B l P S J G a W x s Q 2 9 s d W 1 u V H l w Z X M i I F Z h b H V l P S J z Q m d N R 0 J n W U c i I C 8 + P E V u d H J 5 I F R 5 c G U 9 I k Z p b G x D b 2 x 1 b W 5 O Y W 1 l c y I g V m F s d W U 9 I n N b J n F 1 b 3 Q 7 U 3 R h Z G l 1 b S Z x d W 9 0 O y w m c X V v d D t D Y X B h Y 2 l 0 e S Z x d W 9 0 O y w m c X V v d D t H Y W 1 l K H M p J n F 1 b 3 Q 7 L C Z x d W 9 0 O 0 N p d H k m c X V v d D s s J n F 1 b 3 Q 7 U 3 R h d G U m c X V v d D s s J n F 1 b 3 Q 7 S G 9 t Z S B U Z W F t K H M p 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n V 0 d X J l I H B y b 2 p l Y 3 R z W 2 V k a X R d L 0 F 1 d G 9 S Z W 1 v d m V k Q 2 9 s d W 1 u c z E u e 1 N 0 Y W R p d W 0 s M H 0 m c X V v d D s s J n F 1 b 3 Q 7 U 2 V j d G l v b j E v R n V 0 d X J l I H B y b 2 p l Y 3 R z W 2 V k a X R d L 0 F 1 d G 9 S Z W 1 v d m V k Q 2 9 s d W 1 u c z E u e 0 N h c G F j a X R 5 L D F 9 J n F 1 b 3 Q 7 L C Z x d W 9 0 O 1 N l Y 3 R p b 2 4 x L 0 Z 1 d H V y Z S B w c m 9 q Z W N 0 c 1 t l Z G l 0 X S 9 B d X R v U m V t b 3 Z l Z E N v b H V t b n M x L n t H Y W 1 l K H M p L D J 9 J n F 1 b 3 Q 7 L C Z x d W 9 0 O 1 N l Y 3 R p b 2 4 x L 0 Z 1 d H V y Z S B w c m 9 q Z W N 0 c 1 t l Z G l 0 X S 9 B d X R v U m V t b 3 Z l Z E N v b H V t b n M x L n t D a X R 5 L D N 9 J n F 1 b 3 Q 7 L C Z x d W 9 0 O 1 N l Y 3 R p b 2 4 x L 0 Z 1 d H V y Z S B w c m 9 q Z W N 0 c 1 t l Z G l 0 X S 9 B d X R v U m V t b 3 Z l Z E N v b H V t b n M x L n t T d G F 0 Z S w 0 f S Z x d W 9 0 O y w m c X V v d D t T Z W N 0 a W 9 u M S 9 G d X R 1 c m U g c H J v a m V j d H N b Z W R p d F 0 v Q X V 0 b 1 J l b W 9 2 Z W R D b 2 x 1 b W 5 z M S 5 7 S G 9 t Z S B U Z W F t K H M p L D V 9 J n F 1 b 3 Q 7 X S w m c X V v d D t D b 2 x 1 b W 5 D b 3 V u d C Z x d W 9 0 O z o 2 L C Z x d W 9 0 O 0 t l e U N v b H V t b k 5 h b W V z J n F 1 b 3 Q 7 O l t d L C Z x d W 9 0 O 0 N v b H V t b k l k Z W 5 0 a X R p Z X M m c X V v d D s 6 W y Z x d W 9 0 O 1 N l Y 3 R p b 2 4 x L 0 Z 1 d H V y Z S B w c m 9 q Z W N 0 c 1 t l Z G l 0 X S 9 B d X R v U m V t b 3 Z l Z E N v b H V t b n M x L n t T d G F k a X V t L D B 9 J n F 1 b 3 Q 7 L C Z x d W 9 0 O 1 N l Y 3 R p b 2 4 x L 0 Z 1 d H V y Z S B w c m 9 q Z W N 0 c 1 t l Z G l 0 X S 9 B d X R v U m V t b 3 Z l Z E N v b H V t b n M x L n t D Y X B h Y 2 l 0 e S w x f S Z x d W 9 0 O y w m c X V v d D t T Z W N 0 a W 9 u M S 9 G d X R 1 c m U g c H J v a m V j d H N b Z W R p d F 0 v Q X V 0 b 1 J l b W 9 2 Z W R D b 2 x 1 b W 5 z M S 5 7 R 2 F t Z S h z K S w y f S Z x d W 9 0 O y w m c X V v d D t T Z W N 0 a W 9 u M S 9 G d X R 1 c m U g c H J v a m V j d H N b Z W R p d F 0 v Q X V 0 b 1 J l b W 9 2 Z W R D b 2 x 1 b W 5 z M S 5 7 Q 2 l 0 e S w z f S Z x d W 9 0 O y w m c X V v d D t T Z W N 0 a W 9 u M S 9 G d X R 1 c m U g c H J v a m V j d H N b Z W R p d F 0 v Q X V 0 b 1 J l b W 9 2 Z W R D b 2 x 1 b W 5 z M S 5 7 U 3 R h d G U s N H 0 m c X V v d D s s J n F 1 b 3 Q 7 U 2 V j d G l v b j E v R n V 0 d X J l I H B y b 2 p l Y 3 R z W 2 V k a X R d L 0 F 1 d G 9 S Z W 1 v d m V k Q 2 9 s d W 1 u c z E u e 0 h v b W U g V G V h b S h z K S w 1 f S Z x d W 9 0 O 1 0 s J n F 1 b 3 Q 7 U m V s Y X R p b 2 5 z a G l w S W 5 m b y Z x d W 9 0 O z p b X X 0 i I C 8 + P C 9 T d G F i b G V F b n R y a W V z P j w v S X R l b T 4 8 S X R l b T 4 8 S X R l b U x v Y 2 F 0 a W 9 u P j x J d G V t V H l w Z T 5 G b 3 J t d W x h P C 9 J d G V t V H l w Z T 4 8 S X R l b V B h d G g + U 2 V j d G l v b j E v R n V 0 d X J l J T I w c H J v a m V j d H M l N U J l Z G l 0 J T V E L 1 N v d X J j Z T w v S X R l b V B h d G g + P C 9 J d G V t T G 9 j Y X R p b 2 4 + P F N 0 Y W J s Z U V u d H J p Z X M g L z 4 8 L 0 l 0 Z W 0 + P E l 0 Z W 0 + P E l 0 Z W 1 M b 2 N h d G l v b j 4 8 S X R l b V R 5 c G U + R m 9 y b X V s Y T w v S X R l b V R 5 c G U + P E l 0 Z W 1 Q Y X R o P l N l Y 3 R p b 2 4 x L 0 Z 1 d H V y Z S U y M H B y b 2 p l Y 3 R z J T V C Z W R p d C U 1 R C 9 E Y X R h M T w v S X R l b V B h d G g + P C 9 J d G V t T G 9 j Y X R p b 2 4 + P F N 0 Y W J s Z U V u d H J p Z X M g L z 4 8 L 0 l 0 Z W 0 + P E l 0 Z W 0 + P E l 0 Z W 1 M b 2 N h d G l v b j 4 8 S X R l b V R 5 c G U + R m 9 y b X V s Y T w v S X R l b V R 5 c G U + P E l 0 Z W 1 Q Y X R o P l N l Y 3 R p b 2 4 x L 0 Z 1 d H V y Z S U y M H B y b 2 p l Y 3 R z J T V C Z W R p d C U 1 R C 9 D a G F u Z 2 V k J T I w V H l w Z T w v S X R l b V B h d G g + P C 9 J d G V t T G 9 j Y X R p b 2 4 + P F N 0 Y W J s Z U V u d H J p Z X M g L z 4 8 L 0 l 0 Z W 0 + P C 9 J d G V t c z 4 8 L 0 x v Y 2 F s U G F j a 2 F n Z U 1 l d G F k Y X R h R m l s Z T 4 W A A A A U E s F B g A A A A A A A A A A A A A A A A A A A A A A A C Y B A A A B A A A A 0 I y d 3 w E V 0 R G M e g D A T 8 K X 6 w E A A A B r l 1 l J R z d x Q o G x d 8 t 3 j f U n A A A A A A I A A A A A A B B m A A A A A Q A A I A A A A C 4 k W M d c 9 9 S r J 0 H e U F 2 e 2 S 5 n f H l s W o 6 + I n x l M P j y E E o + A A A A A A 6 A A A A A A g A A I A A A A K t y A t i y i t p 1 Y Q U q s M 0 n B m T Q I J c D h K q U g M e z e a s I m O p O U A A A A G T q 9 c h 0 W 0 1 M U s T m H C O N C e d e y a d V M g J Q W 5 Z t z u L 0 6 D K R Q 3 4 B L t Z r P h / S Y 1 d X + C C K 2 a O 7 k J k L l D 3 W O 1 / n E U A U C B u r c n u b 1 1 t S 4 U 2 J 2 8 B S t r U y Q A A A A N T Q + E M 9 J L q I i b E 4 l L n S w l I K R x G v / q B r 9 / y w a V F Y p X F u B O m n z m o 6 Q E w Y p I 7 Q 0 O s 1 3 9 X k M Q L 2 o X 9 z q X s x m 7 B t x g o = < / D a t a M a s h u p > 
</file>

<file path=customXml/itemProps1.xml><?xml version="1.0" encoding="utf-8"?>
<ds:datastoreItem xmlns:ds="http://schemas.openxmlformats.org/officeDocument/2006/customXml" ds:itemID="{83B2210E-E988-406B-800A-674C85E300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Economical development</vt:lpstr>
      <vt:lpstr>Trendline</vt:lpstr>
      <vt:lpstr>Human Development</vt:lpstr>
      <vt:lpstr>Cost for hosting Olympics</vt:lpstr>
      <vt:lpstr>Accomodating capacity</vt:lpstr>
      <vt:lpstr>Sheet1</vt:lpstr>
      <vt:lpstr>Sponsors</vt:lpstr>
      <vt:lpstr>Pivot</vt:lpstr>
      <vt:lpstr>Dashboard</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saranya s</dc:creator>
  <cp:lastModifiedBy>saranya s</cp:lastModifiedBy>
  <dcterms:created xsi:type="dcterms:W3CDTF">2023-11-29T10:34:45Z</dcterms:created>
  <dcterms:modified xsi:type="dcterms:W3CDTF">2023-12-03T06:18:16Z</dcterms:modified>
</cp:coreProperties>
</file>