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8"/>
  <workbookPr/>
  <mc:AlternateContent xmlns:mc="http://schemas.openxmlformats.org/markup-compatibility/2006">
    <mc:Choice Requires="x15">
      <x15ac:absPath xmlns:x15ac="http://schemas.microsoft.com/office/spreadsheetml/2010/11/ac" url="C:\Users\Mitra.Pranjal\Desktop\May 2020\"/>
    </mc:Choice>
  </mc:AlternateContent>
  <xr:revisionPtr revIDLastSave="0" documentId="8_{8A3C0D4D-5B2C-482D-B4ED-4B1D0FFE260A}" xr6:coauthVersionLast="36" xr6:coauthVersionMax="36" xr10:uidLastSave="{00000000-0000-0000-0000-000000000000}"/>
  <bookViews>
    <workbookView xWindow="32760" yWindow="32760" windowWidth="20490" windowHeight="7755" tabRatio="906" activeTab="7" xr2:uid="{00000000-000D-0000-FFFF-FFFF00000000}"/>
  </bookViews>
  <sheets>
    <sheet name="MALCF" sheetId="16" r:id="rId1"/>
    <sheet name="MAEBF" sheetId="2" r:id="rId2"/>
    <sheet name="MAGCF" sheetId="15" r:id="rId3"/>
    <sheet name="MAHEF" sheetId="7" r:id="rId4"/>
    <sheet name="MATSF" sheetId="13" r:id="rId5"/>
    <sheet name="MAHCF" sheetId="6" r:id="rId6"/>
    <sheet name="MAESF" sheetId="3" r:id="rId7"/>
    <sheet name="MAFF" sheetId="4" r:id="rId8"/>
    <sheet name="MAMCF" sheetId="8" r:id="rId9"/>
    <sheet name="MAN50ETF" sheetId="9" r:id="rId10"/>
    <sheet name="MANNF" sheetId="10" r:id="rId11"/>
    <sheet name="MACMF" sheetId="1" r:id="rId12"/>
    <sheet name="MASF" sheetId="17" r:id="rId13"/>
    <sheet name="MDBF" sheetId="14" r:id="rId14"/>
    <sheet name="MASHT" sheetId="12" r:id="rId15"/>
    <sheet name="MAONF" sheetId="11" r:id="rId16"/>
    <sheet name="MAFM1122" sheetId="5" r:id="rId17"/>
  </sheets>
  <calcPr calcId="191029"/>
</workbook>
</file>

<file path=xl/calcChain.xml><?xml version="1.0" encoding="utf-8"?>
<calcChain xmlns="http://schemas.openxmlformats.org/spreadsheetml/2006/main">
  <c r="G32" i="5" l="1"/>
  <c r="G33" i="5" s="1"/>
  <c r="F32" i="5"/>
  <c r="F33" i="5" s="1"/>
  <c r="G62" i="12"/>
  <c r="G63" i="12" s="1"/>
  <c r="F62" i="12"/>
  <c r="F63" i="12" s="1"/>
  <c r="F24" i="14"/>
  <c r="G24" i="14"/>
  <c r="G23" i="14"/>
  <c r="F23" i="14"/>
  <c r="F73" i="17"/>
  <c r="G73" i="17"/>
  <c r="G72" i="17"/>
  <c r="F72" i="17"/>
  <c r="G75" i="1"/>
  <c r="F75" i="1"/>
  <c r="G74" i="1"/>
  <c r="F74" i="1"/>
  <c r="F72" i="10"/>
  <c r="G72" i="10"/>
  <c r="G71" i="10"/>
  <c r="F71" i="10"/>
  <c r="F74" i="9"/>
  <c r="G74" i="9"/>
  <c r="G73" i="9"/>
  <c r="F73" i="9"/>
  <c r="F74" i="8"/>
  <c r="G74" i="8"/>
  <c r="G73" i="8"/>
  <c r="F73" i="8"/>
  <c r="F52" i="4"/>
  <c r="G52" i="4"/>
  <c r="G51" i="4"/>
  <c r="F51" i="4"/>
  <c r="F137" i="3"/>
  <c r="G137" i="3"/>
  <c r="G136" i="3"/>
  <c r="F136" i="3"/>
  <c r="F56" i="6"/>
  <c r="G56" i="6"/>
  <c r="G55" i="6"/>
  <c r="F55" i="6"/>
  <c r="G84" i="13"/>
  <c r="F84" i="13"/>
  <c r="G83" i="13"/>
  <c r="F83" i="13"/>
  <c r="F120" i="7"/>
  <c r="G120" i="7"/>
  <c r="G119" i="7"/>
  <c r="F119" i="7"/>
  <c r="F64" i="15"/>
  <c r="G64" i="15"/>
  <c r="G63" i="15"/>
  <c r="F63" i="15"/>
  <c r="F87" i="2"/>
  <c r="G87" i="2"/>
  <c r="G86" i="2"/>
  <c r="F86" i="2"/>
  <c r="F87" i="16"/>
  <c r="G87" i="16"/>
  <c r="G86" i="16"/>
  <c r="F86" i="16"/>
</calcChain>
</file>

<file path=xl/sharedStrings.xml><?xml version="1.0" encoding="utf-8"?>
<sst xmlns="http://schemas.openxmlformats.org/spreadsheetml/2006/main" count="4602" uniqueCount="1089">
  <si>
    <t>Mirae Asset Cash Management Fund</t>
  </si>
  <si>
    <t/>
  </si>
  <si>
    <t>Monthly Portfolio Statement as on April 30,2020</t>
  </si>
  <si>
    <t>Name of the Instrument</t>
  </si>
  <si>
    <t>ISIN</t>
  </si>
  <si>
    <t>Rating</t>
  </si>
  <si>
    <t>Quantity</t>
  </si>
  <si>
    <t>Market/Fair Value
 (Rs. in Lacs)</t>
  </si>
  <si>
    <t>% to Net
 Assets</t>
  </si>
  <si>
    <t>Money Market Instruments</t>
  </si>
  <si>
    <t>Certificate of Deposit</t>
  </si>
  <si>
    <t>BKBA310</t>
  </si>
  <si>
    <t>Bank of Baroda (01/06/2020) #</t>
  </si>
  <si>
    <t>INE028A16BO0</t>
  </si>
  <si>
    <t>FITCH A1+</t>
  </si>
  <si>
    <t>ORBA737</t>
  </si>
  <si>
    <t>Oriental Bank of Commerce (15/05/2020) #</t>
  </si>
  <si>
    <t>INE141A16A45</t>
  </si>
  <si>
    <t>CRISIL A1+</t>
  </si>
  <si>
    <t>NBAR522</t>
  </si>
  <si>
    <t>National Bank For Agriculture and Rural Development (15/05/2020) #</t>
  </si>
  <si>
    <t>INE261F16405</t>
  </si>
  <si>
    <t>BKBA313</t>
  </si>
  <si>
    <t>Bank of Baroda (22/05/2020) ** #</t>
  </si>
  <si>
    <t>INE028A16BN2</t>
  </si>
  <si>
    <t>BKIN441</t>
  </si>
  <si>
    <t>Bank of India (15/06/2020) #</t>
  </si>
  <si>
    <t>INE084A16CC6</t>
  </si>
  <si>
    <t>SIDB427</t>
  </si>
  <si>
    <t>Small Industries Dev Bank of India (08/05/2020) #</t>
  </si>
  <si>
    <t>INE556F16614</t>
  </si>
  <si>
    <t>SYBK301</t>
  </si>
  <si>
    <t>Canara Bank (15/05/2020) #</t>
  </si>
  <si>
    <t>INE667A16GW7</t>
  </si>
  <si>
    <t>ORBA742</t>
  </si>
  <si>
    <t>Oriental Bank of Commerce (22/05/2020) #</t>
  </si>
  <si>
    <t>INE141A16A37</t>
  </si>
  <si>
    <t>CARE A1+</t>
  </si>
  <si>
    <t>UTIB1169</t>
  </si>
  <si>
    <t>Axis Bank Limited (29/05/2020) #</t>
  </si>
  <si>
    <t>INE238A163S4</t>
  </si>
  <si>
    <t>SIDB412</t>
  </si>
  <si>
    <t>Small Industries Dev Bank of India (04/06/2020) ** #</t>
  </si>
  <si>
    <t>INE556F16648</t>
  </si>
  <si>
    <t>ANBA475</t>
  </si>
  <si>
    <t>Andhra Bank (05/06/2020) #</t>
  </si>
  <si>
    <t>INE434A16QK6</t>
  </si>
  <si>
    <t>UTIB1189</t>
  </si>
  <si>
    <t>Axis Bank Limited (15/06/2020) ** #</t>
  </si>
  <si>
    <t>INE238A164U8</t>
  </si>
  <si>
    <t>ORBA740</t>
  </si>
  <si>
    <t>Oriental Bank of Commerce (19/06/2020) ** #</t>
  </si>
  <si>
    <t>INE141A16ZM4</t>
  </si>
  <si>
    <t>ANBA479</t>
  </si>
  <si>
    <t>Andhra Bank (22/06/2020) ** #</t>
  </si>
  <si>
    <t>INE434A16QU5</t>
  </si>
  <si>
    <t>NBAR545</t>
  </si>
  <si>
    <t>National Bank For Agriculture and Rural Development (29/05/2020) ** #</t>
  </si>
  <si>
    <t>INE261F16413</t>
  </si>
  <si>
    <t>ICRA A1+</t>
  </si>
  <si>
    <t>UTIB1185</t>
  </si>
  <si>
    <t>Axis Bank Limited (14/05/2020) #</t>
  </si>
  <si>
    <t>INE238A162U2</t>
  </si>
  <si>
    <t>NBAR527</t>
  </si>
  <si>
    <t>National Bank For Agriculture and Rural Development (12/06/2020) ** #</t>
  </si>
  <si>
    <t>INE261F16421</t>
  </si>
  <si>
    <t>SIDB410</t>
  </si>
  <si>
    <t>Small Industries Dev Bank of India (15/05/2020) ** #</t>
  </si>
  <si>
    <t>INE556F16630</t>
  </si>
  <si>
    <t>Sub Total</t>
  </si>
  <si>
    <t>Commercial Paper</t>
  </si>
  <si>
    <t>IOIC482</t>
  </si>
  <si>
    <t>Indian Oil Corporation Limited (18/05/2020) **</t>
  </si>
  <si>
    <t>INE242A14PP9</t>
  </si>
  <si>
    <t>NTPC183</t>
  </si>
  <si>
    <t>NTPC Limited (20/05/2020)</t>
  </si>
  <si>
    <t>INE733E14716</t>
  </si>
  <si>
    <t>SESA510</t>
  </si>
  <si>
    <t>Vedanta Limited (20/05/2020) **</t>
  </si>
  <si>
    <t>INE205A14VA6</t>
  </si>
  <si>
    <t>INBS376</t>
  </si>
  <si>
    <t>Reliance Jio Infocomm Limited (22/06/2020) **</t>
  </si>
  <si>
    <t>INE110L14NY2</t>
  </si>
  <si>
    <t>ICBR289</t>
  </si>
  <si>
    <t>ICICI Securities Limited (19/06/2020) **</t>
  </si>
  <si>
    <t>INE763G14HX2</t>
  </si>
  <si>
    <t>TCFS563</t>
  </si>
  <si>
    <t>Tata Capital Financial Services Limited (22/07/2020) **</t>
  </si>
  <si>
    <t>INE306N14RZ0</t>
  </si>
  <si>
    <t>MUFL312</t>
  </si>
  <si>
    <t>Muthoot Finance Limited (27/07/2020) **</t>
  </si>
  <si>
    <t>INE414G14OM1</t>
  </si>
  <si>
    <t>MNGF292</t>
  </si>
  <si>
    <t>Manappuram Finance Limited (27/07/2020) **</t>
  </si>
  <si>
    <t>INE522D14MM2</t>
  </si>
  <si>
    <t>INBS363</t>
  </si>
  <si>
    <t>Reliance Jio Infocomm Limited (04/05/2020) **</t>
  </si>
  <si>
    <t>INE110L14NH7</t>
  </si>
  <si>
    <t>GODP172</t>
  </si>
  <si>
    <t>Godrej Properties Limited (18/05/2020) **</t>
  </si>
  <si>
    <t>INE484J14JO4</t>
  </si>
  <si>
    <t>NTPC185</t>
  </si>
  <si>
    <t>NTPC Limited (28/05/2020) **</t>
  </si>
  <si>
    <t>INE733E14724</t>
  </si>
  <si>
    <t>BPCL95</t>
  </si>
  <si>
    <t>Bharat Petroleum Corporation Limited (29/05/2020) **</t>
  </si>
  <si>
    <t>INE029A14923</t>
  </si>
  <si>
    <t>INBS370</t>
  </si>
  <si>
    <t>Reliance Jio Infocomm Limited (27/05/2020) **</t>
  </si>
  <si>
    <t>INE110L14NS4</t>
  </si>
  <si>
    <t>RIND315</t>
  </si>
  <si>
    <t>Reliance Industries Limited (01/06/2020) **</t>
  </si>
  <si>
    <t>INE002A14EJ4</t>
  </si>
  <si>
    <t>MREL160</t>
  </si>
  <si>
    <t>Chennai Petroleum Corporation Limited (03/06/2020) **</t>
  </si>
  <si>
    <t>INE178A14FJ9</t>
  </si>
  <si>
    <t>RECL395</t>
  </si>
  <si>
    <t>REC Limited (15/06/2020) **</t>
  </si>
  <si>
    <t>INE020B14649</t>
  </si>
  <si>
    <t>INBS374</t>
  </si>
  <si>
    <t>Reliance Jio Infocomm Limited (15/06/2020) **</t>
  </si>
  <si>
    <t>INE110L14NX4</t>
  </si>
  <si>
    <t>RIND321</t>
  </si>
  <si>
    <t>Reliance Industries Limited (17/06/2020) **</t>
  </si>
  <si>
    <t>INE002A14ER7</t>
  </si>
  <si>
    <t>NTPC186</t>
  </si>
  <si>
    <t>NTPC Limited (03/07/2020) **</t>
  </si>
  <si>
    <t>INE733E14757</t>
  </si>
  <si>
    <t>SHEB109</t>
  </si>
  <si>
    <t>Tata Motors Finance Limited (18/06/2020) **</t>
  </si>
  <si>
    <t>INE601U14EK9</t>
  </si>
  <si>
    <t>NBAR572</t>
  </si>
  <si>
    <t>National Bank For Agriculture and Rural Development (09/07/2020) **</t>
  </si>
  <si>
    <t>INE261F14GQ5</t>
  </si>
  <si>
    <t>IOIC498</t>
  </si>
  <si>
    <t>Indian Oil Corporation Limited (08/07/2020) **</t>
  </si>
  <si>
    <t>INE242A14QH4</t>
  </si>
  <si>
    <t>RIND329</t>
  </si>
  <si>
    <t>Reliance Industries Limited (17/07/2020) **</t>
  </si>
  <si>
    <t>INE002A14EW7</t>
  </si>
  <si>
    <t>BPCL98</t>
  </si>
  <si>
    <t>Bharat Petroleum Corporation Limited (29/07/2020) **</t>
  </si>
  <si>
    <t>INE029A14972</t>
  </si>
  <si>
    <t>AFGL268</t>
  </si>
  <si>
    <t>L&amp;T Finance Limited (20/07/2020) **</t>
  </si>
  <si>
    <t>INE027E14JH6</t>
  </si>
  <si>
    <t>BERG432</t>
  </si>
  <si>
    <t>Berger Paints (I) Limited (30/06/2020) **</t>
  </si>
  <si>
    <t>INE463A14JC2</t>
  </si>
  <si>
    <t>MREL159</t>
  </si>
  <si>
    <t>Chennai Petroleum Corporation Limited (04/05/2020)</t>
  </si>
  <si>
    <t>INE178A14FI1</t>
  </si>
  <si>
    <t>ENAM195</t>
  </si>
  <si>
    <t>Axis Finance Limited (12/05/2020) **</t>
  </si>
  <si>
    <t>INE891K14JA7</t>
  </si>
  <si>
    <t>NBAR539</t>
  </si>
  <si>
    <t>National Bank For Agriculture and Rural Development (08/06/2020)</t>
  </si>
  <si>
    <t>INE261F14GA9</t>
  </si>
  <si>
    <t>IOIC489</t>
  </si>
  <si>
    <t>Indian Oil Corporation Limited (15/06/2020) **</t>
  </si>
  <si>
    <t>INE242A14PW5</t>
  </si>
  <si>
    <t>Total</t>
  </si>
  <si>
    <t>REP_24357</t>
  </si>
  <si>
    <t xml:space="preserve"> </t>
  </si>
  <si>
    <t>TRP_040520</t>
  </si>
  <si>
    <t>Net Receivables / (Payables)</t>
  </si>
  <si>
    <t>GRAND TOTAL</t>
  </si>
  <si>
    <t>#  Unlisted Security</t>
  </si>
  <si>
    <t>Industry</t>
  </si>
  <si>
    <t>Equity &amp; Equity related</t>
  </si>
  <si>
    <t>(a) Listed / awaiting listing on Stock Exchanges</t>
  </si>
  <si>
    <t>HDFB03</t>
  </si>
  <si>
    <t>HDFC Bank Limited</t>
  </si>
  <si>
    <t>INE040A01034</t>
  </si>
  <si>
    <t>Banks</t>
  </si>
  <si>
    <t>RIND01</t>
  </si>
  <si>
    <t>Reliance Industries Limited</t>
  </si>
  <si>
    <t>INE002A01018</t>
  </si>
  <si>
    <t>Petroleum Products</t>
  </si>
  <si>
    <t>IBCL05</t>
  </si>
  <si>
    <t>ICICI Bank Limited</t>
  </si>
  <si>
    <t>INE090A01021</t>
  </si>
  <si>
    <t>UTIB02</t>
  </si>
  <si>
    <t>Axis Bank Limited</t>
  </si>
  <si>
    <t>INE238A01034</t>
  </si>
  <si>
    <t>SBAI02</t>
  </si>
  <si>
    <t>State Bank of India</t>
  </si>
  <si>
    <t>INE062A01020</t>
  </si>
  <si>
    <t>INFS02</t>
  </si>
  <si>
    <t>Infosys Limited</t>
  </si>
  <si>
    <t>INE009A01021</t>
  </si>
  <si>
    <t>Software</t>
  </si>
  <si>
    <t>LARS02</t>
  </si>
  <si>
    <t>Larsen &amp; Toubro Limited</t>
  </si>
  <si>
    <t>INE018A01030</t>
  </si>
  <si>
    <t>Construction Project</t>
  </si>
  <si>
    <t>TTEA02</t>
  </si>
  <si>
    <t>Tata Consumer Products Limited</t>
  </si>
  <si>
    <t>INE192A01025</t>
  </si>
  <si>
    <t>Consumer Non Durables</t>
  </si>
  <si>
    <t>TCSL01</t>
  </si>
  <si>
    <t>Tata Consultancy Services Limited</t>
  </si>
  <si>
    <t>INE467B01029</t>
  </si>
  <si>
    <t>MAXI02</t>
  </si>
  <si>
    <t>Max Financial Services Limited</t>
  </si>
  <si>
    <t>INE180A01020</t>
  </si>
  <si>
    <t>Finance</t>
  </si>
  <si>
    <t>MINT01</t>
  </si>
  <si>
    <t>MindTree Limited</t>
  </si>
  <si>
    <t>INE018I01017</t>
  </si>
  <si>
    <t>GSPL01</t>
  </si>
  <si>
    <t>Gujarat State Petronet Limited</t>
  </si>
  <si>
    <t>INE246F01010</t>
  </si>
  <si>
    <t>Gas</t>
  </si>
  <si>
    <t>MAUD01</t>
  </si>
  <si>
    <t>Maruti Suzuki India Limited</t>
  </si>
  <si>
    <t>INE585B01010</t>
  </si>
  <si>
    <t>Auto</t>
  </si>
  <si>
    <t>HPEC01</t>
  </si>
  <si>
    <t>Hindustan Petroleum Corporation Limited</t>
  </si>
  <si>
    <t>INE094A01015</t>
  </si>
  <si>
    <t>AJPH03</t>
  </si>
  <si>
    <t>Ajanta Pharma Limited</t>
  </si>
  <si>
    <t>INE031B01049</t>
  </si>
  <si>
    <t>Pharmaceuticals</t>
  </si>
  <si>
    <t>VOLT02</t>
  </si>
  <si>
    <t>Voltas Limited</t>
  </si>
  <si>
    <t>INE226A01021</t>
  </si>
  <si>
    <t>Consumer Durables</t>
  </si>
  <si>
    <t>GOOD02</t>
  </si>
  <si>
    <t>Kansai Nerolac Paints Limited</t>
  </si>
  <si>
    <t>INE531A01024</t>
  </si>
  <si>
    <t>NTPC01</t>
  </si>
  <si>
    <t>NTPC Limited</t>
  </si>
  <si>
    <t>INE733E01010</t>
  </si>
  <si>
    <t>Power</t>
  </si>
  <si>
    <t>SPIL03</t>
  </si>
  <si>
    <t>Sun Pharmaceutical Industries Limited</t>
  </si>
  <si>
    <t>INE044A01036</t>
  </si>
  <si>
    <t>HDLI01</t>
  </si>
  <si>
    <t>HDFC Life Insurance Company Limited</t>
  </si>
  <si>
    <t>INE795G01014</t>
  </si>
  <si>
    <t>ITCL02</t>
  </si>
  <si>
    <t>ITC Limited</t>
  </si>
  <si>
    <t>INE154A01025</t>
  </si>
  <si>
    <t>BHEL02</t>
  </si>
  <si>
    <t>Bharat Electronics Limited</t>
  </si>
  <si>
    <t>INE263A01024</t>
  </si>
  <si>
    <t>Industrial Capital Goods</t>
  </si>
  <si>
    <t>TCHE01</t>
  </si>
  <si>
    <t>Tata Chemicals Limited</t>
  </si>
  <si>
    <t>INE092A01019</t>
  </si>
  <si>
    <t>Chemicals</t>
  </si>
  <si>
    <t>PFCL01</t>
  </si>
  <si>
    <t>Power Finance Corporation Limited</t>
  </si>
  <si>
    <t>INE134E01011</t>
  </si>
  <si>
    <t>BALI02</t>
  </si>
  <si>
    <t>Balkrishna Industries Limited</t>
  </si>
  <si>
    <t>INE787D01026</t>
  </si>
  <si>
    <t>Auto Ancillaries</t>
  </si>
  <si>
    <t>IIBL01</t>
  </si>
  <si>
    <t>IndusInd Bank Limited</t>
  </si>
  <si>
    <t>INE095A01012</t>
  </si>
  <si>
    <t>SYNI01</t>
  </si>
  <si>
    <t>Syngene International Limited</t>
  </si>
  <si>
    <t>INE398R01022</t>
  </si>
  <si>
    <t>LUPL02</t>
  </si>
  <si>
    <t>Lupin Limited</t>
  </si>
  <si>
    <t>INE326A01037</t>
  </si>
  <si>
    <t>CHOL02</t>
  </si>
  <si>
    <t>Cholamandalam Investment and Finance Company Limited</t>
  </si>
  <si>
    <t>INE121A01024</t>
  </si>
  <si>
    <t>HAIL03</t>
  </si>
  <si>
    <t>Havells India Limited</t>
  </si>
  <si>
    <t>INE176B01034</t>
  </si>
  <si>
    <t>SRFL01</t>
  </si>
  <si>
    <t>SRF Limited</t>
  </si>
  <si>
    <t>INE647A01010</t>
  </si>
  <si>
    <t>Industrial Products</t>
  </si>
  <si>
    <t>VORL03</t>
  </si>
  <si>
    <t>Vinati Organics Limited</t>
  </si>
  <si>
    <t>INE410B01037</t>
  </si>
  <si>
    <t>EMAM02</t>
  </si>
  <si>
    <t>Emami Limited</t>
  </si>
  <si>
    <t>INE548C01032</t>
  </si>
  <si>
    <t>NAPH02</t>
  </si>
  <si>
    <t>Natco Pharma Limited</t>
  </si>
  <si>
    <t>INE987B01026</t>
  </si>
  <si>
    <t>IEEL02</t>
  </si>
  <si>
    <t>Indian Energy Exchange Limited</t>
  </si>
  <si>
    <t>INE022Q01020</t>
  </si>
  <si>
    <t>MUFL01</t>
  </si>
  <si>
    <t>Muthoot Finance Limited</t>
  </si>
  <si>
    <t>INE414G01012</t>
  </si>
  <si>
    <t>JKCE01</t>
  </si>
  <si>
    <t>JK Cement Limited</t>
  </si>
  <si>
    <t>INE823G01014</t>
  </si>
  <si>
    <t>Cement</t>
  </si>
  <si>
    <t>DLPL01</t>
  </si>
  <si>
    <t>Dr. Lal Path Labs Limited</t>
  </si>
  <si>
    <t>INE600L01024</t>
  </si>
  <si>
    <t>Healthcare Services</t>
  </si>
  <si>
    <t>SAEL02</t>
  </si>
  <si>
    <t>TVS Motor Company Limited</t>
  </si>
  <si>
    <t>INE494B01023</t>
  </si>
  <si>
    <t>SKFB02</t>
  </si>
  <si>
    <t>SKF India Limited</t>
  </si>
  <si>
    <t>INE640A01023</t>
  </si>
  <si>
    <t>DABU02</t>
  </si>
  <si>
    <t>Dabur India Limited</t>
  </si>
  <si>
    <t>INE016A01026</t>
  </si>
  <si>
    <t>JYLL02</t>
  </si>
  <si>
    <t>Jyothy Labs Limited</t>
  </si>
  <si>
    <t>INE668F01031</t>
  </si>
  <si>
    <t>ASHL02</t>
  </si>
  <si>
    <t>Ashok Leyland Limited</t>
  </si>
  <si>
    <t>INE208A01029</t>
  </si>
  <si>
    <t>SBCP01</t>
  </si>
  <si>
    <t>SBI Cards and Payment Services Limited</t>
  </si>
  <si>
    <t>INE018E01016</t>
  </si>
  <si>
    <t>PEFR01</t>
  </si>
  <si>
    <t>Aditya Birla Fashion and Retail Limited</t>
  </si>
  <si>
    <t>INE647O01011</t>
  </si>
  <si>
    <t>Retailing</t>
  </si>
  <si>
    <t>CEAT02</t>
  </si>
  <si>
    <t>CEAT Limited</t>
  </si>
  <si>
    <t>INE482A01020</t>
  </si>
  <si>
    <t>GTWA01</t>
  </si>
  <si>
    <t>Gateway Distriparks Limited</t>
  </si>
  <si>
    <t>INE852F01015</t>
  </si>
  <si>
    <t>Transportation</t>
  </si>
  <si>
    <t>IPCA02</t>
  </si>
  <si>
    <t>IPCA Laboratories Limited</t>
  </si>
  <si>
    <t>INE571A01020</t>
  </si>
  <si>
    <t>KOMA02</t>
  </si>
  <si>
    <t>Kotak Mahindra Bank Limited</t>
  </si>
  <si>
    <t>INE237A01028</t>
  </si>
  <si>
    <t>HLEL02</t>
  </si>
  <si>
    <t>Hindustan Unilever Limited</t>
  </si>
  <si>
    <t>INE030A01027</t>
  </si>
  <si>
    <t>RAWO01</t>
  </si>
  <si>
    <t>Raymond Limited</t>
  </si>
  <si>
    <t>INE301A01014</t>
  </si>
  <si>
    <t>Textile Products</t>
  </si>
  <si>
    <t>TWAT02</t>
  </si>
  <si>
    <t>Titan Company Limited</t>
  </si>
  <si>
    <t>INE280A01028</t>
  </si>
  <si>
    <t>EQMF01</t>
  </si>
  <si>
    <t>Equitas Holdings Limited</t>
  </si>
  <si>
    <t>INE988K01017</t>
  </si>
  <si>
    <t>IEIN01</t>
  </si>
  <si>
    <t>Info Edge (India) Limited</t>
  </si>
  <si>
    <t>INE663F01024</t>
  </si>
  <si>
    <t>NACL03</t>
  </si>
  <si>
    <t>National Aluminium Company Limited</t>
  </si>
  <si>
    <t>INE139A01034</t>
  </si>
  <si>
    <t>Non - Ferrous Metals</t>
  </si>
  <si>
    <t>PAGE01</t>
  </si>
  <si>
    <t>Page Industries Limited</t>
  </si>
  <si>
    <t>INE761H01022</t>
  </si>
  <si>
    <t>TISC01</t>
  </si>
  <si>
    <t>Tata Steel Limited</t>
  </si>
  <si>
    <t>INE081A01012</t>
  </si>
  <si>
    <t>Ferrous Metals</t>
  </si>
  <si>
    <t>RATN01</t>
  </si>
  <si>
    <t>RBL Bank Limited</t>
  </si>
  <si>
    <t>INE976G01028</t>
  </si>
  <si>
    <t>TOPH02</t>
  </si>
  <si>
    <t>Torrent Pharmaceuticals Limited</t>
  </si>
  <si>
    <t>INE685A01028</t>
  </si>
  <si>
    <t>$0.00%</t>
  </si>
  <si>
    <t>(b) Unlisted</t>
  </si>
  <si>
    <t>NIL</t>
  </si>
  <si>
    <t>Others</t>
  </si>
  <si>
    <t>Mutual Fund Units</t>
  </si>
  <si>
    <t>118859</t>
  </si>
  <si>
    <t>Mirae Asset Cash Management Fund - DIRECT GROWTH</t>
  </si>
  <si>
    <t>INF769K01CM1</t>
  </si>
  <si>
    <t xml:space="preserve">$  Less Than 0.01% of Net Asset Value </t>
  </si>
  <si>
    <t>Mirae Asset Equity Savings Fund</t>
  </si>
  <si>
    <t>Industry / Rating</t>
  </si>
  <si>
    <t>BTVL02</t>
  </si>
  <si>
    <t>Bharti Airtel Limited</t>
  </si>
  <si>
    <t>INE397D01024</t>
  </si>
  <si>
    <t>Telecom - Services</t>
  </si>
  <si>
    <t>UBBL02</t>
  </si>
  <si>
    <t>United Breweries Limited</t>
  </si>
  <si>
    <t>INE686F01025</t>
  </si>
  <si>
    <t>BIOC01</t>
  </si>
  <si>
    <t>Biocon Limited</t>
  </si>
  <si>
    <t>INE376G01013</t>
  </si>
  <si>
    <t>MUND02</t>
  </si>
  <si>
    <t>Adani Ports and Special Economic Zone Limited</t>
  </si>
  <si>
    <t>INE742F01042</t>
  </si>
  <si>
    <t>FEBA02</t>
  </si>
  <si>
    <t>The Federal Bank  Limited</t>
  </si>
  <si>
    <t>INE171A01029</t>
  </si>
  <si>
    <t>COLG02</t>
  </si>
  <si>
    <t>Colgate Palmolive (India) Limited</t>
  </si>
  <si>
    <t>INE259A01022</t>
  </si>
  <si>
    <t>HDFC03</t>
  </si>
  <si>
    <t>Housing Development Finance Corporation Limited</t>
  </si>
  <si>
    <t>INE001A01036</t>
  </si>
  <si>
    <t>BAFL02</t>
  </si>
  <si>
    <t>Bajaj Finance Limited</t>
  </si>
  <si>
    <t>INE296A01024</t>
  </si>
  <si>
    <t>EIML01</t>
  </si>
  <si>
    <t>Eicher Motors Limited</t>
  </si>
  <si>
    <t>INE066A01013</t>
  </si>
  <si>
    <t>IOIC01</t>
  </si>
  <si>
    <t>Indian Oil Corporation Limited</t>
  </si>
  <si>
    <t>INE242A01010</t>
  </si>
  <si>
    <t>SLIF01</t>
  </si>
  <si>
    <t>SBI Life Insurance Company Limited</t>
  </si>
  <si>
    <t>INE123W01016</t>
  </si>
  <si>
    <t>DIVI02</t>
  </si>
  <si>
    <t>Divi's Laboratories Limited</t>
  </si>
  <si>
    <t>INE361B01024</t>
  </si>
  <si>
    <t>AUPH03</t>
  </si>
  <si>
    <t>Aurobindo Pharma Limited</t>
  </si>
  <si>
    <t>INE406A01037</t>
  </si>
  <si>
    <t>PLNG01</t>
  </si>
  <si>
    <t>Petronet LNG Limited</t>
  </si>
  <si>
    <t>INE347G01014</t>
  </si>
  <si>
    <t>ULCC01</t>
  </si>
  <si>
    <t>UltraTech Cement Limited</t>
  </si>
  <si>
    <t>INE481G01011</t>
  </si>
  <si>
    <t>GAIL01</t>
  </si>
  <si>
    <t>GAIL (India) Limited</t>
  </si>
  <si>
    <t>INE129A01019</t>
  </si>
  <si>
    <t>KACE03</t>
  </si>
  <si>
    <t>Kajaria Ceramics Limited</t>
  </si>
  <si>
    <t>INE217B01036</t>
  </si>
  <si>
    <t>Construction</t>
  </si>
  <si>
    <t>PPFL01</t>
  </si>
  <si>
    <t>Prince Pipes And Fittings Limited</t>
  </si>
  <si>
    <t>INE689W01016</t>
  </si>
  <si>
    <t>GRAS02</t>
  </si>
  <si>
    <t>Grasim Industries Limited</t>
  </si>
  <si>
    <t>INE047A01021</t>
  </si>
  <si>
    <t>ROBI01</t>
  </si>
  <si>
    <t>Rossari Biotech Limited #</t>
  </si>
  <si>
    <t>INE02A801020</t>
  </si>
  <si>
    <t>Derivatives</t>
  </si>
  <si>
    <t>Index / Stock Futures</t>
  </si>
  <si>
    <t>HDFCJUN20</t>
  </si>
  <si>
    <t>Housing Development Finance Corporation Limited June 2020 Future</t>
  </si>
  <si>
    <t>GRASMAY20</t>
  </si>
  <si>
    <t>Grasim Industries Limited May 2020 Future</t>
  </si>
  <si>
    <t>LARSMAY20</t>
  </si>
  <si>
    <t>Larsen &amp; Toubro Limited May 2020 Future</t>
  </si>
  <si>
    <t>SBAIMAY20</t>
  </si>
  <si>
    <t>State Bank of India May 2020 Future</t>
  </si>
  <si>
    <t>FEBAMAY20</t>
  </si>
  <si>
    <t>The Federal Bank  Limited May 2020 Future</t>
  </si>
  <si>
    <t>COLGMAY20</t>
  </si>
  <si>
    <t>Colgate Palmolive (India) Limited May 2020 Future</t>
  </si>
  <si>
    <t>HPECMAY20</t>
  </si>
  <si>
    <t>Hindustan Petroleum Corporation Limited May 2020 Future</t>
  </si>
  <si>
    <t>BIOCMAY20</t>
  </si>
  <si>
    <t>Biocon Limited May 2020 Future</t>
  </si>
  <si>
    <t>TISCMAY20</t>
  </si>
  <si>
    <t>Tata Steel Limited May 2020 Future</t>
  </si>
  <si>
    <t>MUNDMAY20</t>
  </si>
  <si>
    <t>Adani Ports and Special Economic Zone Limited May 2020 Future</t>
  </si>
  <si>
    <t>VOLTMAY20</t>
  </si>
  <si>
    <t>Voltas Limited May 2020 Future</t>
  </si>
  <si>
    <t>IBCLMAY20</t>
  </si>
  <si>
    <t>ICICI Bank Limited May 2020 Future</t>
  </si>
  <si>
    <t>UBBLMAY20</t>
  </si>
  <si>
    <t>United Breweries Limited May 2020 Future</t>
  </si>
  <si>
    <t>SPILMAY20</t>
  </si>
  <si>
    <t>Sun Pharmaceutical Industries Limited May 2020 Future</t>
  </si>
  <si>
    <t>INFSMAY20</t>
  </si>
  <si>
    <t>Infosys Limited May 2020 Future</t>
  </si>
  <si>
    <t>BTVLMAY20</t>
  </si>
  <si>
    <t>Bharti Airtel Limited May 2020 Future</t>
  </si>
  <si>
    <t>Debt Instruments</t>
  </si>
  <si>
    <t>(a) Listed / awaiting listing on Stock Exchange</t>
  </si>
  <si>
    <t>MUFL301</t>
  </si>
  <si>
    <t>9.5% Muthoot Finance Limited (27/12/2021) **</t>
  </si>
  <si>
    <t>INE414G07EK0</t>
  </si>
  <si>
    <t>CRISIL AA</t>
  </si>
  <si>
    <t>(b) Privately placed / Unlisted</t>
  </si>
  <si>
    <t>Margin Fixed Deposit</t>
  </si>
  <si>
    <t xml:space="preserve">Duration (in Days) </t>
  </si>
  <si>
    <t>FDHD1839</t>
  </si>
  <si>
    <t>5.5% HDFC Bank Limited (30/03/2021)</t>
  </si>
  <si>
    <t>365</t>
  </si>
  <si>
    <t>FDHD1747</t>
  </si>
  <si>
    <t>6.398682787% HDFC Bank Limited (03/01/2021)</t>
  </si>
  <si>
    <t>366</t>
  </si>
  <si>
    <t>FDHD1750</t>
  </si>
  <si>
    <t>6.398682787% HDFC Bank Limited (09/01/2021)</t>
  </si>
  <si>
    <t>FDHD1731</t>
  </si>
  <si>
    <t>6.399889025% HDFC Bank Limited (21/11/2020)</t>
  </si>
  <si>
    <t>FDHD1754</t>
  </si>
  <si>
    <t>6.398682787% HDFC Bank Limited (14/01/2021)</t>
  </si>
  <si>
    <t>FDHD1714</t>
  </si>
  <si>
    <t>6.659930025% HDFC Bank Limited (17/10/2020)</t>
  </si>
  <si>
    <t>FDHD1756</t>
  </si>
  <si>
    <t>6.398682787% HDFC Bank Limited (15/01/2021)</t>
  </si>
  <si>
    <t>FDHD1821</t>
  </si>
  <si>
    <t>6.3% HDFC Bank Limited (17/03/2021)</t>
  </si>
  <si>
    <t>FDHD1768</t>
  </si>
  <si>
    <t>6.3% HDFC Bank Limited (05/02/2021)</t>
  </si>
  <si>
    <t>FDHD1545</t>
  </si>
  <si>
    <t>7.71019653% HDFC Bank Limited (23/05/2020)</t>
  </si>
  <si>
    <t>FDHD1826</t>
  </si>
  <si>
    <t>6.15% HDFC Bank Limited (18/03/2021)</t>
  </si>
  <si>
    <t>FDHD1782</t>
  </si>
  <si>
    <t>6.3% HDFC Bank Limited (22/02/2021)</t>
  </si>
  <si>
    <t>FDHD1562</t>
  </si>
  <si>
    <t>7.707098107% HDFC Bank Limited (12/06/2020)</t>
  </si>
  <si>
    <t>FDHD1665</t>
  </si>
  <si>
    <t>7.249009933% HDFC Bank Limited (19/08/2020)</t>
  </si>
  <si>
    <t>FDHD1845</t>
  </si>
  <si>
    <t>6.15% HDFC Bank Limited (10/04/2021)</t>
  </si>
  <si>
    <t>FDHD1741</t>
  </si>
  <si>
    <t>6.398742208% HDFC Bank Limited (12/12/2020)</t>
  </si>
  <si>
    <t>FDHD1589</t>
  </si>
  <si>
    <t>7.707031925% HDFC Bank Limited (29/06/2020)</t>
  </si>
  <si>
    <t>367</t>
  </si>
  <si>
    <t>FDHD1611</t>
  </si>
  <si>
    <t>7.708467187% HDFC Bank Limited (16/07/2020)</t>
  </si>
  <si>
    <t>Mirae Asset Focused Fund</t>
  </si>
  <si>
    <t>BRIT03</t>
  </si>
  <si>
    <t>Britannia Industries Limited</t>
  </si>
  <si>
    <t>INE216A01030</t>
  </si>
  <si>
    <t>LTIL01</t>
  </si>
  <si>
    <t>Larsen &amp; Toubro Infotech Limited</t>
  </si>
  <si>
    <t>INE214T01019</t>
  </si>
  <si>
    <t>KELV01</t>
  </si>
  <si>
    <t>Whirlpool of India Limited</t>
  </si>
  <si>
    <t>INE716A01013</t>
  </si>
  <si>
    <t>OREL01</t>
  </si>
  <si>
    <t>Orient Electric Limited</t>
  </si>
  <si>
    <t>INE142Z01019</t>
  </si>
  <si>
    <t>BAFL676</t>
  </si>
  <si>
    <t>Bajaj Finance Limited (05/04/2022) (ZCB)  **</t>
  </si>
  <si>
    <t>INE296A07QQ5</t>
  </si>
  <si>
    <t>CRISIL AAA</t>
  </si>
  <si>
    <t>HURD204</t>
  </si>
  <si>
    <t>8.4% Housing &amp; Urban Development Corporation Limited (11/04/2022) **</t>
  </si>
  <si>
    <t>INE031A08640</t>
  </si>
  <si>
    <t>ICRA AAA</t>
  </si>
  <si>
    <t>LARS274</t>
  </si>
  <si>
    <t>9.75% Larsen &amp; Toubro Limited (11/04/2022) **</t>
  </si>
  <si>
    <t>INE018A08AJ0</t>
  </si>
  <si>
    <t>NBAR420</t>
  </si>
  <si>
    <t>8.6% National Bank For Agriculture and Rural Development (31/01/2022) **</t>
  </si>
  <si>
    <t>INE261F08AI7</t>
  </si>
  <si>
    <t>HDFC1063</t>
  </si>
  <si>
    <t>8.58% Housing Development Finance Corporation Limited (18/03/2022) **</t>
  </si>
  <si>
    <t>INE001A07RS3</t>
  </si>
  <si>
    <t>RIND278</t>
  </si>
  <si>
    <t>8.3% Reliance Industries Limited (08/03/2022) **</t>
  </si>
  <si>
    <t>INE002A08575</t>
  </si>
  <si>
    <t>LICH519</t>
  </si>
  <si>
    <t>8.595% LIC Housing Finance Limited (14/01/2022)</t>
  </si>
  <si>
    <t>INE115A07NZ5</t>
  </si>
  <si>
    <t>CARE AAA</t>
  </si>
  <si>
    <t>POWF359</t>
  </si>
  <si>
    <t>7.47% Power Finance Corporation Limited (16/09/2021)</t>
  </si>
  <si>
    <t>INE134E08IJ0</t>
  </si>
  <si>
    <t>AFGL238</t>
  </si>
  <si>
    <t>8.92% L&amp;T Finance Limited (06/10/2021) **</t>
  </si>
  <si>
    <t>INE027E07683</t>
  </si>
  <si>
    <t>RECL363</t>
  </si>
  <si>
    <t>8.35% REC Limited (11/03/2022) **</t>
  </si>
  <si>
    <t>INE020B08BM6</t>
  </si>
  <si>
    <t>NHAI49</t>
  </si>
  <si>
    <t>7.17% National Highways Auth Of Ind (23/12/2021)</t>
  </si>
  <si>
    <t>INE906B07FE6</t>
  </si>
  <si>
    <t>RECL351</t>
  </si>
  <si>
    <t>8.45% REC Limited (22/03/2022) **</t>
  </si>
  <si>
    <t>INE020B08BF0</t>
  </si>
  <si>
    <t>ZCB - Zero Coupon Bond</t>
  </si>
  <si>
    <t>Mirae Asset Healthcare Fund</t>
  </si>
  <si>
    <t>DRRL02</t>
  </si>
  <si>
    <t>Dr. Reddy's Laboratories Limited</t>
  </si>
  <si>
    <t>INE089A01023</t>
  </si>
  <si>
    <t>CIPL03</t>
  </si>
  <si>
    <t>Cipla Limited</t>
  </si>
  <si>
    <t>INE059A01026</t>
  </si>
  <si>
    <t>APOL02</t>
  </si>
  <si>
    <t>Apollo Hospitals Enterprise Limited</t>
  </si>
  <si>
    <t>INE437A01024</t>
  </si>
  <si>
    <t>LAUR01</t>
  </si>
  <si>
    <t>Laurus Labs Limited</t>
  </si>
  <si>
    <t>INE947Q01010</t>
  </si>
  <si>
    <t>ALKE01</t>
  </si>
  <si>
    <t>Alkem Laboratories Limited</t>
  </si>
  <si>
    <t>INE540L01014</t>
  </si>
  <si>
    <t>JBCH02</t>
  </si>
  <si>
    <t>JB Chemicals &amp; Pharmaceuticals Limited</t>
  </si>
  <si>
    <t>INE572A01028</t>
  </si>
  <si>
    <t>HOCH01</t>
  </si>
  <si>
    <t>Sanofi India Limited</t>
  </si>
  <si>
    <t>INE058A01010</t>
  </si>
  <si>
    <t>NECH01</t>
  </si>
  <si>
    <t>Neogen Chemicals Limited</t>
  </si>
  <si>
    <t>INE136S01016</t>
  </si>
  <si>
    <t>VORC03</t>
  </si>
  <si>
    <t>Jubilant Life Sciences Limited</t>
  </si>
  <si>
    <t>INE700A01033</t>
  </si>
  <si>
    <t>BOOT01</t>
  </si>
  <si>
    <t>Abbott India Limited</t>
  </si>
  <si>
    <t>INE358A01014</t>
  </si>
  <si>
    <t>CHEL02</t>
  </si>
  <si>
    <t>Cadila Healthcare Limited</t>
  </si>
  <si>
    <t>INE010B01027</t>
  </si>
  <si>
    <t>Mirae Asset Hybrid Equity Fund</t>
  </si>
  <si>
    <t>BPCL01</t>
  </si>
  <si>
    <t>Bharat Petroleum Corporation Limited</t>
  </si>
  <si>
    <t>INE029A01011</t>
  </si>
  <si>
    <t>TELC03</t>
  </si>
  <si>
    <t>Tata Motors Limited</t>
  </si>
  <si>
    <t>INE155A01022</t>
  </si>
  <si>
    <t>ASPA02</t>
  </si>
  <si>
    <t>Asian Paints Limited</t>
  </si>
  <si>
    <t>INE021A01026</t>
  </si>
  <si>
    <t>GOI2335</t>
  </si>
  <si>
    <t>6.45% Government of India (07/10/2029)</t>
  </si>
  <si>
    <t>IN0020190362</t>
  </si>
  <si>
    <t>SOVEREIGN</t>
  </si>
  <si>
    <t>GOI2233</t>
  </si>
  <si>
    <t>7.27% Government of India (08/04/2026)</t>
  </si>
  <si>
    <t>IN0020190016</t>
  </si>
  <si>
    <t>MUFL217</t>
  </si>
  <si>
    <t>9% Muthoot Finance Limited (19/04/2023) **</t>
  </si>
  <si>
    <t>INE414G07CN8</t>
  </si>
  <si>
    <t>MUFL300</t>
  </si>
  <si>
    <t>9.75% Muthoot Finance Limited (27/02/2023) **</t>
  </si>
  <si>
    <t>INE414G07EL8</t>
  </si>
  <si>
    <t>GOI1739</t>
  </si>
  <si>
    <t>7.74% State Government Securities (22/02/2024)</t>
  </si>
  <si>
    <t>IN3120161010</t>
  </si>
  <si>
    <t>RECL331</t>
  </si>
  <si>
    <t>7.7% REC Limited (10/12/2027) **</t>
  </si>
  <si>
    <t>INE020B08AQ9</t>
  </si>
  <si>
    <t>AAHF70</t>
  </si>
  <si>
    <t>8.9% Aadhar Housing Finance Limited (26/03/2021) **</t>
  </si>
  <si>
    <t>INE538L07460</t>
  </si>
  <si>
    <t>CARE AA</t>
  </si>
  <si>
    <t>EDCO402</t>
  </si>
  <si>
    <t>Edelweiss Rural &amp; Corporate Services Limited (15/04/2021) (ZCB)  **</t>
  </si>
  <si>
    <t>INE657N07464</t>
  </si>
  <si>
    <t>CRISIL AA-</t>
  </si>
  <si>
    <t>ICFP109</t>
  </si>
  <si>
    <t>9.1899% IndoStar Capital Finance Limited (27/03/2021) **</t>
  </si>
  <si>
    <t>INE896L07520</t>
  </si>
  <si>
    <t>CARE AA-</t>
  </si>
  <si>
    <t>NTPC108</t>
  </si>
  <si>
    <t>8.05% NTPC Limited (05/05/2026) **</t>
  </si>
  <si>
    <t>INE733E07KA6</t>
  </si>
  <si>
    <t>RECL379</t>
  </si>
  <si>
    <t>7.55% REC Limited (26/09/2023) **</t>
  </si>
  <si>
    <t>INE020B08CC5</t>
  </si>
  <si>
    <t>RECL376</t>
  </si>
  <si>
    <t>7.55% REC Limited (26/09/2022) **</t>
  </si>
  <si>
    <t>INE020B08CB7</t>
  </si>
  <si>
    <t>LICH541</t>
  </si>
  <si>
    <t>7.6% LIC Housing Finance Limited (22/11/2022) **</t>
  </si>
  <si>
    <t>INE115A07OH1</t>
  </si>
  <si>
    <t>LICH431</t>
  </si>
  <si>
    <t>7.45% LIC Housing Finance Limited (17/10/2022) **</t>
  </si>
  <si>
    <t>INE115A07MO1</t>
  </si>
  <si>
    <t>HDBF187</t>
  </si>
  <si>
    <t>7.43% HDB Financial Services Limited (28/09/2020) **</t>
  </si>
  <si>
    <t>INE756I07BM2</t>
  </si>
  <si>
    <t>NICH799</t>
  </si>
  <si>
    <t>7.9% Piramal Enterprises Limited (14/09/2020) **</t>
  </si>
  <si>
    <t>INE140A07385</t>
  </si>
  <si>
    <t>ICRA AA</t>
  </si>
  <si>
    <t>IBCL1115</t>
  </si>
  <si>
    <t>ICICI Bank Limited (18/12/2020) ** #</t>
  </si>
  <si>
    <t>INE090A161W7</t>
  </si>
  <si>
    <t>HDFS22</t>
  </si>
  <si>
    <t>HDFC Securities Limited (15/07/2020) **</t>
  </si>
  <si>
    <t>INE700G14124</t>
  </si>
  <si>
    <t>Exchange Traded Funds</t>
  </si>
  <si>
    <t>145633</t>
  </si>
  <si>
    <t>Mirae Asset Nifty 50 ETF</t>
  </si>
  <si>
    <t>INF769K01EG9</t>
  </si>
  <si>
    <t>Mirae Asset Midcap Fund</t>
  </si>
  <si>
    <t>CGCE01</t>
  </si>
  <si>
    <t>Crompton Greaves Consumer Electricals Limited</t>
  </si>
  <si>
    <t>INE299U01018</t>
  </si>
  <si>
    <t>BHFO02</t>
  </si>
  <si>
    <t>Bharat Forge Limited</t>
  </si>
  <si>
    <t>INE465A01025</t>
  </si>
  <si>
    <t>LTTS01</t>
  </si>
  <si>
    <t>L&amp;T Technology Services Limited</t>
  </si>
  <si>
    <t>INE010V01017</t>
  </si>
  <si>
    <t>ESCO01</t>
  </si>
  <si>
    <t>Escorts Limited</t>
  </si>
  <si>
    <t>INE042A01014</t>
  </si>
  <si>
    <t>THER02</t>
  </si>
  <si>
    <t>Thermax Limited</t>
  </si>
  <si>
    <t>INE152A01029</t>
  </si>
  <si>
    <t>SHTR01</t>
  </si>
  <si>
    <t>Shriram Transport Finance Company Limited</t>
  </si>
  <si>
    <t>INE721A01013</t>
  </si>
  <si>
    <t>CEPL02</t>
  </si>
  <si>
    <t>Century Plyboards (India) Limited</t>
  </si>
  <si>
    <t>INE348B01021</t>
  </si>
  <si>
    <t>RCAM01</t>
  </si>
  <si>
    <t>Nippon Life India Asset Management Limited</t>
  </si>
  <si>
    <t>INE298J01013</t>
  </si>
  <si>
    <t>PHMI02</t>
  </si>
  <si>
    <t>The Phoenix Mills Limited</t>
  </si>
  <si>
    <t>INE211B01039</t>
  </si>
  <si>
    <t>TTPL01</t>
  </si>
  <si>
    <t>TTK Prestige Limited</t>
  </si>
  <si>
    <t>INE690A01010</t>
  </si>
  <si>
    <t>VIPI02</t>
  </si>
  <si>
    <t>VIP Industries Limited</t>
  </si>
  <si>
    <t>INE054A01027</t>
  </si>
  <si>
    <t>NEST01</t>
  </si>
  <si>
    <t>Nestle India Limited</t>
  </si>
  <si>
    <t>INE239A01016</t>
  </si>
  <si>
    <t>HCLT02</t>
  </si>
  <si>
    <t>HCL Technologies Limited</t>
  </si>
  <si>
    <t>INE860A01027</t>
  </si>
  <si>
    <t>PGCI01</t>
  </si>
  <si>
    <t>Power Grid Corporation of India Limited</t>
  </si>
  <si>
    <t>INE752E01010</t>
  </si>
  <si>
    <t>MAHI02</t>
  </si>
  <si>
    <t>Mahindra &amp; Mahindra Limited</t>
  </si>
  <si>
    <t>INE101A01026</t>
  </si>
  <si>
    <t>BALN01</t>
  </si>
  <si>
    <t>Bajaj Auto Limited</t>
  </si>
  <si>
    <t>INE917I01010</t>
  </si>
  <si>
    <t>TEMA02</t>
  </si>
  <si>
    <t>Tech Mahindra Limited</t>
  </si>
  <si>
    <t>INE669C01036</t>
  </si>
  <si>
    <t>BFSL01</t>
  </si>
  <si>
    <t>Bajaj Finserv Limited</t>
  </si>
  <si>
    <t>INE918I01018</t>
  </si>
  <si>
    <t>COAL01</t>
  </si>
  <si>
    <t>Coal India Limited</t>
  </si>
  <si>
    <t>INE522F01014</t>
  </si>
  <si>
    <t>Minerals/Mining</t>
  </si>
  <si>
    <t>ONGC02</t>
  </si>
  <si>
    <t>Oil &amp; Natural Gas Corporation Limited</t>
  </si>
  <si>
    <t>INE213A01029</t>
  </si>
  <si>
    <t>Oil</t>
  </si>
  <si>
    <t>WIPR02</t>
  </si>
  <si>
    <t>Wipro Limited</t>
  </si>
  <si>
    <t>INE075A01022</t>
  </si>
  <si>
    <t>HERO02</t>
  </si>
  <si>
    <t>Hero MotoCorp Limited</t>
  </si>
  <si>
    <t>INE158A01026</t>
  </si>
  <si>
    <t>SHCE01</t>
  </si>
  <si>
    <t>Shree Cement Limited</t>
  </si>
  <si>
    <t>INE070A01015</t>
  </si>
  <si>
    <t>SECH03</t>
  </si>
  <si>
    <t>UPL Limited</t>
  </si>
  <si>
    <t>INE628A01036</t>
  </si>
  <si>
    <t>Pesticides</t>
  </si>
  <si>
    <t>HINI02</t>
  </si>
  <si>
    <t>Hindalco Industries Limited</t>
  </si>
  <si>
    <t>INE038A01020</t>
  </si>
  <si>
    <t>JVSL04</t>
  </si>
  <si>
    <t>JSW Steel Limited</t>
  </si>
  <si>
    <t>INE019A01038</t>
  </si>
  <si>
    <t>SESA02</t>
  </si>
  <si>
    <t>Vedanta Limited</t>
  </si>
  <si>
    <t>INE205A01025</t>
  </si>
  <si>
    <t>BINL01</t>
  </si>
  <si>
    <t>Bharti Infratel Limited</t>
  </si>
  <si>
    <t>INE121J01017</t>
  </si>
  <si>
    <t>Telecom -  Equipment &amp; Accessories</t>
  </si>
  <si>
    <t>ZEET02</t>
  </si>
  <si>
    <t>Zee Entertainment Enterprises Limited</t>
  </si>
  <si>
    <t>INE256A01028</t>
  </si>
  <si>
    <t>Media &amp; Entertainment</t>
  </si>
  <si>
    <t>YESB03</t>
  </si>
  <si>
    <t>Yes Bank Limited</t>
  </si>
  <si>
    <t>INE528G01035</t>
  </si>
  <si>
    <t>YESB03A</t>
  </si>
  <si>
    <t>Yes Bank Limited #</t>
  </si>
  <si>
    <t>AVSP01</t>
  </si>
  <si>
    <t>Avenue Supermarts Limited</t>
  </si>
  <si>
    <t>INE192R01011</t>
  </si>
  <si>
    <t>ILOM01</t>
  </si>
  <si>
    <t>ICICI Lombard General Insurance Company Limited</t>
  </si>
  <si>
    <t>INE765G01017</t>
  </si>
  <si>
    <t>PIDI02</t>
  </si>
  <si>
    <t>Pidilite Industries Limited</t>
  </si>
  <si>
    <t>INE318A01026</t>
  </si>
  <si>
    <t>GCPL02</t>
  </si>
  <si>
    <t>Godrej Consumer Products Limited</t>
  </si>
  <si>
    <t>INE102D01028</t>
  </si>
  <si>
    <t>MCSP02</t>
  </si>
  <si>
    <t>United Spirits Limited</t>
  </si>
  <si>
    <t>INE854D01024</t>
  </si>
  <si>
    <t>MARC02</t>
  </si>
  <si>
    <t>Marico Limited</t>
  </si>
  <si>
    <t>INE196A01026</t>
  </si>
  <si>
    <t>IPLI01</t>
  </si>
  <si>
    <t>ICICI Prudential Life Insurance Company Limited</t>
  </si>
  <si>
    <t>INE726G01019</t>
  </si>
  <si>
    <t>GUAM02</t>
  </si>
  <si>
    <t>Ambuja Cements Limited</t>
  </si>
  <si>
    <t>INE079A01024</t>
  </si>
  <si>
    <t>BERG03</t>
  </si>
  <si>
    <t>Berger Paints (I) Limited</t>
  </si>
  <si>
    <t>INE463A01038</t>
  </si>
  <si>
    <t>NICH02</t>
  </si>
  <si>
    <t>Piramal Enterprises Limited</t>
  </si>
  <si>
    <t>INE140A01024</t>
  </si>
  <si>
    <t>BAND01</t>
  </si>
  <si>
    <t>Bandhan Bank Limited</t>
  </si>
  <si>
    <t>INE545U01014</t>
  </si>
  <si>
    <t>HDAM01</t>
  </si>
  <si>
    <t>HDFC Asset Management Company Limited</t>
  </si>
  <si>
    <t>INE127D01025</t>
  </si>
  <si>
    <t>BAJA01</t>
  </si>
  <si>
    <t>Bajaj Holdings &amp; Investment Limited</t>
  </si>
  <si>
    <t>INE118A01012</t>
  </si>
  <si>
    <t>MOSU03</t>
  </si>
  <si>
    <t>Motherson Sumi Systems Limited</t>
  </si>
  <si>
    <t>INE775A01035</t>
  </si>
  <si>
    <t>CCOI02</t>
  </si>
  <si>
    <t>Container Corporation of India Limited</t>
  </si>
  <si>
    <t>INE111A01025</t>
  </si>
  <si>
    <t>ACCL02</t>
  </si>
  <si>
    <t>ACC Limited</t>
  </si>
  <si>
    <t>INE012A01025</t>
  </si>
  <si>
    <t>INAV01</t>
  </si>
  <si>
    <t>InterGlobe Aviation Limited</t>
  </si>
  <si>
    <t>INE646L01027</t>
  </si>
  <si>
    <t>PROG01</t>
  </si>
  <si>
    <t>Procter &amp; Gamble Hygiene and Health Care Limited</t>
  </si>
  <si>
    <t>INE179A01014</t>
  </si>
  <si>
    <t>SIEM02</t>
  </si>
  <si>
    <t>Siemens Limited</t>
  </si>
  <si>
    <t>INE003A01024</t>
  </si>
  <si>
    <t>DLFL01</t>
  </si>
  <si>
    <t>DLF Limited</t>
  </si>
  <si>
    <t>INE271C01023</t>
  </si>
  <si>
    <t>MOTI02</t>
  </si>
  <si>
    <t>Bosch Limited</t>
  </si>
  <si>
    <t>INE323A01026</t>
  </si>
  <si>
    <t>NMDC01</t>
  </si>
  <si>
    <t>NMDC Limited</t>
  </si>
  <si>
    <t>INE584A01023</t>
  </si>
  <si>
    <t>BKBA02</t>
  </si>
  <si>
    <t>Bank of Baroda</t>
  </si>
  <si>
    <t>INE028A01039</t>
  </si>
  <si>
    <t>ADTL01</t>
  </si>
  <si>
    <t>Adani Transmission Limited</t>
  </si>
  <si>
    <t>INE931S01010</t>
  </si>
  <si>
    <t>IFEL01</t>
  </si>
  <si>
    <t>Oracle Financial Services Software Limited</t>
  </si>
  <si>
    <t>INE881D01027</t>
  </si>
  <si>
    <t>NHPC01</t>
  </si>
  <si>
    <t>NHPC Limited</t>
  </si>
  <si>
    <t>INE848E01016</t>
  </si>
  <si>
    <t>IBHF01</t>
  </si>
  <si>
    <t>Indiabulls Housing Finance Limited</t>
  </si>
  <si>
    <t>INE148I01020</t>
  </si>
  <si>
    <t>HZIN02</t>
  </si>
  <si>
    <t>Hindustan Zinc Limited</t>
  </si>
  <si>
    <t>INE267A01025</t>
  </si>
  <si>
    <t>LTFL01</t>
  </si>
  <si>
    <t>L&amp;T Finance Holdings Limited</t>
  </si>
  <si>
    <t>INE498L01015</t>
  </si>
  <si>
    <t>PUBA02</t>
  </si>
  <si>
    <t>Punjab National Bank</t>
  </si>
  <si>
    <t>INE160A01022</t>
  </si>
  <si>
    <t>GICI01</t>
  </si>
  <si>
    <t>General Insurance Corporation of India</t>
  </si>
  <si>
    <t>INE481Y01014</t>
  </si>
  <si>
    <t>TNIA01</t>
  </si>
  <si>
    <t>The New India Assurance Company Limited</t>
  </si>
  <si>
    <t>INE470Y01017</t>
  </si>
  <si>
    <t>BTAT01</t>
  </si>
  <si>
    <t>Vodafone Idea Limited</t>
  </si>
  <si>
    <t>INE669E01016</t>
  </si>
  <si>
    <t>Mirae Asset Overnight Fund</t>
  </si>
  <si>
    <t>Mirae Asset Short Term Fund</t>
  </si>
  <si>
    <t>PGCI329</t>
  </si>
  <si>
    <t>8.8% Power Grid Corporation of India Limited (13/03/2023) **</t>
  </si>
  <si>
    <t>INE752E07KN9</t>
  </si>
  <si>
    <t>NBAR466</t>
  </si>
  <si>
    <t>8.5% National Bank For Agriculture and Rural Development (31/01/2023) **</t>
  </si>
  <si>
    <t>INE261F08AT4</t>
  </si>
  <si>
    <t>NHBA299</t>
  </si>
  <si>
    <t>7.05% National Housing Bank (18/12/2024) **</t>
  </si>
  <si>
    <t>INE557F08FG1</t>
  </si>
  <si>
    <t>SIDB422</t>
  </si>
  <si>
    <t>6.99% Small Industries Dev Bank of India (08/08/2022) **</t>
  </si>
  <si>
    <t>INE556F08JN1</t>
  </si>
  <si>
    <t>LARS349</t>
  </si>
  <si>
    <t>8.02% Larsen &amp; Toubro Limited (22/05/2022) **</t>
  </si>
  <si>
    <t>INE018A08AS1</t>
  </si>
  <si>
    <t>HPEC197</t>
  </si>
  <si>
    <t>6.8% Hindustan Petroleum Corporation Limited (15/12/2022) **</t>
  </si>
  <si>
    <t>INE094A08044</t>
  </si>
  <si>
    <t>BAFL724</t>
  </si>
  <si>
    <t>7.35% Bajaj Finance Limited (10/11/2022) **</t>
  </si>
  <si>
    <t>INE296A07QX1</t>
  </si>
  <si>
    <t>AFGL261</t>
  </si>
  <si>
    <t>8.45% L&amp;T Finance Limited (23/12/2022) **</t>
  </si>
  <si>
    <t>INE027E07AS6</t>
  </si>
  <si>
    <t>SESA507</t>
  </si>
  <si>
    <t>8.75% Vedanta Limited (30/06/2022) **</t>
  </si>
  <si>
    <t>INE205A07188</t>
  </si>
  <si>
    <t>INBS250</t>
  </si>
  <si>
    <t>8.7% Reliance Industries Limited (16/07/2021)</t>
  </si>
  <si>
    <t>INE110L07120</t>
  </si>
  <si>
    <t>NBAR524</t>
  </si>
  <si>
    <t>7.85% National Bank For Agriculture and Rural Development (23/05/2022) **</t>
  </si>
  <si>
    <t>INE261F08BJ3</t>
  </si>
  <si>
    <t>BPCL86</t>
  </si>
  <si>
    <t>8.02% Bharat Petroleum Corporation Limited (11/03/2024) **</t>
  </si>
  <si>
    <t>INE029A08057</t>
  </si>
  <si>
    <t>NTPC107</t>
  </si>
  <si>
    <t>8.33% NTPC Limited (24/02/2021) **</t>
  </si>
  <si>
    <t>INE733E07JZ5</t>
  </si>
  <si>
    <t>HDFC1081</t>
  </si>
  <si>
    <t>8.05% Housing Development Finance Corporation Limited (20/06/2022) **</t>
  </si>
  <si>
    <t>INE001A07RU9</t>
  </si>
  <si>
    <t>RECL378</t>
  </si>
  <si>
    <t>7.55% REC Limited (26/09/2021) **</t>
  </si>
  <si>
    <t>INE020B08CA9</t>
  </si>
  <si>
    <t>LICH306</t>
  </si>
  <si>
    <t>8.5% LIC Housing Finance Limited (05/01/2021) **</t>
  </si>
  <si>
    <t>INE115A07IO9</t>
  </si>
  <si>
    <t>POWF447</t>
  </si>
  <si>
    <t>7.35% Power Finance Corporation Limited (15/10/2022) **</t>
  </si>
  <si>
    <t>INE134E08KG2</t>
  </si>
  <si>
    <t>BGFL802</t>
  </si>
  <si>
    <t>7.9% Aditya Birla Finance Limited (30/06/2020) **</t>
  </si>
  <si>
    <t>INE860H07ET3</t>
  </si>
  <si>
    <t>HDFC1094</t>
  </si>
  <si>
    <t>7.28% Housing Development Finance Corporation Limited (26/09/2022) **</t>
  </si>
  <si>
    <t>INE001A07RZ8</t>
  </si>
  <si>
    <t>HDBF264</t>
  </si>
  <si>
    <t>7.5% HDB Financial Services Limited (23/12/2022) **</t>
  </si>
  <si>
    <t>INE756I07CX7</t>
  </si>
  <si>
    <t>MREL158</t>
  </si>
  <si>
    <t>6.43% Chennai Petroleum Corporation Limited (28/02/2023) **</t>
  </si>
  <si>
    <t>INE178A08011</t>
  </si>
  <si>
    <t>HDFC1098</t>
  </si>
  <si>
    <t>7.21% Housing Development Finance Corporation Limited (30/12/2022) **</t>
  </si>
  <si>
    <t>INE001A07SD3</t>
  </si>
  <si>
    <t>KOMP1551</t>
  </si>
  <si>
    <t>7.4011% Kotak Mahindra Prime Limited (28/11/2022) **</t>
  </si>
  <si>
    <t>INE916DA7QI3</t>
  </si>
  <si>
    <t>TCHF336</t>
  </si>
  <si>
    <t>8.1% Tata Capital Housing Finance Limited (14/01/2023) **</t>
  </si>
  <si>
    <t>INE033L07GM9</t>
  </si>
  <si>
    <t>LICH420</t>
  </si>
  <si>
    <t>7.4% LIC Housing Finance Limited (06/09/2024) **</t>
  </si>
  <si>
    <t>INE115A07ML7</t>
  </si>
  <si>
    <t>AFGL266</t>
  </si>
  <si>
    <t>8.25% L&amp;T Finance Limited (24/01/2023) **</t>
  </si>
  <si>
    <t>INE027E07BD6</t>
  </si>
  <si>
    <t>ENAM190</t>
  </si>
  <si>
    <t>Axis Finance Limited (03/08/2022) (ZCB)  **</t>
  </si>
  <si>
    <t>INE891K07499</t>
  </si>
  <si>
    <t>HDFC1106</t>
  </si>
  <si>
    <t>6.99% Housing Development Finance Corporation Limited (13/02/2023)</t>
  </si>
  <si>
    <t>INE001A07SH4</t>
  </si>
  <si>
    <t>IRLY256</t>
  </si>
  <si>
    <t>8.83% Indian Railway Finance Corporation Limited (25/03/2023) **</t>
  </si>
  <si>
    <t>INE053F07603</t>
  </si>
  <si>
    <t>Mirae Asset Tax Saver Fund</t>
  </si>
  <si>
    <t>Mirae Asset Dynamic Bond Fund</t>
  </si>
  <si>
    <t>Mirae Asset Great Consumer Fund</t>
  </si>
  <si>
    <t>KHAD01</t>
  </si>
  <si>
    <t>Khadim India Limited</t>
  </si>
  <si>
    <t>INE834I01025</t>
  </si>
  <si>
    <t>Mirae Asset Large Cap Fund</t>
  </si>
  <si>
    <t>PIIN03</t>
  </si>
  <si>
    <t>PI Industries Limited</t>
  </si>
  <si>
    <t>INE603J01030</t>
  </si>
  <si>
    <t>Mirae Asset Savings Fund</t>
  </si>
  <si>
    <t>HDBF255</t>
  </si>
  <si>
    <t>8.71% HDB Financial Services Limited (17/05/2021) **</t>
  </si>
  <si>
    <t>INE756I07CQ1</t>
  </si>
  <si>
    <t>RECL335</t>
  </si>
  <si>
    <t>7.7% REC Limited (15/03/2021) **</t>
  </si>
  <si>
    <t>INE020B08AS5</t>
  </si>
  <si>
    <t>HURD216</t>
  </si>
  <si>
    <t>7.05% Housing &amp; Urban Development Corporation Limited (13/10/2022) **</t>
  </si>
  <si>
    <t>INE031A08749</t>
  </si>
  <si>
    <t>MMFS1092</t>
  </si>
  <si>
    <t>8.75% Mahindra &amp; Mahindra Financial Services Limited (20/07/2020) **</t>
  </si>
  <si>
    <t>INE774D07SG2</t>
  </si>
  <si>
    <t>FITCH AAA</t>
  </si>
  <si>
    <t>RIND192</t>
  </si>
  <si>
    <t>6.78% Reliance Industries Limited (16/09/2020) **</t>
  </si>
  <si>
    <t>INE002A08484</t>
  </si>
  <si>
    <t>RIND191</t>
  </si>
  <si>
    <t>7% Reliance Industries Limited (31/08/2022) **</t>
  </si>
  <si>
    <t>INE002A08476</t>
  </si>
  <si>
    <t>ABHF51</t>
  </si>
  <si>
    <t>7.6% Aditya Birla Housing Finance Limited (30/07/2021) **</t>
  </si>
  <si>
    <t>INE831R07177</t>
  </si>
  <si>
    <t>MUFL269</t>
  </si>
  <si>
    <t>9.5% Muthoot Finance Limited (14/06/2021) **</t>
  </si>
  <si>
    <t>INE414G07DK2</t>
  </si>
  <si>
    <t>MUFL216</t>
  </si>
  <si>
    <t>8.75% Muthoot Finance Limited (19/06/2021)</t>
  </si>
  <si>
    <t>INE414G07CM0</t>
  </si>
  <si>
    <t>ICFP107</t>
  </si>
  <si>
    <t>9.45% IndoStar Capital Finance Limited (12/09/2021) **</t>
  </si>
  <si>
    <t>INE896L07512</t>
  </si>
  <si>
    <t>SIDB370</t>
  </si>
  <si>
    <t>8.5% Small Industries Dev Bank of India (21/06/2021) **</t>
  </si>
  <si>
    <t>INE556F08JF7</t>
  </si>
  <si>
    <t>NBAR546</t>
  </si>
  <si>
    <t>6.98% National Bank For Agriculture and Rural Development (19/09/2022) **</t>
  </si>
  <si>
    <t>INE261F08BO3</t>
  </si>
  <si>
    <t>HDFC1042</t>
  </si>
  <si>
    <t>8.7% Housing Development Finance Corporation Limited (15/12/2020) **</t>
  </si>
  <si>
    <t>INE001A07RN4</t>
  </si>
  <si>
    <t>LARS298</t>
  </si>
  <si>
    <t>8.4% Larsen &amp; Toubro Limited (24/09/2020) **</t>
  </si>
  <si>
    <t>INE018A08AQ5</t>
  </si>
  <si>
    <t>RECL377</t>
  </si>
  <si>
    <t>7.55% REC Limited (26/09/2020) **</t>
  </si>
  <si>
    <t>INE020B08BZ8</t>
  </si>
  <si>
    <t>BHFL61</t>
  </si>
  <si>
    <t>6.9423% Bajaj Housing Finance Limited (25/03/2022) **</t>
  </si>
  <si>
    <t>INE377Y07169</t>
  </si>
  <si>
    <t>AFPL114</t>
  </si>
  <si>
    <t>AU Small Finance Bank Limited (03/11/2020) ** #</t>
  </si>
  <si>
    <t>INE949L16932</t>
  </si>
  <si>
    <t>IBCL1109</t>
  </si>
  <si>
    <t>ICICI Bank Limited (14/09/2020) ** #</t>
  </si>
  <si>
    <t>INE090A166V8</t>
  </si>
  <si>
    <t>UTIB1162</t>
  </si>
  <si>
    <t>Axis Bank Limited (30/10/2020) ** #</t>
  </si>
  <si>
    <t>INE238A164R4</t>
  </si>
  <si>
    <t>GODP173</t>
  </si>
  <si>
    <t>Godrej Properties Limited (17/08/2020) **</t>
  </si>
  <si>
    <t>INE484J14JN6</t>
  </si>
  <si>
    <t>EQUITY &amp; EQUITY RELATED</t>
  </si>
  <si>
    <t>(a) Listed/Awaiting listing on Stock Exchanges</t>
  </si>
  <si>
    <t>Industry *</t>
  </si>
  <si>
    <t>* As per AMFI Industry classification</t>
  </si>
  <si>
    <t>Industry */ Rating</t>
  </si>
  <si>
    <t>Industry * / Rating</t>
  </si>
  <si>
    <t>Tri Party Repo</t>
  </si>
  <si>
    <t>**  Non Traded Security</t>
  </si>
  <si>
    <t>Reverse Repo</t>
  </si>
  <si>
    <t>(Large Cap Fund - An open ended equity scheme predominantly investing across large cap stocks)</t>
  </si>
  <si>
    <t>Portfolio Turnover Ratio^</t>
  </si>
  <si>
    <t>^Basis last rolling 12 month</t>
  </si>
  <si>
    <t>Mirae Asset Emerging Bluechip Fund</t>
  </si>
  <si>
    <t>(Large &amp; Mid Cap Fund -An open ended equity scheme investing in both large cap and mid cap stocks)</t>
  </si>
  <si>
    <t>(Sectoral/Thematic Fund - An open ended equity scheme following consumption theme)</t>
  </si>
  <si>
    <t>(Aggressive Hybrid Fund-An open ended hybrid scheme Investing predominantly in equity and equity related instruments)</t>
  </si>
  <si>
    <t>Average maturity in Years</t>
  </si>
  <si>
    <t>^Basis last rolling 12 months</t>
  </si>
  <si>
    <t>(ELSS - An open ended equity linked saving scheme with a statutory lock in of 3 years and tax benefit)</t>
  </si>
  <si>
    <t>(Healthcare Fund - An open ended equity scheme investing in healthcare and allied sectors)</t>
  </si>
  <si>
    <t># The security is proposed to be listed</t>
  </si>
  <si>
    <t>(An open ended scheme investing in equity, arbitrage and debt)</t>
  </si>
  <si>
    <t>Focused Fund -An open ended equity scheme investing in a maximum of 30 stocks intending to focus in large cap, mid cap and small cap category (i.e., Multi-cap)</t>
  </si>
  <si>
    <t>(Midcap Fund-An open ended equity scheme predominantly investing in mid cap stocks)</t>
  </si>
  <si>
    <t>(An open ended scheme replicating/tracking Nifty 50 Index)</t>
  </si>
  <si>
    <t>Reconstituted Portfolio</t>
  </si>
  <si>
    <t>Industry*</t>
  </si>
  <si>
    <t>% to Net Assets</t>
  </si>
  <si>
    <t>Yes Bank Limited (Lock in 3 years) #</t>
  </si>
  <si>
    <t>$0.00</t>
  </si>
  <si>
    <t xml:space="preserve"># 75% of the shares of Yes Bank Limited are locked in as per Yes Bank Limited Reconstruction Scheme, 2020 notified in the Gazette Notification dated March 13, 2020 by the Ministry of Finance (Department of Financial Services). Accordingly, 35,574 (75%) shares of Yes Bank Limited are valued at zero. Any realisation post the lock-in period shall be distributed to the existing set of investors as on March 16, 2020. For details refer disclosure available at 
https://www.miraeassetmf.co.in/docs/default-source/other-disclosure/valuation-update-yes-bank-(1).pdf
</t>
  </si>
  <si>
    <t xml:space="preserve">MIRAE ASSET NIFTY NEXT 50 ETF </t>
  </si>
  <si>
    <t>(An open ended scheme replicating/tracking Nifty Next 50 Total Return Index)</t>
  </si>
  <si>
    <t xml:space="preserve">(Liquid Fund - An open ended liquid scheme) </t>
  </si>
  <si>
    <t>**  Thinly Traded / Non Traded Security</t>
  </si>
  <si>
    <t>Average maturity in days</t>
  </si>
  <si>
    <t>(Low Duration Fund - An Open ended low duration Debt Scheme investing in instruments with Macaulay duration* of the portfolio between 6 months and 12 months (*please refer to page no. 26 of SID)</t>
  </si>
  <si>
    <t>Update on DHFL</t>
  </si>
  <si>
    <t>The Reserve Bank of India filed the application to National Company Law Tribunal's (NCLT) for initiating corporate insolvency resolution process against DHFL on 2nd December, 2019. Now, DHFL will undergo insolvency proceedings at the NCLT.</t>
  </si>
  <si>
    <t>Action</t>
  </si>
  <si>
    <t>On June 4, 2019, when the Issuer was downgraded to ‘D’, the Scheme took a haircut of 75% in accordance with the prices provided by the Valuation agencies and post the recent developments there is ambiguity on liquidity amount and timelines of liquidation, hence on 5th December, 2019 the remaining interest and principal component was written off completely from the portfolio of Mirae Asset Savings Fund. For detailed disclosure refer 
https://www.miraeassetmf.co.in/docs/default-source/other-disclosure/disclosure-on-website_dhfl-(5).pdf</t>
  </si>
  <si>
    <t>(Dynamic Bond Fund - An Open ended dynamic debt scheme investing across duration)</t>
  </si>
  <si>
    <t>(Short Duration Fund - An open ended short term debt scheme investing in instruments such that the Macaulay duration of the portfolio is between 1 year to 3 years (please refer to page no. 28 of SID)</t>
  </si>
  <si>
    <t>(Overnight Fund -An open ended debt scheme investing in overnight securities)</t>
  </si>
  <si>
    <t xml:space="preserve">     MIRAE ASSET FIXED MATURITY PLAN - SERIES III-1122 days</t>
  </si>
  <si>
    <t>(A Close Ended Income 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</si>
</sst>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
  </numFmts>
  <fonts count="22">
    <font>
      <sz val="10"/>
      <name val="Arial"/>
    </font>
    <font>
      <sz val="10"/>
      <name val="SansSerif"/>
    </font>
    <font>
      <b/>
      <sz val="9"/>
      <color indexed="72"/>
      <name val="Arial"/>
      <family val="2"/>
    </font>
    <font>
      <sz val="9"/>
      <color indexed="72"/>
      <name val="Arial"/>
      <family val="2"/>
    </font>
    <font>
      <sz val="9"/>
      <color indexed="9"/>
      <name val="Arial"/>
      <family val="2"/>
    </font>
    <font>
      <sz val="10"/>
      <name val="Arial"/>
      <family val="2"/>
    </font>
    <font>
      <sz val="11"/>
      <name val="Arial"/>
      <family val="2"/>
    </font>
    <font>
      <b/>
      <sz val="18"/>
      <name val="Arial"/>
      <family val="2"/>
    </font>
    <font>
      <sz val="11"/>
      <color indexed="72"/>
      <name val="Arial"/>
      <family val="2"/>
    </font>
    <font>
      <b/>
      <sz val="11"/>
      <name val="Arial"/>
      <family val="2"/>
    </font>
    <font>
      <b/>
      <sz val="11"/>
      <color indexed="72"/>
      <name val="Arial"/>
      <family val="2"/>
    </font>
    <font>
      <b/>
      <sz val="11"/>
      <color rgb="FF000000"/>
      <name val="Arial"/>
      <family val="2"/>
    </font>
    <font>
      <b/>
      <sz val="10"/>
      <color indexed="72"/>
      <name val="Arial"/>
      <family val="2"/>
    </font>
    <font>
      <b/>
      <sz val="11"/>
      <color theme="1"/>
      <name val="Arial"/>
      <family val="2"/>
    </font>
    <font>
      <sz val="11"/>
      <name val="SansSerif"/>
    </font>
    <font>
      <b/>
      <sz val="9"/>
      <color theme="1"/>
      <name val="Arial"/>
      <family val="2"/>
    </font>
    <font>
      <sz val="9"/>
      <color theme="1"/>
      <name val="Arial"/>
      <family val="2"/>
    </font>
    <font>
      <b/>
      <sz val="16"/>
      <name val="Arial"/>
      <family val="2"/>
    </font>
    <font>
      <sz val="10"/>
      <color indexed="72"/>
      <name val="Arial"/>
      <family val="2"/>
    </font>
    <font>
      <sz val="11"/>
      <name val="Times New Roman"/>
      <family val="1"/>
    </font>
    <font>
      <b/>
      <sz val="10"/>
      <name val="Arial"/>
      <family val="2"/>
    </font>
    <font>
      <b/>
      <sz val="10"/>
      <color rgb="FF000000"/>
      <name val="Arial"/>
      <family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8"/>
      </left>
      <right style="medium">
        <color indexed="64"/>
      </right>
      <top style="medium">
        <color indexed="64"/>
      </top>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8"/>
      </left>
      <right style="thin">
        <color indexed="8"/>
      </right>
      <top style="medium">
        <color indexed="64"/>
      </top>
      <bottom/>
      <diagonal/>
    </border>
  </borders>
  <cellStyleXfs count="3">
    <xf numFmtId="0" fontId="0" fillId="0" borderId="0" applyNumberFormat="0" applyFont="0" applyFill="0" applyBorder="0" applyAlignment="0" applyProtection="0"/>
    <xf numFmtId="9" fontId="5" fillId="0" borderId="0" applyFont="0" applyFill="0" applyBorder="0" applyAlignment="0" applyProtection="0"/>
    <xf numFmtId="0" fontId="5" fillId="0" borderId="0" applyNumberFormat="0" applyFont="0" applyFill="0" applyBorder="0" applyAlignment="0" applyProtection="0"/>
  </cellStyleXfs>
  <cellXfs count="166">
    <xf numFmtId="0" fontId="0" fillId="0" borderId="0" xfId="0" applyNumberFormat="1" applyFont="1" applyFill="1" applyBorder="1" applyAlignment="1"/>
    <xf numFmtId="0" fontId="6" fillId="2" borderId="0" xfId="0" applyNumberFormat="1" applyFont="1" applyFill="1" applyBorder="1" applyAlignment="1" applyProtection="1">
      <alignment horizontal="left" vertical="top" wrapText="1"/>
    </xf>
    <xf numFmtId="0" fontId="6" fillId="2" borderId="0" xfId="0" applyNumberFormat="1" applyFont="1" applyFill="1" applyBorder="1" applyAlignment="1"/>
    <xf numFmtId="0" fontId="8" fillId="2" borderId="0" xfId="0" applyNumberFormat="1" applyFont="1" applyFill="1" applyBorder="1" applyAlignment="1" applyProtection="1">
      <alignment horizontal="left" vertical="top" wrapText="1"/>
    </xf>
    <xf numFmtId="0" fontId="6" fillId="2" borderId="4" xfId="0" applyNumberFormat="1" applyFont="1" applyFill="1" applyBorder="1" applyAlignment="1" applyProtection="1">
      <alignment horizontal="center" vertical="top"/>
    </xf>
    <xf numFmtId="0" fontId="6" fillId="2" borderId="0" xfId="0" applyNumberFormat="1" applyFont="1" applyFill="1" applyBorder="1" applyAlignment="1" applyProtection="1">
      <alignment horizontal="center" vertical="top"/>
    </xf>
    <xf numFmtId="0" fontId="6" fillId="2" borderId="5" xfId="0" applyNumberFormat="1" applyFont="1" applyFill="1" applyBorder="1" applyAlignment="1" applyProtection="1">
      <alignment horizontal="center" vertical="top"/>
    </xf>
    <xf numFmtId="0" fontId="1" fillId="2" borderId="0" xfId="0" applyNumberFormat="1" applyFont="1" applyFill="1" applyBorder="1" applyAlignment="1" applyProtection="1">
      <alignment horizontal="left" vertical="top" wrapText="1"/>
    </xf>
    <xf numFmtId="0" fontId="2" fillId="2" borderId="0" xfId="0" applyNumberFormat="1" applyFont="1" applyFill="1" applyBorder="1" applyAlignment="1" applyProtection="1">
      <alignment horizontal="left" vertical="top" wrapText="1"/>
    </xf>
    <xf numFmtId="0" fontId="0" fillId="2" borderId="0" xfId="0" applyNumberFormat="1" applyFont="1" applyFill="1" applyBorder="1" applyAlignment="1"/>
    <xf numFmtId="0" fontId="3" fillId="2" borderId="0" xfId="0" applyNumberFormat="1" applyFont="1" applyFill="1" applyBorder="1" applyAlignment="1" applyProtection="1">
      <alignment horizontal="left" vertical="top" wrapText="1"/>
    </xf>
    <xf numFmtId="0" fontId="4" fillId="2" borderId="0" xfId="0" applyNumberFormat="1" applyFont="1" applyFill="1" applyBorder="1" applyAlignment="1" applyProtection="1">
      <alignment horizontal="left" vertical="top" wrapText="1"/>
    </xf>
    <xf numFmtId="0" fontId="9" fillId="2" borderId="9" xfId="0" applyNumberFormat="1" applyFont="1" applyFill="1" applyBorder="1" applyAlignment="1" applyProtection="1">
      <alignment horizontal="left" vertical="top" wrapText="1"/>
    </xf>
    <xf numFmtId="0" fontId="6" fillId="2" borderId="9" xfId="0" applyNumberFormat="1" applyFont="1" applyFill="1" applyBorder="1" applyAlignment="1" applyProtection="1">
      <alignment horizontal="left" vertical="top" wrapText="1"/>
    </xf>
    <xf numFmtId="3" fontId="6" fillId="2" borderId="9" xfId="0" applyNumberFormat="1" applyFont="1" applyFill="1" applyBorder="1" applyAlignment="1" applyProtection="1">
      <alignment horizontal="right" vertical="top" wrapText="1"/>
    </xf>
    <xf numFmtId="2" fontId="6" fillId="2" borderId="9" xfId="0" applyNumberFormat="1" applyFont="1" applyFill="1" applyBorder="1" applyAlignment="1" applyProtection="1">
      <alignment horizontal="right" vertical="top" wrapText="1"/>
    </xf>
    <xf numFmtId="2" fontId="9" fillId="2" borderId="9" xfId="0" applyNumberFormat="1" applyFont="1" applyFill="1" applyBorder="1" applyAlignment="1" applyProtection="1">
      <alignment horizontal="right" vertical="top" wrapText="1"/>
    </xf>
    <xf numFmtId="2" fontId="6" fillId="2" borderId="9" xfId="0" applyNumberFormat="1" applyFont="1" applyFill="1" applyBorder="1" applyAlignment="1" applyProtection="1">
      <alignment horizontal="left" vertical="top" wrapText="1"/>
    </xf>
    <xf numFmtId="0" fontId="10" fillId="2" borderId="0" xfId="0" applyNumberFormat="1" applyFont="1" applyFill="1" applyBorder="1" applyAlignment="1" applyProtection="1">
      <alignment horizontal="left" vertical="top" wrapText="1"/>
    </xf>
    <xf numFmtId="0" fontId="9" fillId="2" borderId="10" xfId="0" applyNumberFormat="1" applyFont="1" applyFill="1" applyBorder="1" applyAlignment="1" applyProtection="1">
      <alignment horizontal="left" vertical="top" wrapText="1"/>
    </xf>
    <xf numFmtId="0" fontId="6" fillId="2" borderId="0" xfId="0" applyNumberFormat="1" applyFont="1" applyFill="1" applyBorder="1" applyAlignment="1" applyProtection="1">
      <alignment horizontal="center" vertical="center"/>
    </xf>
    <xf numFmtId="0" fontId="9" fillId="2" borderId="9" xfId="0" applyNumberFormat="1" applyFont="1" applyFill="1" applyBorder="1" applyAlignment="1" applyProtection="1">
      <alignment horizontal="left" vertical="center" wrapText="1"/>
    </xf>
    <xf numFmtId="0" fontId="9" fillId="2" borderId="9" xfId="0" applyNumberFormat="1" applyFont="1" applyFill="1" applyBorder="1" applyAlignment="1" applyProtection="1">
      <alignment horizontal="center" vertical="center" wrapText="1"/>
    </xf>
    <xf numFmtId="0" fontId="9" fillId="2" borderId="15" xfId="0" applyNumberFormat="1" applyFont="1" applyFill="1" applyBorder="1" applyAlignment="1" applyProtection="1">
      <alignment horizontal="left" vertical="center" wrapText="1"/>
    </xf>
    <xf numFmtId="0" fontId="9" fillId="2" borderId="16" xfId="0" applyNumberFormat="1" applyFont="1" applyFill="1" applyBorder="1" applyAlignment="1" applyProtection="1">
      <alignment horizontal="left" vertical="center" wrapText="1"/>
    </xf>
    <xf numFmtId="0" fontId="9" fillId="2" borderId="16" xfId="0" applyNumberFormat="1" applyFont="1" applyFill="1" applyBorder="1" applyAlignment="1" applyProtection="1">
      <alignment horizontal="center" vertical="center" wrapText="1"/>
    </xf>
    <xf numFmtId="0" fontId="9" fillId="2" borderId="17" xfId="0" applyNumberFormat="1" applyFont="1" applyFill="1" applyBorder="1" applyAlignment="1" applyProtection="1">
      <alignment horizontal="center" vertical="center" wrapText="1"/>
    </xf>
    <xf numFmtId="0" fontId="9" fillId="2" borderId="18" xfId="0" applyNumberFormat="1" applyFont="1" applyFill="1" applyBorder="1" applyAlignment="1" applyProtection="1">
      <alignment horizontal="left" vertical="top" wrapText="1"/>
    </xf>
    <xf numFmtId="0" fontId="6" fillId="2" borderId="19" xfId="0" applyNumberFormat="1" applyFont="1" applyFill="1" applyBorder="1" applyAlignment="1" applyProtection="1">
      <alignment horizontal="left" vertical="top" wrapText="1"/>
    </xf>
    <xf numFmtId="0" fontId="6" fillId="2" borderId="18" xfId="0" applyNumberFormat="1" applyFont="1" applyFill="1" applyBorder="1" applyAlignment="1" applyProtection="1">
      <alignment horizontal="left" vertical="top" wrapText="1"/>
    </xf>
    <xf numFmtId="164" fontId="6" fillId="2" borderId="19" xfId="0" applyNumberFormat="1" applyFont="1" applyFill="1" applyBorder="1" applyAlignment="1" applyProtection="1">
      <alignment horizontal="right" vertical="top" wrapText="1"/>
    </xf>
    <xf numFmtId="164" fontId="9" fillId="2" borderId="19" xfId="0" applyNumberFormat="1" applyFont="1" applyFill="1" applyBorder="1" applyAlignment="1" applyProtection="1">
      <alignment horizontal="right" vertical="top" wrapText="1"/>
    </xf>
    <xf numFmtId="164" fontId="6" fillId="2" borderId="19" xfId="0" applyNumberFormat="1" applyFont="1" applyFill="1" applyBorder="1" applyAlignment="1" applyProtection="1">
      <alignment horizontal="left" vertical="top" wrapText="1"/>
    </xf>
    <xf numFmtId="165" fontId="6" fillId="2" borderId="19" xfId="0" applyNumberFormat="1" applyFont="1" applyFill="1" applyBorder="1" applyAlignment="1" applyProtection="1">
      <alignment horizontal="right" vertical="top" wrapText="1"/>
    </xf>
    <xf numFmtId="0" fontId="9" fillId="2" borderId="20" xfId="0" applyNumberFormat="1" applyFont="1" applyFill="1" applyBorder="1" applyAlignment="1" applyProtection="1">
      <alignment horizontal="left" vertical="top" wrapText="1"/>
    </xf>
    <xf numFmtId="0" fontId="6" fillId="2" borderId="21" xfId="0" applyNumberFormat="1" applyFont="1" applyFill="1" applyBorder="1" applyAlignment="1" applyProtection="1">
      <alignment horizontal="left" vertical="top" wrapText="1"/>
    </xf>
    <xf numFmtId="2" fontId="9" fillId="2" borderId="21" xfId="0" applyNumberFormat="1" applyFont="1" applyFill="1" applyBorder="1" applyAlignment="1" applyProtection="1">
      <alignment horizontal="right" vertical="top" wrapText="1"/>
    </xf>
    <xf numFmtId="164" fontId="9" fillId="2" borderId="22" xfId="0" applyNumberFormat="1" applyFont="1" applyFill="1" applyBorder="1" applyAlignment="1" applyProtection="1">
      <alignment horizontal="right" vertical="top" wrapText="1"/>
    </xf>
    <xf numFmtId="0" fontId="9" fillId="2" borderId="23" xfId="0" applyNumberFormat="1" applyFont="1" applyFill="1" applyBorder="1" applyAlignment="1" applyProtection="1">
      <alignment horizontal="left" vertical="top" wrapText="1"/>
    </xf>
    <xf numFmtId="0" fontId="6" fillId="2" borderId="24" xfId="0" applyNumberFormat="1" applyFont="1" applyFill="1" applyBorder="1" applyAlignment="1" applyProtection="1">
      <alignment horizontal="left" vertical="top" wrapText="1"/>
    </xf>
    <xf numFmtId="2" fontId="9" fillId="2" borderId="24" xfId="0" applyNumberFormat="1" applyFont="1" applyFill="1" applyBorder="1" applyAlignment="1" applyProtection="1">
      <alignment horizontal="right" vertical="top" wrapText="1"/>
    </xf>
    <xf numFmtId="164" fontId="9" fillId="2" borderId="25" xfId="0" applyNumberFormat="1" applyFont="1" applyFill="1" applyBorder="1" applyAlignment="1" applyProtection="1">
      <alignment horizontal="right" vertical="top" wrapText="1"/>
    </xf>
    <xf numFmtId="0" fontId="9" fillId="2" borderId="0" xfId="0" applyNumberFormat="1" applyFont="1" applyFill="1" applyBorder="1" applyAlignment="1" applyProtection="1">
      <alignment horizontal="left" vertical="top" wrapText="1"/>
    </xf>
    <xf numFmtId="2" fontId="11" fillId="2" borderId="0" xfId="0" applyNumberFormat="1" applyFont="1" applyFill="1" applyBorder="1" applyAlignment="1">
      <alignment horizontal="center" vertical="center"/>
    </xf>
    <xf numFmtId="4" fontId="1" fillId="2" borderId="0" xfId="0" applyNumberFormat="1" applyFont="1" applyFill="1" applyBorder="1" applyAlignment="1" applyProtection="1">
      <alignment horizontal="left" vertical="top" wrapText="1"/>
    </xf>
    <xf numFmtId="0" fontId="9" fillId="2" borderId="15" xfId="0" applyNumberFormat="1" applyFont="1" applyFill="1" applyBorder="1" applyAlignment="1" applyProtection="1">
      <alignment horizontal="left" vertical="top" wrapText="1"/>
    </xf>
    <xf numFmtId="0" fontId="6" fillId="2" borderId="16" xfId="0" applyNumberFormat="1" applyFont="1" applyFill="1" applyBorder="1" applyAlignment="1" applyProtection="1">
      <alignment horizontal="left" vertical="top" wrapText="1"/>
    </xf>
    <xf numFmtId="0" fontId="6" fillId="2" borderId="17" xfId="0" applyNumberFormat="1" applyFont="1" applyFill="1" applyBorder="1" applyAlignment="1" applyProtection="1">
      <alignment horizontal="left" vertical="top" wrapText="1"/>
    </xf>
    <xf numFmtId="0" fontId="12" fillId="2" borderId="0" xfId="0" applyNumberFormat="1" applyFont="1" applyFill="1" applyBorder="1" applyAlignment="1" applyProtection="1">
      <alignment horizontal="left" vertical="top" wrapText="1"/>
    </xf>
    <xf numFmtId="0" fontId="5" fillId="2" borderId="0" xfId="0" applyNumberFormat="1" applyFont="1" applyFill="1" applyBorder="1" applyAlignment="1" applyProtection="1">
      <alignment horizontal="left" vertical="top" wrapText="1"/>
    </xf>
    <xf numFmtId="2" fontId="5" fillId="2" borderId="0" xfId="0" applyNumberFormat="1" applyFont="1" applyFill="1" applyBorder="1" applyAlignment="1" applyProtection="1">
      <alignment horizontal="left" vertical="top" wrapText="1"/>
    </xf>
    <xf numFmtId="164" fontId="5" fillId="2" borderId="0" xfId="0" applyNumberFormat="1" applyFont="1" applyFill="1" applyBorder="1" applyAlignment="1" applyProtection="1">
      <alignment horizontal="left" vertical="top" wrapText="1"/>
    </xf>
    <xf numFmtId="0" fontId="5" fillId="2" borderId="0" xfId="0" applyNumberFormat="1" applyFont="1" applyFill="1" applyBorder="1" applyAlignment="1"/>
    <xf numFmtId="0" fontId="9" fillId="2" borderId="10" xfId="0" applyNumberFormat="1" applyFont="1" applyFill="1" applyBorder="1" applyAlignment="1" applyProtection="1">
      <alignment horizontal="left" vertical="center" wrapText="1"/>
    </xf>
    <xf numFmtId="0" fontId="9" fillId="2" borderId="29" xfId="0" applyNumberFormat="1" applyFont="1" applyFill="1" applyBorder="1" applyAlignment="1" applyProtection="1">
      <alignment horizontal="left" vertical="center" wrapText="1"/>
    </xf>
    <xf numFmtId="0" fontId="9" fillId="2" borderId="29" xfId="0" applyNumberFormat="1" applyFont="1" applyFill="1" applyBorder="1" applyAlignment="1" applyProtection="1">
      <alignment horizontal="center" vertical="center" wrapText="1"/>
    </xf>
    <xf numFmtId="0" fontId="9" fillId="2" borderId="30" xfId="0" applyNumberFormat="1" applyFont="1" applyFill="1" applyBorder="1" applyAlignment="1" applyProtection="1">
      <alignment horizontal="center" vertical="center" wrapText="1"/>
    </xf>
    <xf numFmtId="0" fontId="6" fillId="2" borderId="31" xfId="0" applyNumberFormat="1" applyFont="1" applyFill="1" applyBorder="1" applyAlignment="1" applyProtection="1">
      <alignment horizontal="left" vertical="top" wrapText="1"/>
    </xf>
    <xf numFmtId="0" fontId="9" fillId="2" borderId="32" xfId="0" applyNumberFormat="1" applyFont="1" applyFill="1" applyBorder="1" applyAlignment="1" applyProtection="1">
      <alignment horizontal="left" vertical="top" wrapText="1"/>
    </xf>
    <xf numFmtId="0" fontId="6" fillId="2" borderId="33" xfId="0" applyNumberFormat="1" applyFont="1" applyFill="1" applyBorder="1" applyAlignment="1" applyProtection="1">
      <alignment horizontal="left" vertical="top" wrapText="1"/>
    </xf>
    <xf numFmtId="0" fontId="9" fillId="2" borderId="34" xfId="0" applyNumberFormat="1" applyFont="1" applyFill="1" applyBorder="1" applyAlignment="1" applyProtection="1">
      <alignment horizontal="left" vertical="center" wrapText="1"/>
    </xf>
    <xf numFmtId="0" fontId="9" fillId="2" borderId="35" xfId="0" applyNumberFormat="1" applyFont="1" applyFill="1" applyBorder="1" applyAlignment="1" applyProtection="1">
      <alignment horizontal="left" vertical="center" wrapText="1"/>
    </xf>
    <xf numFmtId="0" fontId="9" fillId="2" borderId="35" xfId="0" applyNumberFormat="1" applyFont="1" applyFill="1" applyBorder="1" applyAlignment="1" applyProtection="1">
      <alignment horizontal="center" vertical="center" wrapText="1"/>
    </xf>
    <xf numFmtId="0" fontId="9" fillId="2" borderId="36" xfId="0" applyNumberFormat="1" applyFont="1" applyFill="1" applyBorder="1" applyAlignment="1" applyProtection="1">
      <alignment horizontal="center" vertical="center" wrapText="1"/>
    </xf>
    <xf numFmtId="0" fontId="5" fillId="2" borderId="4" xfId="0" applyNumberFormat="1" applyFont="1" applyFill="1" applyBorder="1" applyAlignment="1" applyProtection="1">
      <alignment horizontal="center" vertical="top"/>
    </xf>
    <xf numFmtId="0" fontId="5" fillId="2" borderId="0" xfId="0" applyNumberFormat="1" applyFont="1" applyFill="1" applyBorder="1" applyAlignment="1" applyProtection="1">
      <alignment horizontal="center" vertical="top"/>
    </xf>
    <xf numFmtId="0" fontId="5" fillId="2" borderId="5" xfId="0" applyNumberFormat="1" applyFont="1" applyFill="1" applyBorder="1" applyAlignment="1" applyProtection="1">
      <alignment horizontal="center" vertical="top"/>
    </xf>
    <xf numFmtId="0" fontId="9" fillId="2" borderId="10" xfId="0" applyNumberFormat="1" applyFont="1" applyFill="1" applyBorder="1" applyAlignment="1" applyProtection="1">
      <alignment vertical="top" wrapText="1"/>
    </xf>
    <xf numFmtId="2" fontId="11" fillId="2" borderId="11" xfId="2" applyNumberFormat="1" applyFont="1" applyFill="1" applyBorder="1" applyAlignment="1">
      <alignment horizontal="center" vertical="center"/>
    </xf>
    <xf numFmtId="0" fontId="13" fillId="2" borderId="11" xfId="2" applyNumberFormat="1" applyFont="1" applyFill="1" applyBorder="1" applyAlignment="1" applyProtection="1">
      <alignment vertical="center" wrapText="1"/>
    </xf>
    <xf numFmtId="0" fontId="5" fillId="0" borderId="0" xfId="0" applyNumberFormat="1" applyFont="1" applyFill="1" applyBorder="1" applyAlignment="1"/>
    <xf numFmtId="0" fontId="9" fillId="0" borderId="10" xfId="0" applyNumberFormat="1" applyFont="1" applyFill="1" applyBorder="1" applyAlignment="1" applyProtection="1">
      <alignment horizontal="left" vertical="top" wrapText="1"/>
    </xf>
    <xf numFmtId="0" fontId="5" fillId="0" borderId="0" xfId="0" applyNumberFormat="1" applyFont="1" applyFill="1" applyBorder="1" applyAlignment="1" applyProtection="1">
      <alignment horizontal="left" vertical="top" wrapText="1"/>
    </xf>
    <xf numFmtId="0" fontId="9" fillId="2" borderId="0" xfId="0" applyNumberFormat="1" applyFont="1" applyFill="1" applyBorder="1" applyAlignment="1"/>
    <xf numFmtId="0" fontId="6" fillId="0" borderId="0" xfId="0" applyNumberFormat="1" applyFont="1" applyFill="1" applyBorder="1" applyAlignment="1" applyProtection="1">
      <alignment horizontal="left" vertical="top" wrapText="1"/>
    </xf>
    <xf numFmtId="0" fontId="14" fillId="2" borderId="9" xfId="0" applyNumberFormat="1" applyFont="1" applyFill="1" applyBorder="1" applyAlignment="1" applyProtection="1">
      <alignment horizontal="left" vertical="top" wrapText="1"/>
    </xf>
    <xf numFmtId="0" fontId="9" fillId="2" borderId="1" xfId="0" applyNumberFormat="1" applyFont="1" applyFill="1" applyBorder="1" applyAlignment="1" applyProtection="1">
      <alignment horizontal="left" vertical="center" wrapText="1"/>
    </xf>
    <xf numFmtId="0" fontId="9" fillId="2" borderId="37" xfId="0" applyNumberFormat="1" applyFont="1" applyFill="1" applyBorder="1" applyAlignment="1" applyProtection="1">
      <alignment horizontal="left" vertical="center" wrapText="1"/>
    </xf>
    <xf numFmtId="0" fontId="9" fillId="2" borderId="37" xfId="0" applyNumberFormat="1" applyFont="1" applyFill="1" applyBorder="1" applyAlignment="1" applyProtection="1">
      <alignment horizontal="center" vertical="center" wrapText="1"/>
    </xf>
    <xf numFmtId="0" fontId="9" fillId="2" borderId="28" xfId="0" applyNumberFormat="1" applyFont="1" applyFill="1" applyBorder="1" applyAlignment="1" applyProtection="1">
      <alignment horizontal="center" vertical="center" wrapText="1"/>
    </xf>
    <xf numFmtId="2" fontId="1" fillId="2" borderId="0" xfId="0" applyNumberFormat="1" applyFont="1" applyFill="1" applyBorder="1" applyAlignment="1" applyProtection="1">
      <alignment horizontal="left" vertical="top" wrapText="1"/>
    </xf>
    <xf numFmtId="164" fontId="1" fillId="2" borderId="0" xfId="0" applyNumberFormat="1" applyFont="1" applyFill="1" applyBorder="1" applyAlignment="1" applyProtection="1">
      <alignment horizontal="left" vertical="top" wrapText="1"/>
    </xf>
    <xf numFmtId="0" fontId="15" fillId="2" borderId="10" xfId="0" applyFont="1" applyFill="1" applyBorder="1" applyAlignment="1">
      <alignment vertical="center" wrapText="1"/>
    </xf>
    <xf numFmtId="0" fontId="15" fillId="2" borderId="26" xfId="0" applyFont="1" applyFill="1" applyBorder="1" applyAlignment="1">
      <alignment horizontal="center" vertical="center" wrapText="1"/>
    </xf>
    <xf numFmtId="0" fontId="2" fillId="2" borderId="26" xfId="0" applyNumberFormat="1" applyFont="1" applyFill="1" applyBorder="1" applyAlignment="1" applyProtection="1">
      <alignment horizontal="center" vertical="center" wrapText="1"/>
    </xf>
    <xf numFmtId="0" fontId="15" fillId="2" borderId="27" xfId="0" applyFont="1" applyFill="1" applyBorder="1" applyAlignment="1">
      <alignment horizontal="center" vertical="center" wrapText="1"/>
    </xf>
    <xf numFmtId="0" fontId="16" fillId="2" borderId="4" xfId="0" applyFont="1" applyFill="1" applyBorder="1" applyAlignment="1">
      <alignment vertical="center" wrapText="1"/>
    </xf>
    <xf numFmtId="0" fontId="16" fillId="2" borderId="0" xfId="0" applyFont="1" applyFill="1" applyBorder="1" applyAlignment="1">
      <alignment vertical="center" wrapText="1"/>
    </xf>
    <xf numFmtId="2" fontId="16" fillId="2" borderId="0" xfId="0" applyNumberFormat="1" applyFont="1" applyFill="1" applyBorder="1" applyAlignment="1">
      <alignment horizontal="right" vertical="center" wrapText="1"/>
    </xf>
    <xf numFmtId="0" fontId="16" fillId="2" borderId="5" xfId="0" applyFont="1" applyFill="1" applyBorder="1" applyAlignment="1">
      <alignment horizontal="right" vertical="center" wrapText="1"/>
    </xf>
    <xf numFmtId="0" fontId="15" fillId="2" borderId="26" xfId="0" applyFont="1" applyFill="1" applyBorder="1" applyAlignment="1">
      <alignment vertical="center" wrapText="1"/>
    </xf>
    <xf numFmtId="2" fontId="15" fillId="2" borderId="26" xfId="0" applyNumberFormat="1" applyFont="1" applyFill="1" applyBorder="1" applyAlignment="1">
      <alignment horizontal="right" vertical="center" wrapText="1"/>
    </xf>
    <xf numFmtId="0" fontId="15" fillId="2" borderId="27" xfId="0" applyFont="1" applyFill="1" applyBorder="1" applyAlignment="1">
      <alignment horizontal="right" vertical="center" wrapText="1"/>
    </xf>
    <xf numFmtId="2" fontId="5" fillId="2" borderId="0" xfId="0" applyNumberFormat="1" applyFont="1" applyFill="1" applyBorder="1" applyAlignment="1"/>
    <xf numFmtId="164" fontId="5" fillId="2" borderId="0" xfId="0" applyNumberFormat="1" applyFont="1" applyFill="1" applyBorder="1" applyAlignment="1"/>
    <xf numFmtId="0" fontId="9" fillId="2" borderId="18" xfId="0" applyNumberFormat="1" applyFont="1" applyFill="1" applyBorder="1" applyAlignment="1" applyProtection="1">
      <alignment horizontal="left" vertical="center" wrapText="1"/>
    </xf>
    <xf numFmtId="0" fontId="9" fillId="2" borderId="19" xfId="0" applyNumberFormat="1" applyFont="1" applyFill="1" applyBorder="1" applyAlignment="1" applyProtection="1">
      <alignment horizontal="center" vertical="center" wrapText="1"/>
    </xf>
    <xf numFmtId="0" fontId="18" fillId="2" borderId="0" xfId="0" applyNumberFormat="1" applyFont="1" applyFill="1" applyBorder="1" applyAlignment="1" applyProtection="1">
      <alignment horizontal="left" vertical="top" wrapText="1"/>
    </xf>
    <xf numFmtId="0" fontId="13" fillId="2" borderId="11" xfId="0" applyNumberFormat="1" applyFont="1" applyFill="1" applyBorder="1" applyAlignment="1" applyProtection="1">
      <alignment vertical="center" wrapText="1"/>
    </xf>
    <xf numFmtId="2" fontId="10" fillId="2" borderId="27" xfId="0" applyNumberFormat="1" applyFont="1" applyFill="1" applyBorder="1" applyAlignment="1" applyProtection="1">
      <alignment vertical="center" wrapText="1"/>
    </xf>
    <xf numFmtId="2" fontId="0" fillId="2" borderId="0" xfId="0" applyNumberFormat="1" applyFont="1" applyFill="1" applyBorder="1" applyAlignment="1"/>
    <xf numFmtId="164" fontId="0" fillId="2" borderId="0" xfId="0" applyNumberFormat="1" applyFont="1" applyFill="1" applyBorder="1" applyAlignment="1"/>
    <xf numFmtId="0" fontId="13" fillId="2" borderId="11" xfId="0" applyNumberFormat="1" applyFont="1" applyFill="1" applyBorder="1" applyAlignment="1" applyProtection="1">
      <alignment horizontal="center" vertical="center" wrapText="1"/>
    </xf>
    <xf numFmtId="2" fontId="10" fillId="2" borderId="27" xfId="0" applyNumberFormat="1" applyFont="1" applyFill="1" applyBorder="1" applyAlignment="1" applyProtection="1">
      <alignment horizontal="center" vertical="top" wrapText="1"/>
    </xf>
    <xf numFmtId="0" fontId="5" fillId="2" borderId="4" xfId="0" applyNumberFormat="1" applyFont="1" applyFill="1" applyBorder="1" applyAlignment="1"/>
    <xf numFmtId="0" fontId="5" fillId="2" borderId="5" xfId="0" applyNumberFormat="1" applyFont="1" applyFill="1" applyBorder="1" applyAlignment="1"/>
    <xf numFmtId="2" fontId="6" fillId="2" borderId="0" xfId="0" applyNumberFormat="1" applyFont="1" applyFill="1" applyBorder="1" applyAlignment="1" applyProtection="1">
      <alignment horizontal="left" vertical="top" wrapText="1"/>
    </xf>
    <xf numFmtId="164" fontId="6" fillId="2" borderId="0" xfId="0" applyNumberFormat="1" applyFont="1" applyFill="1" applyBorder="1" applyAlignment="1" applyProtection="1">
      <alignment horizontal="left" vertical="top" wrapText="1"/>
    </xf>
    <xf numFmtId="0" fontId="13" fillId="0" borderId="11" xfId="0" applyNumberFormat="1" applyFont="1" applyFill="1" applyBorder="1" applyAlignment="1" applyProtection="1">
      <alignment horizontal="center" vertical="center" wrapText="1"/>
    </xf>
    <xf numFmtId="2" fontId="10" fillId="0" borderId="27" xfId="0" applyNumberFormat="1" applyFont="1" applyFill="1" applyBorder="1" applyAlignment="1" applyProtection="1">
      <alignment horizontal="center" vertical="top" wrapText="1"/>
    </xf>
    <xf numFmtId="10" fontId="11" fillId="2" borderId="11" xfId="1" applyNumberFormat="1" applyFont="1" applyFill="1" applyBorder="1" applyAlignment="1">
      <alignment horizontal="center" vertical="center"/>
    </xf>
    <xf numFmtId="10" fontId="11" fillId="0" borderId="11" xfId="1" applyNumberFormat="1" applyFont="1" applyFill="1" applyBorder="1" applyAlignment="1">
      <alignment horizontal="center" vertical="center"/>
    </xf>
    <xf numFmtId="0" fontId="20" fillId="2" borderId="0" xfId="0" applyNumberFormat="1" applyFont="1" applyFill="1" applyBorder="1" applyAlignment="1"/>
    <xf numFmtId="0" fontId="20" fillId="0" borderId="10" xfId="0" applyNumberFormat="1" applyFont="1" applyFill="1" applyBorder="1" applyAlignment="1" applyProtection="1">
      <alignment horizontal="left" vertical="top" wrapText="1"/>
    </xf>
    <xf numFmtId="10" fontId="21" fillId="0" borderId="11" xfId="1" applyNumberFormat="1" applyFont="1" applyFill="1" applyBorder="1" applyAlignment="1">
      <alignment horizontal="center" vertical="center"/>
    </xf>
    <xf numFmtId="2" fontId="9" fillId="2" borderId="0" xfId="0" applyNumberFormat="1" applyFont="1" applyFill="1" applyBorder="1" applyAlignment="1" applyProtection="1">
      <alignment horizontal="right" vertical="top" wrapText="1"/>
    </xf>
    <xf numFmtId="164" fontId="9" fillId="2" borderId="0" xfId="0" applyNumberFormat="1" applyFont="1" applyFill="1" applyBorder="1" applyAlignment="1" applyProtection="1">
      <alignment horizontal="right" vertical="top" wrapText="1"/>
    </xf>
    <xf numFmtId="0" fontId="16" fillId="2" borderId="0" xfId="0" applyFont="1" applyFill="1" applyBorder="1" applyAlignment="1">
      <alignment horizontal="center" vertical="center" wrapText="1"/>
    </xf>
    <xf numFmtId="0" fontId="7" fillId="2" borderId="1" xfId="0" applyNumberFormat="1" applyFont="1" applyFill="1" applyBorder="1" applyAlignment="1" applyProtection="1">
      <alignment horizontal="center" vertical="top" wrapText="1"/>
    </xf>
    <xf numFmtId="0" fontId="7" fillId="2" borderId="2" xfId="0" applyNumberFormat="1" applyFont="1" applyFill="1" applyBorder="1" applyAlignment="1" applyProtection="1">
      <alignment horizontal="center" vertical="top" wrapText="1"/>
    </xf>
    <xf numFmtId="0" fontId="7" fillId="2" borderId="3" xfId="0" applyNumberFormat="1" applyFont="1" applyFill="1" applyBorder="1" applyAlignment="1" applyProtection="1">
      <alignment horizontal="center" vertical="top" wrapText="1"/>
    </xf>
    <xf numFmtId="0" fontId="7" fillId="2" borderId="4" xfId="0" applyNumberFormat="1" applyFont="1" applyFill="1" applyBorder="1" applyAlignment="1" applyProtection="1">
      <alignment horizontal="center" vertical="top" wrapText="1"/>
    </xf>
    <xf numFmtId="0" fontId="7" fillId="2" borderId="0" xfId="0" applyNumberFormat="1" applyFont="1" applyFill="1" applyBorder="1" applyAlignment="1" applyProtection="1">
      <alignment horizontal="center" vertical="top" wrapText="1"/>
    </xf>
    <xf numFmtId="0" fontId="7" fillId="2" borderId="5" xfId="0" applyNumberFormat="1" applyFont="1" applyFill="1" applyBorder="1" applyAlignment="1" applyProtection="1">
      <alignment horizontal="center" vertical="top" wrapText="1"/>
    </xf>
    <xf numFmtId="0" fontId="6" fillId="2" borderId="4" xfId="0" applyNumberFormat="1" applyFont="1" applyFill="1" applyBorder="1" applyAlignment="1" applyProtection="1">
      <alignment horizontal="center" vertical="top"/>
    </xf>
    <xf numFmtId="0" fontId="6" fillId="2" borderId="0" xfId="0" applyNumberFormat="1" applyFont="1" applyFill="1" applyBorder="1" applyAlignment="1" applyProtection="1">
      <alignment horizontal="center" vertical="top"/>
    </xf>
    <xf numFmtId="0" fontId="6" fillId="2" borderId="5" xfId="0" applyNumberFormat="1" applyFont="1" applyFill="1" applyBorder="1" applyAlignment="1" applyProtection="1">
      <alignment horizontal="center" vertical="top"/>
    </xf>
    <xf numFmtId="0" fontId="6" fillId="2" borderId="6" xfId="0" applyNumberFormat="1" applyFont="1" applyFill="1" applyBorder="1" applyAlignment="1" applyProtection="1">
      <alignment horizontal="center" vertical="top"/>
    </xf>
    <xf numFmtId="0" fontId="6" fillId="2" borderId="7" xfId="0" applyNumberFormat="1" applyFont="1" applyFill="1" applyBorder="1" applyAlignment="1" applyProtection="1">
      <alignment horizontal="center" vertical="top"/>
    </xf>
    <xf numFmtId="0" fontId="6" fillId="2" borderId="8" xfId="0" applyNumberFormat="1" applyFont="1" applyFill="1" applyBorder="1" applyAlignment="1" applyProtection="1">
      <alignment horizontal="center" vertical="top"/>
    </xf>
    <xf numFmtId="0" fontId="9" fillId="2" borderId="1" xfId="0" applyNumberFormat="1" applyFont="1" applyFill="1" applyBorder="1" applyAlignment="1" applyProtection="1">
      <alignment horizontal="center" vertical="top" wrapText="1"/>
    </xf>
    <xf numFmtId="0" fontId="9" fillId="2" borderId="2" xfId="0" applyNumberFormat="1" applyFont="1" applyFill="1" applyBorder="1" applyAlignment="1" applyProtection="1">
      <alignment horizontal="center" vertical="top" wrapText="1"/>
    </xf>
    <xf numFmtId="0" fontId="9" fillId="2" borderId="3" xfId="0" applyNumberFormat="1" applyFont="1" applyFill="1" applyBorder="1" applyAlignment="1" applyProtection="1">
      <alignment horizontal="center" vertical="top" wrapText="1"/>
    </xf>
    <xf numFmtId="0" fontId="9" fillId="2" borderId="12" xfId="0" applyNumberFormat="1" applyFont="1" applyFill="1" applyBorder="1" applyAlignment="1" applyProtection="1">
      <alignment horizontal="center" vertical="top" wrapText="1"/>
    </xf>
    <xf numFmtId="0" fontId="9" fillId="2" borderId="13" xfId="0" applyNumberFormat="1" applyFont="1" applyFill="1" applyBorder="1" applyAlignment="1" applyProtection="1">
      <alignment horizontal="center" vertical="top" wrapText="1"/>
    </xf>
    <xf numFmtId="0" fontId="9" fillId="2" borderId="14" xfId="0" applyNumberFormat="1" applyFont="1" applyFill="1" applyBorder="1" applyAlignment="1" applyProtection="1">
      <alignment horizontal="center" vertical="top" wrapText="1"/>
    </xf>
    <xf numFmtId="0" fontId="9" fillId="2" borderId="10" xfId="0" applyNumberFormat="1" applyFont="1" applyFill="1" applyBorder="1" applyAlignment="1" applyProtection="1">
      <alignment horizontal="center" vertical="top" wrapText="1"/>
    </xf>
    <xf numFmtId="0" fontId="9" fillId="2" borderId="26" xfId="0" applyNumberFormat="1" applyFont="1" applyFill="1" applyBorder="1" applyAlignment="1" applyProtection="1">
      <alignment horizontal="center" vertical="top" wrapText="1"/>
    </xf>
    <xf numFmtId="0" fontId="9" fillId="2" borderId="27" xfId="0" applyNumberFormat="1" applyFont="1" applyFill="1" applyBorder="1" applyAlignment="1" applyProtection="1">
      <alignment horizontal="center" vertical="top" wrapText="1"/>
    </xf>
    <xf numFmtId="0" fontId="5" fillId="2" borderId="4" xfId="0" applyNumberFormat="1" applyFont="1" applyFill="1" applyBorder="1" applyAlignment="1" applyProtection="1">
      <alignment horizontal="center" vertical="top"/>
    </xf>
    <xf numFmtId="0" fontId="5" fillId="2" borderId="0" xfId="0" applyNumberFormat="1" applyFont="1" applyFill="1" applyBorder="1" applyAlignment="1" applyProtection="1">
      <alignment horizontal="center" vertical="top"/>
    </xf>
    <xf numFmtId="0" fontId="5" fillId="2" borderId="5" xfId="0" applyNumberFormat="1" applyFont="1" applyFill="1" applyBorder="1" applyAlignment="1" applyProtection="1">
      <alignment horizontal="center" vertical="top"/>
    </xf>
    <xf numFmtId="0" fontId="5" fillId="2" borderId="6" xfId="0" applyNumberFormat="1" applyFont="1" applyFill="1" applyBorder="1" applyAlignment="1" applyProtection="1">
      <alignment horizontal="center" vertical="top"/>
    </xf>
    <xf numFmtId="0" fontId="5" fillId="2" borderId="7" xfId="0" applyNumberFormat="1" applyFont="1" applyFill="1" applyBorder="1" applyAlignment="1" applyProtection="1">
      <alignment horizontal="center" vertical="top"/>
    </xf>
    <xf numFmtId="0" fontId="5" fillId="2" borderId="8" xfId="0" applyNumberFormat="1" applyFont="1" applyFill="1" applyBorder="1" applyAlignment="1" applyProtection="1">
      <alignment horizontal="center" vertical="top"/>
    </xf>
    <xf numFmtId="0" fontId="9" fillId="2" borderId="34" xfId="0" applyNumberFormat="1" applyFont="1" applyFill="1" applyBorder="1" applyAlignment="1" applyProtection="1">
      <alignment horizontal="center" vertical="top" wrapText="1"/>
    </xf>
    <xf numFmtId="0" fontId="9" fillId="2" borderId="35" xfId="0" applyNumberFormat="1" applyFont="1" applyFill="1" applyBorder="1" applyAlignment="1" applyProtection="1">
      <alignment horizontal="center" vertical="top" wrapText="1"/>
    </xf>
    <xf numFmtId="0" fontId="9" fillId="2" borderId="36" xfId="0" applyNumberFormat="1" applyFont="1" applyFill="1" applyBorder="1" applyAlignment="1" applyProtection="1">
      <alignment horizontal="center" vertical="top" wrapText="1"/>
    </xf>
    <xf numFmtId="0" fontId="2" fillId="2" borderId="0" xfId="0" applyNumberFormat="1" applyFont="1" applyFill="1" applyBorder="1" applyAlignment="1" applyProtection="1">
      <alignment horizontal="left" vertical="center" wrapText="1"/>
    </xf>
    <xf numFmtId="0" fontId="15" fillId="2" borderId="1" xfId="0" applyFont="1" applyFill="1" applyBorder="1" applyAlignment="1">
      <alignment horizontal="left" vertical="center" wrapText="1"/>
    </xf>
    <xf numFmtId="0" fontId="15" fillId="2" borderId="2" xfId="0" applyFont="1" applyFill="1" applyBorder="1" applyAlignment="1">
      <alignment horizontal="left" vertical="center" wrapText="1"/>
    </xf>
    <xf numFmtId="0" fontId="15" fillId="2" borderId="3" xfId="0" applyFont="1" applyFill="1" applyBorder="1" applyAlignment="1">
      <alignment horizontal="left" vertical="center" wrapText="1"/>
    </xf>
    <xf numFmtId="0" fontId="17" fillId="2" borderId="1" xfId="0" applyNumberFormat="1" applyFont="1" applyFill="1" applyBorder="1" applyAlignment="1" applyProtection="1">
      <alignment horizontal="center" vertical="top" wrapText="1"/>
    </xf>
    <xf numFmtId="0" fontId="17" fillId="2" borderId="2" xfId="0" applyNumberFormat="1" applyFont="1" applyFill="1" applyBorder="1" applyAlignment="1" applyProtection="1">
      <alignment horizontal="center" vertical="top" wrapText="1"/>
    </xf>
    <xf numFmtId="0" fontId="17" fillId="2" borderId="3" xfId="0" applyNumberFormat="1" applyFont="1" applyFill="1" applyBorder="1" applyAlignment="1" applyProtection="1">
      <alignment horizontal="center" vertical="top" wrapText="1"/>
    </xf>
    <xf numFmtId="0" fontId="17" fillId="2" borderId="4" xfId="0" applyNumberFormat="1" applyFont="1" applyFill="1" applyBorder="1" applyAlignment="1" applyProtection="1">
      <alignment horizontal="center" vertical="top" wrapText="1"/>
    </xf>
    <xf numFmtId="0" fontId="17" fillId="2" borderId="0" xfId="0" applyNumberFormat="1" applyFont="1" applyFill="1" applyBorder="1" applyAlignment="1" applyProtection="1">
      <alignment horizontal="center" vertical="top" wrapText="1"/>
    </xf>
    <xf numFmtId="0" fontId="17" fillId="2" borderId="5" xfId="0" applyNumberFormat="1" applyFont="1" applyFill="1" applyBorder="1" applyAlignment="1" applyProtection="1">
      <alignment horizontal="center" vertical="top" wrapText="1"/>
    </xf>
    <xf numFmtId="0" fontId="19" fillId="3" borderId="0" xfId="0" applyNumberFormat="1" applyFont="1" applyFill="1" applyBorder="1" applyAlignment="1">
      <alignment vertical="center" wrapText="1"/>
    </xf>
    <xf numFmtId="0" fontId="6" fillId="2" borderId="6" xfId="0" applyNumberFormat="1" applyFont="1" applyFill="1" applyBorder="1" applyAlignment="1" applyProtection="1">
      <alignment horizontal="center" vertical="top" wrapText="1"/>
    </xf>
    <xf numFmtId="0" fontId="6" fillId="2" borderId="7" xfId="0" applyNumberFormat="1" applyFont="1" applyFill="1" applyBorder="1" applyAlignment="1" applyProtection="1">
      <alignment horizontal="center" vertical="top" wrapText="1"/>
    </xf>
    <xf numFmtId="0" fontId="6" fillId="2" borderId="8" xfId="0" applyNumberFormat="1" applyFont="1" applyFill="1" applyBorder="1" applyAlignment="1" applyProtection="1">
      <alignment horizontal="center" vertical="top" wrapText="1"/>
    </xf>
    <xf numFmtId="0" fontId="0" fillId="3" borderId="0" xfId="0" applyNumberFormat="1" applyFont="1" applyFill="1" applyBorder="1" applyAlignment="1">
      <alignment vertical="center" wrapText="1"/>
    </xf>
    <xf numFmtId="0" fontId="5" fillId="2" borderId="6" xfId="0" applyNumberFormat="1" applyFont="1" applyFill="1" applyBorder="1" applyAlignment="1" applyProtection="1">
      <alignment horizontal="center" vertical="top" wrapText="1"/>
    </xf>
    <xf numFmtId="0" fontId="5" fillId="2" borderId="7" xfId="0" applyNumberFormat="1" applyFont="1" applyFill="1" applyBorder="1" applyAlignment="1" applyProtection="1">
      <alignment horizontal="center" vertical="top" wrapText="1"/>
    </xf>
    <xf numFmtId="0" fontId="5" fillId="2" borderId="8" xfId="0" applyNumberFormat="1" applyFont="1" applyFill="1" applyBorder="1" applyAlignment="1" applyProtection="1">
      <alignment horizontal="center" vertical="top" wrapText="1"/>
    </xf>
  </cellXfs>
  <cellStyles count="3">
    <cellStyle name="Normal" xfId="0" builtinId="0"/>
    <cellStyle name="Normal 2" xfId="2" xr:uid="{00000000-0005-0000-0000-000001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16.xml.rels><?xml version="1.0" encoding="UTF-8" standalone="yes"?>
<Relationships xmlns="http://schemas.openxmlformats.org/package/2006/relationships"><Relationship Id="rId2" Type="http://schemas.openxmlformats.org/officeDocument/2006/relationships/image" Target="../media/image19.jpeg"/><Relationship Id="rId1" Type="http://schemas.openxmlformats.org/officeDocument/2006/relationships/image" Target="../media/image18.png"/></Relationships>
</file>

<file path=xl/drawings/_rels/drawing17.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1952625</xdr:colOff>
      <xdr:row>5</xdr:row>
      <xdr:rowOff>57150</xdr:rowOff>
    </xdr:to>
    <xdr:pic>
      <xdr:nvPicPr>
        <xdr:cNvPr id="2" name="Picture 1">
          <a:extLst>
            <a:ext uri="{FF2B5EF4-FFF2-40B4-BE49-F238E27FC236}">
              <a16:creationId xmlns:a16="http://schemas.microsoft.com/office/drawing/2014/main" id="{A4DEEA17-0754-4666-97A5-A3848D18AE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92405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219075</xdr:colOff>
      <xdr:row>96</xdr:row>
      <xdr:rowOff>19050</xdr:rowOff>
    </xdr:from>
    <xdr:to>
      <xdr:col>4</xdr:col>
      <xdr:colOff>514350</xdr:colOff>
      <xdr:row>105</xdr:row>
      <xdr:rowOff>104775</xdr:rowOff>
    </xdr:to>
    <xdr:pic>
      <xdr:nvPicPr>
        <xdr:cNvPr id="3" name="Picture 4" descr="Product Labelling MAIOF">
          <a:extLst>
            <a:ext uri="{FF2B5EF4-FFF2-40B4-BE49-F238E27FC236}">
              <a16:creationId xmlns:a16="http://schemas.microsoft.com/office/drawing/2014/main" id="{D454B08E-4583-4B1B-810B-FF3CF199FFA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9075" y="17868900"/>
          <a:ext cx="7248525" cy="1571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2421877</xdr:colOff>
      <xdr:row>4</xdr:row>
      <xdr:rowOff>152400</xdr:rowOff>
    </xdr:to>
    <xdr:pic>
      <xdr:nvPicPr>
        <xdr:cNvPr id="2" name="Picture 1">
          <a:extLst>
            <a:ext uri="{FF2B5EF4-FFF2-40B4-BE49-F238E27FC236}">
              <a16:creationId xmlns:a16="http://schemas.microsoft.com/office/drawing/2014/main" id="{5BF71D45-C50D-4273-B61A-94F392A066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2393302"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47625</xdr:colOff>
      <xdr:row>88</xdr:row>
      <xdr:rowOff>9525</xdr:rowOff>
    </xdr:from>
    <xdr:to>
      <xdr:col>5</xdr:col>
      <xdr:colOff>962025</xdr:colOff>
      <xdr:row>100</xdr:row>
      <xdr:rowOff>19050</xdr:rowOff>
    </xdr:to>
    <xdr:pic>
      <xdr:nvPicPr>
        <xdr:cNvPr id="3" name="Picture 3" descr="Product Labelling MAHF">
          <a:extLst>
            <a:ext uri="{FF2B5EF4-FFF2-40B4-BE49-F238E27FC236}">
              <a16:creationId xmlns:a16="http://schemas.microsoft.com/office/drawing/2014/main" id="{4FAB86EB-7325-4AF7-BEBE-F460BB92BF1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6225" y="17297400"/>
          <a:ext cx="8763000" cy="1952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1990725</xdr:colOff>
      <xdr:row>4</xdr:row>
      <xdr:rowOff>152400</xdr:rowOff>
    </xdr:to>
    <xdr:pic>
      <xdr:nvPicPr>
        <xdr:cNvPr id="2" name="Picture 1">
          <a:extLst>
            <a:ext uri="{FF2B5EF4-FFF2-40B4-BE49-F238E27FC236}">
              <a16:creationId xmlns:a16="http://schemas.microsoft.com/office/drawing/2014/main" id="{0D884A7D-5AC1-4875-A127-09EB90D9DB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9621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76</xdr:row>
      <xdr:rowOff>142875</xdr:rowOff>
    </xdr:from>
    <xdr:to>
      <xdr:col>4</xdr:col>
      <xdr:colOff>1028700</xdr:colOff>
      <xdr:row>89</xdr:row>
      <xdr:rowOff>114300</xdr:rowOff>
    </xdr:to>
    <xdr:pic>
      <xdr:nvPicPr>
        <xdr:cNvPr id="3" name="Picture 3" descr="NIFTY Next 50 ETF">
          <a:extLst>
            <a:ext uri="{FF2B5EF4-FFF2-40B4-BE49-F238E27FC236}">
              <a16:creationId xmlns:a16="http://schemas.microsoft.com/office/drawing/2014/main" id="{F5CA4D07-69B9-4B53-A912-F33EF1A74F7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4839950"/>
          <a:ext cx="7753350" cy="207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2038350</xdr:colOff>
      <xdr:row>4</xdr:row>
      <xdr:rowOff>142875</xdr:rowOff>
    </xdr:to>
    <xdr:pic>
      <xdr:nvPicPr>
        <xdr:cNvPr id="2" name="Picture 1">
          <a:extLst>
            <a:ext uri="{FF2B5EF4-FFF2-40B4-BE49-F238E27FC236}">
              <a16:creationId xmlns:a16="http://schemas.microsoft.com/office/drawing/2014/main" id="{F3A4685E-4495-426D-A898-B7C39EFBEE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200977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84</xdr:row>
      <xdr:rowOff>9525</xdr:rowOff>
    </xdr:from>
    <xdr:to>
      <xdr:col>5</xdr:col>
      <xdr:colOff>152400</xdr:colOff>
      <xdr:row>96</xdr:row>
      <xdr:rowOff>76200</xdr:rowOff>
    </xdr:to>
    <xdr:pic>
      <xdr:nvPicPr>
        <xdr:cNvPr id="3" name="Picture 1" descr="MACMF Product Labelling">
          <a:extLst>
            <a:ext uri="{FF2B5EF4-FFF2-40B4-BE49-F238E27FC236}">
              <a16:creationId xmlns:a16="http://schemas.microsoft.com/office/drawing/2014/main" id="{904508E4-4495-4674-BB5C-BFEE8AB688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5849600"/>
          <a:ext cx="85058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28575</xdr:colOff>
      <xdr:row>0</xdr:row>
      <xdr:rowOff>1</xdr:rowOff>
    </xdr:from>
    <xdr:to>
      <xdr:col>1</xdr:col>
      <xdr:colOff>2076450</xdr:colOff>
      <xdr:row>4</xdr:row>
      <xdr:rowOff>76200</xdr:rowOff>
    </xdr:to>
    <xdr:pic>
      <xdr:nvPicPr>
        <xdr:cNvPr id="2" name="Picture 1">
          <a:extLst>
            <a:ext uri="{FF2B5EF4-FFF2-40B4-BE49-F238E27FC236}">
              <a16:creationId xmlns:a16="http://schemas.microsoft.com/office/drawing/2014/main" id="{89151B45-CB13-456F-B896-B11383ED15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1"/>
          <a:ext cx="2047875" cy="952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190500</xdr:colOff>
      <xdr:row>89</xdr:row>
      <xdr:rowOff>57150</xdr:rowOff>
    </xdr:from>
    <xdr:to>
      <xdr:col>3</xdr:col>
      <xdr:colOff>2171700</xdr:colOff>
      <xdr:row>97</xdr:row>
      <xdr:rowOff>371475</xdr:rowOff>
    </xdr:to>
    <xdr:pic>
      <xdr:nvPicPr>
        <xdr:cNvPr id="3" name="Picture 2" descr="C:\Users\Summer.Trainee\AppData\Local\Microsoft\Windows\Temporary Internet Files\Content.Outlook\BHRN0Q9P\MASF Product Labelling.png">
          <a:extLst>
            <a:ext uri="{FF2B5EF4-FFF2-40B4-BE49-F238E27FC236}">
              <a16:creationId xmlns:a16="http://schemas.microsoft.com/office/drawing/2014/main" id="{682249D6-868D-4471-B26A-FABE98BFE2B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0500" y="18649950"/>
          <a:ext cx="6696075" cy="194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1981200</xdr:colOff>
      <xdr:row>5</xdr:row>
      <xdr:rowOff>0</xdr:rowOff>
    </xdr:to>
    <xdr:pic>
      <xdr:nvPicPr>
        <xdr:cNvPr id="2" name="Picture 1">
          <a:extLst>
            <a:ext uri="{FF2B5EF4-FFF2-40B4-BE49-F238E27FC236}">
              <a16:creationId xmlns:a16="http://schemas.microsoft.com/office/drawing/2014/main" id="{96A8A0DE-E8F4-4803-A702-7593A88828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95262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29</xdr:row>
      <xdr:rowOff>0</xdr:rowOff>
    </xdr:from>
    <xdr:to>
      <xdr:col>5</xdr:col>
      <xdr:colOff>114300</xdr:colOff>
      <xdr:row>42</xdr:row>
      <xdr:rowOff>28575</xdr:rowOff>
    </xdr:to>
    <xdr:pic>
      <xdr:nvPicPr>
        <xdr:cNvPr id="3" name="Picture 2">
          <a:extLst>
            <a:ext uri="{FF2B5EF4-FFF2-40B4-BE49-F238E27FC236}">
              <a16:creationId xmlns:a16="http://schemas.microsoft.com/office/drawing/2014/main" id="{01D1007A-41E3-41C5-857A-070008DA9CA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5962650"/>
          <a:ext cx="7962900" cy="2133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209550</xdr:colOff>
      <xdr:row>0</xdr:row>
      <xdr:rowOff>1</xdr:rowOff>
    </xdr:from>
    <xdr:to>
      <xdr:col>1</xdr:col>
      <xdr:colOff>1876425</xdr:colOff>
      <xdr:row>4</xdr:row>
      <xdr:rowOff>114301</xdr:rowOff>
    </xdr:to>
    <xdr:pic>
      <xdr:nvPicPr>
        <xdr:cNvPr id="2" name="Picture 1">
          <a:extLst>
            <a:ext uri="{FF2B5EF4-FFF2-40B4-BE49-F238E27FC236}">
              <a16:creationId xmlns:a16="http://schemas.microsoft.com/office/drawing/2014/main" id="{31EF080A-33E4-4025-AF3E-9FF9EE6AD4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1"/>
          <a:ext cx="189547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72</xdr:row>
      <xdr:rowOff>0</xdr:rowOff>
    </xdr:from>
    <xdr:to>
      <xdr:col>3</xdr:col>
      <xdr:colOff>2181225</xdr:colOff>
      <xdr:row>81</xdr:row>
      <xdr:rowOff>114300</xdr:rowOff>
    </xdr:to>
    <xdr:pic>
      <xdr:nvPicPr>
        <xdr:cNvPr id="3" name="Picture 2" descr="MASTF Product Labelling">
          <a:extLst>
            <a:ext uri="{FF2B5EF4-FFF2-40B4-BE49-F238E27FC236}">
              <a16:creationId xmlns:a16="http://schemas.microsoft.com/office/drawing/2014/main" id="{C9D7DD62-0A0B-4036-83A7-84B170B2717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8600" y="14116050"/>
          <a:ext cx="66675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28575</xdr:colOff>
      <xdr:row>0</xdr:row>
      <xdr:rowOff>1</xdr:rowOff>
    </xdr:from>
    <xdr:to>
      <xdr:col>1</xdr:col>
      <xdr:colOff>1647825</xdr:colOff>
      <xdr:row>4</xdr:row>
      <xdr:rowOff>123825</xdr:rowOff>
    </xdr:to>
    <xdr:pic>
      <xdr:nvPicPr>
        <xdr:cNvPr id="2" name="Picture 1">
          <a:extLst>
            <a:ext uri="{FF2B5EF4-FFF2-40B4-BE49-F238E27FC236}">
              <a16:creationId xmlns:a16="http://schemas.microsoft.com/office/drawing/2014/main" id="{2ACD554D-7364-463B-95AA-3DF997F5F8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1"/>
          <a:ext cx="1619250" cy="771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38100</xdr:colOff>
      <xdr:row>16</xdr:row>
      <xdr:rowOff>85725</xdr:rowOff>
    </xdr:from>
    <xdr:to>
      <xdr:col>4</xdr:col>
      <xdr:colOff>371475</xdr:colOff>
      <xdr:row>29</xdr:row>
      <xdr:rowOff>19050</xdr:rowOff>
    </xdr:to>
    <xdr:pic>
      <xdr:nvPicPr>
        <xdr:cNvPr id="3" name="Picture 3" descr="Product Labelling Mirae Asset Overnight Fund">
          <a:extLst>
            <a:ext uri="{FF2B5EF4-FFF2-40B4-BE49-F238E27FC236}">
              <a16:creationId xmlns:a16="http://schemas.microsoft.com/office/drawing/2014/main" id="{8DC035D2-7E6A-4FF9-AAD7-6D31AC77068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3409950"/>
          <a:ext cx="7058025" cy="2038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28575</xdr:colOff>
      <xdr:row>0</xdr:row>
      <xdr:rowOff>1</xdr:rowOff>
    </xdr:from>
    <xdr:to>
      <xdr:col>1</xdr:col>
      <xdr:colOff>2095500</xdr:colOff>
      <xdr:row>4</xdr:row>
      <xdr:rowOff>152401</xdr:rowOff>
    </xdr:to>
    <xdr:pic>
      <xdr:nvPicPr>
        <xdr:cNvPr id="2" name="Picture 1">
          <a:extLst>
            <a:ext uri="{FF2B5EF4-FFF2-40B4-BE49-F238E27FC236}">
              <a16:creationId xmlns:a16="http://schemas.microsoft.com/office/drawing/2014/main" id="{41A520FB-36F9-4D05-B5DC-6675A978E4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1"/>
          <a:ext cx="206692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39</xdr:row>
      <xdr:rowOff>57150</xdr:rowOff>
    </xdr:from>
    <xdr:to>
      <xdr:col>5</xdr:col>
      <xdr:colOff>723900</xdr:colOff>
      <xdr:row>53</xdr:row>
      <xdr:rowOff>104775</xdr:rowOff>
    </xdr:to>
    <xdr:pic>
      <xdr:nvPicPr>
        <xdr:cNvPr id="3" name="Picture 2" descr="Product Label">
          <a:extLst>
            <a:ext uri="{FF2B5EF4-FFF2-40B4-BE49-F238E27FC236}">
              <a16:creationId xmlns:a16="http://schemas.microsoft.com/office/drawing/2014/main" id="{6CA8ACED-2CEA-4A29-8648-26499C4378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7924800"/>
          <a:ext cx="8572500" cy="2314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0</xdr:row>
      <xdr:rowOff>1</xdr:rowOff>
    </xdr:from>
    <xdr:to>
      <xdr:col>1</xdr:col>
      <xdr:colOff>1944427</xdr:colOff>
      <xdr:row>5</xdr:row>
      <xdr:rowOff>76200</xdr:rowOff>
    </xdr:to>
    <xdr:pic>
      <xdr:nvPicPr>
        <xdr:cNvPr id="2" name="Picture 1">
          <a:extLst>
            <a:ext uri="{FF2B5EF4-FFF2-40B4-BE49-F238E27FC236}">
              <a16:creationId xmlns:a16="http://schemas.microsoft.com/office/drawing/2014/main" id="{D1C138B8-F980-49DE-BC32-D0B15372BB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1"/>
          <a:ext cx="1915852" cy="8858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95</xdr:row>
      <xdr:rowOff>0</xdr:rowOff>
    </xdr:from>
    <xdr:to>
      <xdr:col>5</xdr:col>
      <xdr:colOff>142875</xdr:colOff>
      <xdr:row>106</xdr:row>
      <xdr:rowOff>57150</xdr:rowOff>
    </xdr:to>
    <xdr:pic>
      <xdr:nvPicPr>
        <xdr:cNvPr id="3" name="Picture 1" descr="C:\Users\Shah.Vaibhav\AppData\Local\Microsoft\Windows\Temporary Internet Files\Content.Outlook\TNNHEM7Y\MAEBF Product Labelling.png">
          <a:extLst>
            <a:ext uri="{FF2B5EF4-FFF2-40B4-BE49-F238E27FC236}">
              <a16:creationId xmlns:a16="http://schemas.microsoft.com/office/drawing/2014/main" id="{6548B68C-DDAD-4F09-8732-B84697F22F1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8259425"/>
          <a:ext cx="7991475" cy="1838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66675</xdr:colOff>
      <xdr:row>0</xdr:row>
      <xdr:rowOff>47625</xdr:rowOff>
    </xdr:from>
    <xdr:to>
      <xdr:col>1</xdr:col>
      <xdr:colOff>1866900</xdr:colOff>
      <xdr:row>5</xdr:row>
      <xdr:rowOff>76200</xdr:rowOff>
    </xdr:to>
    <xdr:pic>
      <xdr:nvPicPr>
        <xdr:cNvPr id="2" name="Picture 1">
          <a:extLst>
            <a:ext uri="{FF2B5EF4-FFF2-40B4-BE49-F238E27FC236}">
              <a16:creationId xmlns:a16="http://schemas.microsoft.com/office/drawing/2014/main" id="{288F7C86-6844-4083-AD02-A4917054AA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275" y="47625"/>
          <a:ext cx="1800225"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73</xdr:row>
      <xdr:rowOff>0</xdr:rowOff>
    </xdr:from>
    <xdr:to>
      <xdr:col>4</xdr:col>
      <xdr:colOff>742950</xdr:colOff>
      <xdr:row>84</xdr:row>
      <xdr:rowOff>0</xdr:rowOff>
    </xdr:to>
    <xdr:pic>
      <xdr:nvPicPr>
        <xdr:cNvPr id="3" name="Picture 1" descr="MAGCF Product Labelling (4)">
          <a:extLst>
            <a:ext uri="{FF2B5EF4-FFF2-40B4-BE49-F238E27FC236}">
              <a16:creationId xmlns:a16="http://schemas.microsoft.com/office/drawing/2014/main" id="{6F276B38-D5C7-4E46-9933-8DB5C5CFD03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4039850"/>
          <a:ext cx="7467600" cy="209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2066924</xdr:colOff>
      <xdr:row>4</xdr:row>
      <xdr:rowOff>133350</xdr:rowOff>
    </xdr:to>
    <xdr:pic>
      <xdr:nvPicPr>
        <xdr:cNvPr id="2" name="Picture 1">
          <a:extLst>
            <a:ext uri="{FF2B5EF4-FFF2-40B4-BE49-F238E27FC236}">
              <a16:creationId xmlns:a16="http://schemas.microsoft.com/office/drawing/2014/main" id="{775EDD01-45F5-4784-98AA-976C59C5A6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2038349"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132</xdr:row>
      <xdr:rowOff>9525</xdr:rowOff>
    </xdr:from>
    <xdr:to>
      <xdr:col>4</xdr:col>
      <xdr:colOff>981075</xdr:colOff>
      <xdr:row>144</xdr:row>
      <xdr:rowOff>104775</xdr:rowOff>
    </xdr:to>
    <xdr:pic>
      <xdr:nvPicPr>
        <xdr:cNvPr id="3" name="Picture 3" descr="Risk Meter">
          <a:extLst>
            <a:ext uri="{FF2B5EF4-FFF2-40B4-BE49-F238E27FC236}">
              <a16:creationId xmlns:a16="http://schemas.microsoft.com/office/drawing/2014/main" id="{2C3C4047-5B7D-42AF-9033-DECE7722562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25212675"/>
          <a:ext cx="7705725" cy="2038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28574</xdr:colOff>
      <xdr:row>0</xdr:row>
      <xdr:rowOff>0</xdr:rowOff>
    </xdr:from>
    <xdr:to>
      <xdr:col>1</xdr:col>
      <xdr:colOff>1809749</xdr:colOff>
      <xdr:row>5</xdr:row>
      <xdr:rowOff>11282</xdr:rowOff>
    </xdr:to>
    <xdr:pic>
      <xdr:nvPicPr>
        <xdr:cNvPr id="2" name="Picture 2">
          <a:extLst>
            <a:ext uri="{FF2B5EF4-FFF2-40B4-BE49-F238E27FC236}">
              <a16:creationId xmlns:a16="http://schemas.microsoft.com/office/drawing/2014/main" id="{A0023F93-1895-4763-A077-F5C9664733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4" y="0"/>
          <a:ext cx="1781175" cy="10780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209550</xdr:colOff>
      <xdr:row>94</xdr:row>
      <xdr:rowOff>28575</xdr:rowOff>
    </xdr:from>
    <xdr:to>
      <xdr:col>4</xdr:col>
      <xdr:colOff>790575</xdr:colOff>
      <xdr:row>106</xdr:row>
      <xdr:rowOff>133350</xdr:rowOff>
    </xdr:to>
    <xdr:pic>
      <xdr:nvPicPr>
        <xdr:cNvPr id="3" name="Picture 1" descr="MATSF Product Labelling (4)">
          <a:extLst>
            <a:ext uri="{FF2B5EF4-FFF2-40B4-BE49-F238E27FC236}">
              <a16:creationId xmlns:a16="http://schemas.microsoft.com/office/drawing/2014/main" id="{A71C48E2-2F88-4A41-BF69-05B7AED5739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550" y="18373725"/>
          <a:ext cx="7534275" cy="2276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28575</xdr:colOff>
      <xdr:row>0</xdr:row>
      <xdr:rowOff>1</xdr:rowOff>
    </xdr:from>
    <xdr:to>
      <xdr:col>1</xdr:col>
      <xdr:colOff>1962150</xdr:colOff>
      <xdr:row>5</xdr:row>
      <xdr:rowOff>104776</xdr:rowOff>
    </xdr:to>
    <xdr:pic>
      <xdr:nvPicPr>
        <xdr:cNvPr id="2" name="Picture 1">
          <a:extLst>
            <a:ext uri="{FF2B5EF4-FFF2-40B4-BE49-F238E27FC236}">
              <a16:creationId xmlns:a16="http://schemas.microsoft.com/office/drawing/2014/main" id="{BADBE535-C895-43A1-8B98-49A14B5F9C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1"/>
          <a:ext cx="1933575"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64</xdr:row>
      <xdr:rowOff>0</xdr:rowOff>
    </xdr:from>
    <xdr:to>
      <xdr:col>5</xdr:col>
      <xdr:colOff>295275</xdr:colOff>
      <xdr:row>74</xdr:row>
      <xdr:rowOff>114300</xdr:rowOff>
    </xdr:to>
    <xdr:pic>
      <xdr:nvPicPr>
        <xdr:cNvPr id="3" name="Picture 3" descr="Product Labelling MAHF">
          <a:extLst>
            <a:ext uri="{FF2B5EF4-FFF2-40B4-BE49-F238E27FC236}">
              <a16:creationId xmlns:a16="http://schemas.microsoft.com/office/drawing/2014/main" id="{F9FB861E-BDB7-4144-A7B7-7C93E6D586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2439650"/>
          <a:ext cx="8143875" cy="173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2009776</xdr:colOff>
      <xdr:row>5</xdr:row>
      <xdr:rowOff>123825</xdr:rowOff>
    </xdr:to>
    <xdr:pic>
      <xdr:nvPicPr>
        <xdr:cNvPr id="2" name="Picture 1">
          <a:extLst>
            <a:ext uri="{FF2B5EF4-FFF2-40B4-BE49-F238E27FC236}">
              <a16:creationId xmlns:a16="http://schemas.microsoft.com/office/drawing/2014/main" id="{F7E4565C-C2BA-4158-B21A-3D987C3AB7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6" y="0"/>
          <a:ext cx="198120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209550</xdr:colOff>
      <xdr:row>145</xdr:row>
      <xdr:rowOff>142875</xdr:rowOff>
    </xdr:from>
    <xdr:to>
      <xdr:col>4</xdr:col>
      <xdr:colOff>219075</xdr:colOff>
      <xdr:row>155</xdr:row>
      <xdr:rowOff>114300</xdr:rowOff>
    </xdr:to>
    <xdr:pic>
      <xdr:nvPicPr>
        <xdr:cNvPr id="3" name="Picture 2" descr="Product Labelling MAESF">
          <a:extLst>
            <a:ext uri="{FF2B5EF4-FFF2-40B4-BE49-F238E27FC236}">
              <a16:creationId xmlns:a16="http://schemas.microsoft.com/office/drawing/2014/main" id="{28CF86DF-7994-4EE3-828B-8CD4076912A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550" y="29479875"/>
          <a:ext cx="6962775" cy="1876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28575</xdr:colOff>
      <xdr:row>0</xdr:row>
      <xdr:rowOff>1</xdr:rowOff>
    </xdr:from>
    <xdr:to>
      <xdr:col>1</xdr:col>
      <xdr:colOff>2000250</xdr:colOff>
      <xdr:row>4</xdr:row>
      <xdr:rowOff>138597</xdr:rowOff>
    </xdr:to>
    <xdr:pic>
      <xdr:nvPicPr>
        <xdr:cNvPr id="2" name="Picture 1">
          <a:extLst>
            <a:ext uri="{FF2B5EF4-FFF2-40B4-BE49-F238E27FC236}">
              <a16:creationId xmlns:a16="http://schemas.microsoft.com/office/drawing/2014/main" id="{07EFE108-40E1-4E38-AD7A-69FF943E9F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1"/>
          <a:ext cx="1971675" cy="10148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58</xdr:row>
      <xdr:rowOff>114300</xdr:rowOff>
    </xdr:from>
    <xdr:to>
      <xdr:col>5</xdr:col>
      <xdr:colOff>333375</xdr:colOff>
      <xdr:row>69</xdr:row>
      <xdr:rowOff>19050</xdr:rowOff>
    </xdr:to>
    <xdr:pic>
      <xdr:nvPicPr>
        <xdr:cNvPr id="3" name="Picture 2">
          <a:extLst>
            <a:ext uri="{FF2B5EF4-FFF2-40B4-BE49-F238E27FC236}">
              <a16:creationId xmlns:a16="http://schemas.microsoft.com/office/drawing/2014/main" id="{6CA56B60-1851-44DE-8E53-783DB814F23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1220450"/>
          <a:ext cx="8181975" cy="1685925"/>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7E6E6"/>
                </a:outerShdw>
              </a:effectLst>
            </a14:hiddenEffects>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1990725</xdr:colOff>
      <xdr:row>4</xdr:row>
      <xdr:rowOff>161342</xdr:rowOff>
    </xdr:to>
    <xdr:pic>
      <xdr:nvPicPr>
        <xdr:cNvPr id="2" name="Picture 1">
          <a:extLst>
            <a:ext uri="{FF2B5EF4-FFF2-40B4-BE49-F238E27FC236}">
              <a16:creationId xmlns:a16="http://schemas.microsoft.com/office/drawing/2014/main" id="{006FCEAE-DAE4-466E-8014-87C50D8727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962150" cy="10376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81</xdr:row>
      <xdr:rowOff>85725</xdr:rowOff>
    </xdr:from>
    <xdr:to>
      <xdr:col>4</xdr:col>
      <xdr:colOff>714375</xdr:colOff>
      <xdr:row>92</xdr:row>
      <xdr:rowOff>57150</xdr:rowOff>
    </xdr:to>
    <xdr:pic>
      <xdr:nvPicPr>
        <xdr:cNvPr id="3" name="Picture 2">
          <a:extLst>
            <a:ext uri="{FF2B5EF4-FFF2-40B4-BE49-F238E27FC236}">
              <a16:creationId xmlns:a16="http://schemas.microsoft.com/office/drawing/2014/main" id="{94A8F881-9DFC-4ABA-A5A0-4E6F76DD7E9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5497175"/>
          <a:ext cx="7439025" cy="1752600"/>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7E6E6"/>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4"/>
  <sheetViews>
    <sheetView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s="2" customFormat="1" ht="15" customHeight="1">
      <c r="A1" s="1"/>
      <c r="B1" s="118" t="s">
        <v>977</v>
      </c>
      <c r="C1" s="119"/>
      <c r="D1" s="119"/>
      <c r="E1" s="119"/>
      <c r="F1" s="119"/>
      <c r="G1" s="120"/>
    </row>
    <row r="2" spans="1:7" s="2" customFormat="1" ht="15" customHeight="1">
      <c r="A2" s="1"/>
      <c r="B2" s="121"/>
      <c r="C2" s="122"/>
      <c r="D2" s="122"/>
      <c r="E2" s="122"/>
      <c r="F2" s="122"/>
      <c r="G2" s="123"/>
    </row>
    <row r="3" spans="1:7" s="2" customFormat="1" ht="15" customHeight="1">
      <c r="A3" s="3" t="s">
        <v>1</v>
      </c>
      <c r="B3" s="124"/>
      <c r="C3" s="125"/>
      <c r="D3" s="125"/>
      <c r="E3" s="125"/>
      <c r="F3" s="125"/>
      <c r="G3" s="126"/>
    </row>
    <row r="4" spans="1:7" s="2" customFormat="1" ht="15" customHeight="1">
      <c r="A4" s="1"/>
      <c r="B4" s="4"/>
      <c r="C4" s="5"/>
      <c r="D4" s="5"/>
      <c r="E4" s="5"/>
      <c r="F4" s="5"/>
      <c r="G4" s="6"/>
    </row>
    <row r="5" spans="1:7" s="2" customFormat="1" ht="15" customHeight="1" thickBot="1">
      <c r="A5" s="1"/>
      <c r="B5" s="127" t="s">
        <v>1052</v>
      </c>
      <c r="C5" s="128"/>
      <c r="D5" s="128"/>
      <c r="E5" s="128"/>
      <c r="F5" s="128"/>
      <c r="G5" s="129"/>
    </row>
    <row r="6" spans="1:7" s="2" customFormat="1" ht="15" customHeight="1" thickBot="1">
      <c r="A6" s="1"/>
      <c r="B6" s="130" t="s">
        <v>2</v>
      </c>
      <c r="C6" s="131"/>
      <c r="D6" s="131"/>
      <c r="E6" s="131"/>
      <c r="F6" s="131"/>
      <c r="G6" s="132"/>
    </row>
    <row r="7" spans="1:7" ht="27.95" customHeight="1" thickBot="1">
      <c r="A7" s="7"/>
      <c r="B7" s="53" t="s">
        <v>3</v>
      </c>
      <c r="C7" s="54" t="s">
        <v>4</v>
      </c>
      <c r="D7" s="55" t="s">
        <v>1048</v>
      </c>
      <c r="E7" s="55" t="s">
        <v>6</v>
      </c>
      <c r="F7" s="55" t="s">
        <v>7</v>
      </c>
      <c r="G7" s="56" t="s">
        <v>8</v>
      </c>
    </row>
    <row r="8" spans="1:7" ht="15" customHeight="1">
      <c r="A8" s="7"/>
      <c r="B8" s="45" t="s">
        <v>169</v>
      </c>
      <c r="C8" s="46" t="s">
        <v>1</v>
      </c>
      <c r="D8" s="46" t="s">
        <v>1</v>
      </c>
      <c r="E8" s="46" t="s">
        <v>1</v>
      </c>
      <c r="F8" s="46" t="s">
        <v>1</v>
      </c>
      <c r="G8" s="47" t="s">
        <v>1</v>
      </c>
    </row>
    <row r="9" spans="1:7" ht="15" customHeight="1">
      <c r="A9" s="7"/>
      <c r="B9" s="27" t="s">
        <v>170</v>
      </c>
      <c r="C9" s="13" t="s">
        <v>1</v>
      </c>
      <c r="D9" s="13" t="s">
        <v>1</v>
      </c>
      <c r="E9" s="13" t="s">
        <v>1</v>
      </c>
      <c r="F9" s="13" t="s">
        <v>1</v>
      </c>
      <c r="G9" s="28" t="s">
        <v>1</v>
      </c>
    </row>
    <row r="10" spans="1:7" ht="15" customHeight="1">
      <c r="A10" s="11" t="s">
        <v>171</v>
      </c>
      <c r="B10" s="29" t="s">
        <v>172</v>
      </c>
      <c r="C10" s="13" t="s">
        <v>173</v>
      </c>
      <c r="D10" s="13" t="s">
        <v>174</v>
      </c>
      <c r="E10" s="14">
        <v>14919472</v>
      </c>
      <c r="F10" s="15">
        <v>149463.27049600001</v>
      </c>
      <c r="G10" s="30">
        <v>9.7388218440394886E-2</v>
      </c>
    </row>
    <row r="11" spans="1:7" ht="15" customHeight="1">
      <c r="A11" s="11" t="s">
        <v>175</v>
      </c>
      <c r="B11" s="29" t="s">
        <v>176</v>
      </c>
      <c r="C11" s="13" t="s">
        <v>177</v>
      </c>
      <c r="D11" s="13" t="s">
        <v>178</v>
      </c>
      <c r="E11" s="14">
        <v>10170476</v>
      </c>
      <c r="F11" s="15">
        <v>149099.17816000001</v>
      </c>
      <c r="G11" s="30">
        <v>9.7150980864680325E-2</v>
      </c>
    </row>
    <row r="12" spans="1:7" ht="15" customHeight="1">
      <c r="A12" s="11" t="s">
        <v>179</v>
      </c>
      <c r="B12" s="29" t="s">
        <v>180</v>
      </c>
      <c r="C12" s="13" t="s">
        <v>181</v>
      </c>
      <c r="D12" s="13" t="s">
        <v>174</v>
      </c>
      <c r="E12" s="14">
        <v>26956761</v>
      </c>
      <c r="F12" s="15">
        <v>102476.1269415</v>
      </c>
      <c r="G12" s="30">
        <v>6.6772039728459756E-2</v>
      </c>
    </row>
    <row r="13" spans="1:7" ht="15" customHeight="1">
      <c r="A13" s="11" t="s">
        <v>188</v>
      </c>
      <c r="B13" s="29" t="s">
        <v>189</v>
      </c>
      <c r="C13" s="13" t="s">
        <v>190</v>
      </c>
      <c r="D13" s="13" t="s">
        <v>191</v>
      </c>
      <c r="E13" s="14">
        <v>13749944</v>
      </c>
      <c r="F13" s="15">
        <v>98380.849319999994</v>
      </c>
      <c r="G13" s="30">
        <v>6.4103612962116668E-2</v>
      </c>
    </row>
    <row r="14" spans="1:7" ht="15" customHeight="1">
      <c r="A14" s="11" t="s">
        <v>200</v>
      </c>
      <c r="B14" s="29" t="s">
        <v>201</v>
      </c>
      <c r="C14" s="13" t="s">
        <v>202</v>
      </c>
      <c r="D14" s="13" t="s">
        <v>191</v>
      </c>
      <c r="E14" s="14">
        <v>2777541</v>
      </c>
      <c r="F14" s="15">
        <v>55952.174674499998</v>
      </c>
      <c r="G14" s="30">
        <v>3.6457670110739131E-2</v>
      </c>
    </row>
    <row r="15" spans="1:7" ht="15" customHeight="1">
      <c r="A15" s="11" t="s">
        <v>192</v>
      </c>
      <c r="B15" s="29" t="s">
        <v>193</v>
      </c>
      <c r="C15" s="13" t="s">
        <v>194</v>
      </c>
      <c r="D15" s="13" t="s">
        <v>195</v>
      </c>
      <c r="E15" s="14">
        <v>5934374</v>
      </c>
      <c r="F15" s="15">
        <v>53263.973836999998</v>
      </c>
      <c r="G15" s="30">
        <v>3.4706075290785628E-2</v>
      </c>
    </row>
    <row r="16" spans="1:7" ht="15" customHeight="1">
      <c r="A16" s="11" t="s">
        <v>182</v>
      </c>
      <c r="B16" s="29" t="s">
        <v>183</v>
      </c>
      <c r="C16" s="13" t="s">
        <v>184</v>
      </c>
      <c r="D16" s="13" t="s">
        <v>174</v>
      </c>
      <c r="E16" s="14">
        <v>11499484</v>
      </c>
      <c r="F16" s="15">
        <v>51161.204316000003</v>
      </c>
      <c r="G16" s="30">
        <v>3.3335939492462968E-2</v>
      </c>
    </row>
    <row r="17" spans="1:7" ht="15" customHeight="1">
      <c r="A17" s="11" t="s">
        <v>242</v>
      </c>
      <c r="B17" s="29" t="s">
        <v>243</v>
      </c>
      <c r="C17" s="13" t="s">
        <v>244</v>
      </c>
      <c r="D17" s="13" t="s">
        <v>199</v>
      </c>
      <c r="E17" s="14">
        <v>26118817</v>
      </c>
      <c r="F17" s="15">
        <v>47549.306348500002</v>
      </c>
      <c r="G17" s="30">
        <v>3.0982476283234438E-2</v>
      </c>
    </row>
    <row r="18" spans="1:7" ht="15" customHeight="1">
      <c r="A18" s="11" t="s">
        <v>214</v>
      </c>
      <c r="B18" s="29" t="s">
        <v>215</v>
      </c>
      <c r="C18" s="13" t="s">
        <v>216</v>
      </c>
      <c r="D18" s="13" t="s">
        <v>217</v>
      </c>
      <c r="E18" s="14">
        <v>866362</v>
      </c>
      <c r="F18" s="15">
        <v>46426.606855999999</v>
      </c>
      <c r="G18" s="30">
        <v>3.0250940682175605E-2</v>
      </c>
    </row>
    <row r="19" spans="1:7" ht="15" customHeight="1">
      <c r="A19" s="11" t="s">
        <v>185</v>
      </c>
      <c r="B19" s="29" t="s">
        <v>186</v>
      </c>
      <c r="C19" s="13" t="s">
        <v>187</v>
      </c>
      <c r="D19" s="13" t="s">
        <v>174</v>
      </c>
      <c r="E19" s="14">
        <v>24281723</v>
      </c>
      <c r="F19" s="15">
        <v>46256.682314999998</v>
      </c>
      <c r="G19" s="30">
        <v>3.0140220180326725E-2</v>
      </c>
    </row>
    <row r="20" spans="1:7" ht="15" customHeight="1">
      <c r="A20" s="11" t="s">
        <v>400</v>
      </c>
      <c r="B20" s="29" t="s">
        <v>401</v>
      </c>
      <c r="C20" s="13" t="s">
        <v>402</v>
      </c>
      <c r="D20" s="13" t="s">
        <v>206</v>
      </c>
      <c r="E20" s="14">
        <v>1959310</v>
      </c>
      <c r="F20" s="15">
        <v>37540.3796</v>
      </c>
      <c r="G20" s="30">
        <v>2.4460796801030707E-2</v>
      </c>
    </row>
    <row r="21" spans="1:7" ht="15" customHeight="1">
      <c r="A21" s="11" t="s">
        <v>334</v>
      </c>
      <c r="B21" s="29" t="s">
        <v>335</v>
      </c>
      <c r="C21" s="13" t="s">
        <v>336</v>
      </c>
      <c r="D21" s="13" t="s">
        <v>174</v>
      </c>
      <c r="E21" s="14">
        <v>2385150</v>
      </c>
      <c r="F21" s="15">
        <v>32371.255799999999</v>
      </c>
      <c r="G21" s="30">
        <v>2.1092666583424392E-2</v>
      </c>
    </row>
    <row r="22" spans="1:7" ht="15" customHeight="1">
      <c r="A22" s="11" t="s">
        <v>337</v>
      </c>
      <c r="B22" s="29" t="s">
        <v>338</v>
      </c>
      <c r="C22" s="13" t="s">
        <v>339</v>
      </c>
      <c r="D22" s="13" t="s">
        <v>199</v>
      </c>
      <c r="E22" s="14">
        <v>1397686</v>
      </c>
      <c r="F22" s="15">
        <v>30679.207699999999</v>
      </c>
      <c r="G22" s="30">
        <v>1.9990151233481846E-2</v>
      </c>
    </row>
    <row r="23" spans="1:7" ht="15" customHeight="1">
      <c r="A23" s="11" t="s">
        <v>239</v>
      </c>
      <c r="B23" s="29" t="s">
        <v>240</v>
      </c>
      <c r="C23" s="13" t="s">
        <v>241</v>
      </c>
      <c r="D23" s="13" t="s">
        <v>206</v>
      </c>
      <c r="E23" s="14">
        <v>6057133</v>
      </c>
      <c r="F23" s="15">
        <v>30349.264896500001</v>
      </c>
      <c r="G23" s="30">
        <v>1.9775165025074513E-2</v>
      </c>
    </row>
    <row r="24" spans="1:7" ht="15" customHeight="1">
      <c r="A24" s="11" t="s">
        <v>218</v>
      </c>
      <c r="B24" s="29" t="s">
        <v>219</v>
      </c>
      <c r="C24" s="13" t="s">
        <v>220</v>
      </c>
      <c r="D24" s="13" t="s">
        <v>178</v>
      </c>
      <c r="E24" s="14">
        <v>13134893</v>
      </c>
      <c r="F24" s="15">
        <v>28936.169279000002</v>
      </c>
      <c r="G24" s="30">
        <v>1.8854411289273332E-2</v>
      </c>
    </row>
    <row r="25" spans="1:7" ht="15" customHeight="1">
      <c r="A25" s="11" t="s">
        <v>388</v>
      </c>
      <c r="B25" s="29" t="s">
        <v>389</v>
      </c>
      <c r="C25" s="13" t="s">
        <v>390</v>
      </c>
      <c r="D25" s="13" t="s">
        <v>224</v>
      </c>
      <c r="E25" s="14">
        <v>8099089</v>
      </c>
      <c r="F25" s="15">
        <v>28666.725515499998</v>
      </c>
      <c r="G25" s="30">
        <v>1.8678845426101334E-2</v>
      </c>
    </row>
    <row r="26" spans="1:7" ht="15" customHeight="1">
      <c r="A26" s="11" t="s">
        <v>308</v>
      </c>
      <c r="B26" s="29" t="s">
        <v>309</v>
      </c>
      <c r="C26" s="13" t="s">
        <v>310</v>
      </c>
      <c r="D26" s="13" t="s">
        <v>199</v>
      </c>
      <c r="E26" s="14">
        <v>5805354</v>
      </c>
      <c r="F26" s="15">
        <v>28405.597121999999</v>
      </c>
      <c r="G26" s="30">
        <v>1.8508697744046912E-2</v>
      </c>
    </row>
    <row r="27" spans="1:7" ht="15" customHeight="1">
      <c r="A27" s="11" t="s">
        <v>232</v>
      </c>
      <c r="B27" s="29" t="s">
        <v>233</v>
      </c>
      <c r="C27" s="13" t="s">
        <v>234</v>
      </c>
      <c r="D27" s="13" t="s">
        <v>235</v>
      </c>
      <c r="E27" s="14">
        <v>29316714</v>
      </c>
      <c r="F27" s="15">
        <v>27865.536657000001</v>
      </c>
      <c r="G27" s="30">
        <v>1.8156801747378961E-2</v>
      </c>
    </row>
    <row r="28" spans="1:7" ht="15" customHeight="1">
      <c r="A28" s="11" t="s">
        <v>272</v>
      </c>
      <c r="B28" s="29" t="s">
        <v>273</v>
      </c>
      <c r="C28" s="13" t="s">
        <v>274</v>
      </c>
      <c r="D28" s="13" t="s">
        <v>228</v>
      </c>
      <c r="E28" s="14">
        <v>4784677</v>
      </c>
      <c r="F28" s="15">
        <v>26961.654895</v>
      </c>
      <c r="G28" s="30">
        <v>1.7567844780293856E-2</v>
      </c>
    </row>
    <row r="29" spans="1:7" ht="15" customHeight="1">
      <c r="A29" s="11" t="s">
        <v>526</v>
      </c>
      <c r="B29" s="29" t="s">
        <v>527</v>
      </c>
      <c r="C29" s="13" t="s">
        <v>528</v>
      </c>
      <c r="D29" s="13" t="s">
        <v>199</v>
      </c>
      <c r="E29" s="14">
        <v>765293</v>
      </c>
      <c r="F29" s="15">
        <v>24227.263147500002</v>
      </c>
      <c r="G29" s="30">
        <v>1.5786152596498976E-2</v>
      </c>
    </row>
    <row r="30" spans="1:7" ht="15" customHeight="1">
      <c r="A30" s="11" t="s">
        <v>344</v>
      </c>
      <c r="B30" s="29" t="s">
        <v>345</v>
      </c>
      <c r="C30" s="13" t="s">
        <v>346</v>
      </c>
      <c r="D30" s="13" t="s">
        <v>228</v>
      </c>
      <c r="E30" s="14">
        <v>2451162</v>
      </c>
      <c r="F30" s="15">
        <v>23777.496981</v>
      </c>
      <c r="G30" s="30">
        <v>1.5493091127116949E-2</v>
      </c>
    </row>
    <row r="31" spans="1:7" ht="15" customHeight="1">
      <c r="A31" s="11" t="s">
        <v>415</v>
      </c>
      <c r="B31" s="29" t="s">
        <v>416</v>
      </c>
      <c r="C31" s="13" t="s">
        <v>417</v>
      </c>
      <c r="D31" s="13" t="s">
        <v>224</v>
      </c>
      <c r="E31" s="14">
        <v>962230</v>
      </c>
      <c r="F31" s="15">
        <v>22447.863669999999</v>
      </c>
      <c r="G31" s="30">
        <v>1.4626720286257028E-2</v>
      </c>
    </row>
    <row r="32" spans="1:7" ht="15" customHeight="1">
      <c r="A32" s="11" t="s">
        <v>367</v>
      </c>
      <c r="B32" s="29" t="s">
        <v>368</v>
      </c>
      <c r="C32" s="13" t="s">
        <v>369</v>
      </c>
      <c r="D32" s="13" t="s">
        <v>224</v>
      </c>
      <c r="E32" s="14">
        <v>940278</v>
      </c>
      <c r="F32" s="15">
        <v>22053.280212000001</v>
      </c>
      <c r="G32" s="30">
        <v>1.4369615113373105E-2</v>
      </c>
    </row>
    <row r="33" spans="1:7" ht="15" customHeight="1">
      <c r="A33" s="11" t="s">
        <v>196</v>
      </c>
      <c r="B33" s="29" t="s">
        <v>197</v>
      </c>
      <c r="C33" s="13" t="s">
        <v>198</v>
      </c>
      <c r="D33" s="13" t="s">
        <v>199</v>
      </c>
      <c r="E33" s="14">
        <v>5862142</v>
      </c>
      <c r="F33" s="15">
        <v>20611.291271999999</v>
      </c>
      <c r="G33" s="30">
        <v>1.3430034884656567E-2</v>
      </c>
    </row>
    <row r="34" spans="1:7" ht="15" customHeight="1">
      <c r="A34" s="11" t="s">
        <v>406</v>
      </c>
      <c r="B34" s="29" t="s">
        <v>407</v>
      </c>
      <c r="C34" s="13" t="s">
        <v>408</v>
      </c>
      <c r="D34" s="13" t="s">
        <v>217</v>
      </c>
      <c r="E34" s="14">
        <v>135452</v>
      </c>
      <c r="F34" s="15">
        <v>19922.212434000001</v>
      </c>
      <c r="G34" s="30">
        <v>1.2981040558658639E-2</v>
      </c>
    </row>
    <row r="35" spans="1:7" ht="15" customHeight="1">
      <c r="A35" s="11" t="s">
        <v>245</v>
      </c>
      <c r="B35" s="29" t="s">
        <v>246</v>
      </c>
      <c r="C35" s="13" t="s">
        <v>247</v>
      </c>
      <c r="D35" s="13" t="s">
        <v>248</v>
      </c>
      <c r="E35" s="14">
        <v>26788559</v>
      </c>
      <c r="F35" s="15">
        <v>19314.551039000002</v>
      </c>
      <c r="G35" s="30">
        <v>1.2585096722573247E-2</v>
      </c>
    </row>
    <row r="36" spans="1:7" ht="15" customHeight="1">
      <c r="A36" s="11" t="s">
        <v>225</v>
      </c>
      <c r="B36" s="29" t="s">
        <v>226</v>
      </c>
      <c r="C36" s="13" t="s">
        <v>227</v>
      </c>
      <c r="D36" s="13" t="s">
        <v>228</v>
      </c>
      <c r="E36" s="14">
        <v>3619471</v>
      </c>
      <c r="F36" s="15">
        <v>18292.806433999998</v>
      </c>
      <c r="G36" s="30">
        <v>1.1919341942473623E-2</v>
      </c>
    </row>
    <row r="37" spans="1:7" ht="15" customHeight="1">
      <c r="A37" s="11" t="s">
        <v>221</v>
      </c>
      <c r="B37" s="29" t="s">
        <v>222</v>
      </c>
      <c r="C37" s="13" t="s">
        <v>223</v>
      </c>
      <c r="D37" s="13" t="s">
        <v>224</v>
      </c>
      <c r="E37" s="14">
        <v>1226960</v>
      </c>
      <c r="F37" s="15">
        <v>18247.349119999999</v>
      </c>
      <c r="G37" s="30">
        <v>1.1889722579730828E-2</v>
      </c>
    </row>
    <row r="38" spans="1:7" ht="15" customHeight="1">
      <c r="A38" s="11" t="s">
        <v>203</v>
      </c>
      <c r="B38" s="29" t="s">
        <v>204</v>
      </c>
      <c r="C38" s="13" t="s">
        <v>205</v>
      </c>
      <c r="D38" s="13" t="s">
        <v>206</v>
      </c>
      <c r="E38" s="14">
        <v>3829879</v>
      </c>
      <c r="F38" s="15">
        <v>17992.771541999999</v>
      </c>
      <c r="G38" s="30">
        <v>1.1723843319267607E-2</v>
      </c>
    </row>
    <row r="39" spans="1:7" ht="15" customHeight="1">
      <c r="A39" s="11" t="s">
        <v>253</v>
      </c>
      <c r="B39" s="29" t="s">
        <v>254</v>
      </c>
      <c r="C39" s="13" t="s">
        <v>255</v>
      </c>
      <c r="D39" s="13" t="s">
        <v>206</v>
      </c>
      <c r="E39" s="14">
        <v>18654230</v>
      </c>
      <c r="F39" s="15">
        <v>17796.135419999999</v>
      </c>
      <c r="G39" s="30">
        <v>1.1595717917360785E-2</v>
      </c>
    </row>
    <row r="40" spans="1:7" ht="15" customHeight="1">
      <c r="A40" s="11" t="s">
        <v>314</v>
      </c>
      <c r="B40" s="29" t="s">
        <v>315</v>
      </c>
      <c r="C40" s="13" t="s">
        <v>316</v>
      </c>
      <c r="D40" s="13" t="s">
        <v>217</v>
      </c>
      <c r="E40" s="14">
        <v>31643090</v>
      </c>
      <c r="F40" s="15">
        <v>16565.157615</v>
      </c>
      <c r="G40" s="30">
        <v>1.0793629651991092E-2</v>
      </c>
    </row>
    <row r="41" spans="1:7" ht="15" customHeight="1">
      <c r="A41" s="11" t="s">
        <v>403</v>
      </c>
      <c r="B41" s="29" t="s">
        <v>404</v>
      </c>
      <c r="C41" s="13" t="s">
        <v>405</v>
      </c>
      <c r="D41" s="13" t="s">
        <v>206</v>
      </c>
      <c r="E41" s="14">
        <v>651043</v>
      </c>
      <c r="F41" s="15">
        <v>15091.827783000001</v>
      </c>
      <c r="G41" s="30">
        <v>9.8336281276205518E-3</v>
      </c>
    </row>
    <row r="42" spans="1:7" ht="15" customHeight="1">
      <c r="A42" s="11" t="s">
        <v>430</v>
      </c>
      <c r="B42" s="29" t="s">
        <v>431</v>
      </c>
      <c r="C42" s="13" t="s">
        <v>432</v>
      </c>
      <c r="D42" s="13" t="s">
        <v>433</v>
      </c>
      <c r="E42" s="14">
        <v>3563846</v>
      </c>
      <c r="F42" s="15">
        <v>13351.949038999999</v>
      </c>
      <c r="G42" s="30">
        <v>8.6999469856372004E-3</v>
      </c>
    </row>
    <row r="43" spans="1:7" ht="15" customHeight="1">
      <c r="A43" s="11" t="s">
        <v>260</v>
      </c>
      <c r="B43" s="29" t="s">
        <v>261</v>
      </c>
      <c r="C43" s="13" t="s">
        <v>262</v>
      </c>
      <c r="D43" s="13" t="s">
        <v>174</v>
      </c>
      <c r="E43" s="14">
        <v>2803305</v>
      </c>
      <c r="F43" s="15">
        <v>13123.6723575</v>
      </c>
      <c r="G43" s="30">
        <v>8.5512050288407623E-3</v>
      </c>
    </row>
    <row r="44" spans="1:7" ht="15" customHeight="1">
      <c r="A44" s="11" t="s">
        <v>256</v>
      </c>
      <c r="B44" s="29" t="s">
        <v>257</v>
      </c>
      <c r="C44" s="13" t="s">
        <v>258</v>
      </c>
      <c r="D44" s="13" t="s">
        <v>259</v>
      </c>
      <c r="E44" s="14">
        <v>1332100</v>
      </c>
      <c r="F44" s="15">
        <v>12452.470799999999</v>
      </c>
      <c r="G44" s="30">
        <v>8.1138592937821091E-3</v>
      </c>
    </row>
    <row r="45" spans="1:7" ht="15" customHeight="1">
      <c r="A45" s="11" t="s">
        <v>579</v>
      </c>
      <c r="B45" s="29" t="s">
        <v>580</v>
      </c>
      <c r="C45" s="13" t="s">
        <v>581</v>
      </c>
      <c r="D45" s="13" t="s">
        <v>224</v>
      </c>
      <c r="E45" s="14">
        <v>308430</v>
      </c>
      <c r="F45" s="15">
        <v>12140.730089999999</v>
      </c>
      <c r="G45" s="30">
        <v>7.9107333200128128E-3</v>
      </c>
    </row>
    <row r="46" spans="1:7" ht="15" customHeight="1">
      <c r="A46" s="11" t="s">
        <v>421</v>
      </c>
      <c r="B46" s="29" t="s">
        <v>422</v>
      </c>
      <c r="C46" s="13" t="s">
        <v>423</v>
      </c>
      <c r="D46" s="13" t="s">
        <v>213</v>
      </c>
      <c r="E46" s="14">
        <v>4887553</v>
      </c>
      <c r="F46" s="15">
        <v>11876.753790000001</v>
      </c>
      <c r="G46" s="30">
        <v>7.7387299811177545E-3</v>
      </c>
    </row>
    <row r="47" spans="1:7" ht="15" customHeight="1">
      <c r="A47" s="11" t="s">
        <v>302</v>
      </c>
      <c r="B47" s="29" t="s">
        <v>303</v>
      </c>
      <c r="C47" s="13" t="s">
        <v>304</v>
      </c>
      <c r="D47" s="13" t="s">
        <v>217</v>
      </c>
      <c r="E47" s="14">
        <v>3525472</v>
      </c>
      <c r="F47" s="15">
        <v>11575.887312000001</v>
      </c>
      <c r="G47" s="30">
        <v>7.5426895078722529E-3</v>
      </c>
    </row>
    <row r="48" spans="1:7" ht="15" customHeight="1">
      <c r="A48" s="11" t="s">
        <v>236</v>
      </c>
      <c r="B48" s="29" t="s">
        <v>237</v>
      </c>
      <c r="C48" s="13" t="s">
        <v>238</v>
      </c>
      <c r="D48" s="13" t="s">
        <v>224</v>
      </c>
      <c r="E48" s="14">
        <v>2301299</v>
      </c>
      <c r="F48" s="15">
        <v>10688.3832055</v>
      </c>
      <c r="G48" s="30">
        <v>6.9644039966309966E-3</v>
      </c>
    </row>
    <row r="49" spans="1:7" ht="15" customHeight="1">
      <c r="A49" s="11" t="s">
        <v>288</v>
      </c>
      <c r="B49" s="29" t="s">
        <v>289</v>
      </c>
      <c r="C49" s="13" t="s">
        <v>290</v>
      </c>
      <c r="D49" s="13" t="s">
        <v>206</v>
      </c>
      <c r="E49" s="14">
        <v>6860801</v>
      </c>
      <c r="F49" s="15">
        <v>10284.340699</v>
      </c>
      <c r="G49" s="30">
        <v>6.7011354373947016E-3</v>
      </c>
    </row>
    <row r="50" spans="1:7" ht="15" customHeight="1">
      <c r="A50" s="11" t="s">
        <v>350</v>
      </c>
      <c r="B50" s="29" t="s">
        <v>351</v>
      </c>
      <c r="C50" s="13" t="s">
        <v>352</v>
      </c>
      <c r="D50" s="13" t="s">
        <v>191</v>
      </c>
      <c r="E50" s="14">
        <v>392764</v>
      </c>
      <c r="F50" s="15">
        <v>10006.055664</v>
      </c>
      <c r="G50" s="30">
        <v>6.5198087228959829E-3</v>
      </c>
    </row>
    <row r="51" spans="1:7" ht="15" customHeight="1">
      <c r="A51" s="11" t="s">
        <v>409</v>
      </c>
      <c r="B51" s="29" t="s">
        <v>410</v>
      </c>
      <c r="C51" s="13" t="s">
        <v>411</v>
      </c>
      <c r="D51" s="13" t="s">
        <v>178</v>
      </c>
      <c r="E51" s="14">
        <v>11753954</v>
      </c>
      <c r="F51" s="15">
        <v>9896.8292679999995</v>
      </c>
      <c r="G51" s="30">
        <v>6.4486383003714079E-3</v>
      </c>
    </row>
    <row r="52" spans="1:7" ht="15" customHeight="1">
      <c r="A52" s="11" t="s">
        <v>437</v>
      </c>
      <c r="B52" s="29" t="s">
        <v>438</v>
      </c>
      <c r="C52" s="13" t="s">
        <v>439</v>
      </c>
      <c r="D52" s="13" t="s">
        <v>297</v>
      </c>
      <c r="E52" s="14">
        <v>1801070</v>
      </c>
      <c r="F52" s="15">
        <v>9093.6024300000008</v>
      </c>
      <c r="G52" s="30">
        <v>5.9252667021403556E-3</v>
      </c>
    </row>
    <row r="53" spans="1:7" ht="15" customHeight="1">
      <c r="A53" s="11" t="s">
        <v>279</v>
      </c>
      <c r="B53" s="29" t="s">
        <v>280</v>
      </c>
      <c r="C53" s="13" t="s">
        <v>281</v>
      </c>
      <c r="D53" s="13" t="s">
        <v>252</v>
      </c>
      <c r="E53" s="14">
        <v>911048</v>
      </c>
      <c r="F53" s="15">
        <v>8979.2890879999995</v>
      </c>
      <c r="G53" s="30">
        <v>5.8507816953262863E-3</v>
      </c>
    </row>
    <row r="54" spans="1:7" ht="15" customHeight="1">
      <c r="A54" s="11" t="s">
        <v>360</v>
      </c>
      <c r="B54" s="29" t="s">
        <v>361</v>
      </c>
      <c r="C54" s="13" t="s">
        <v>362</v>
      </c>
      <c r="D54" s="13" t="s">
        <v>363</v>
      </c>
      <c r="E54" s="14">
        <v>2954489</v>
      </c>
      <c r="F54" s="15">
        <v>8813.2406869999995</v>
      </c>
      <c r="G54" s="30">
        <v>5.7425868331731859E-3</v>
      </c>
    </row>
    <row r="55" spans="1:7" ht="15" customHeight="1">
      <c r="A55" s="11" t="s">
        <v>978</v>
      </c>
      <c r="B55" s="29" t="s">
        <v>979</v>
      </c>
      <c r="C55" s="13" t="s">
        <v>980</v>
      </c>
      <c r="D55" s="13" t="s">
        <v>760</v>
      </c>
      <c r="E55" s="14">
        <v>435398</v>
      </c>
      <c r="F55" s="15">
        <v>6920.8689089999998</v>
      </c>
      <c r="G55" s="30">
        <v>4.5095433203776155E-3</v>
      </c>
    </row>
    <row r="56" spans="1:7" ht="15" customHeight="1">
      <c r="A56" s="11" t="s">
        <v>320</v>
      </c>
      <c r="B56" s="29" t="s">
        <v>321</v>
      </c>
      <c r="C56" s="13" t="s">
        <v>322</v>
      </c>
      <c r="D56" s="13" t="s">
        <v>323</v>
      </c>
      <c r="E56" s="14">
        <v>4875558</v>
      </c>
      <c r="F56" s="15">
        <v>5636.1450480000003</v>
      </c>
      <c r="G56" s="30">
        <v>3.6724348615873735E-3</v>
      </c>
    </row>
    <row r="57" spans="1:7" ht="15" customHeight="1">
      <c r="A57" s="11" t="s">
        <v>357</v>
      </c>
      <c r="B57" s="29" t="s">
        <v>358</v>
      </c>
      <c r="C57" s="13" t="s">
        <v>359</v>
      </c>
      <c r="D57" s="13" t="s">
        <v>343</v>
      </c>
      <c r="E57" s="14">
        <v>24197</v>
      </c>
      <c r="F57" s="15">
        <v>4402.4868694999996</v>
      </c>
      <c r="G57" s="30">
        <v>2.8686001015835573E-3</v>
      </c>
    </row>
    <row r="58" spans="1:7" ht="15" customHeight="1">
      <c r="A58" s="11" t="s">
        <v>783</v>
      </c>
      <c r="B58" s="29" t="s">
        <v>784</v>
      </c>
      <c r="C58" s="13" t="s">
        <v>785</v>
      </c>
      <c r="D58" s="13" t="s">
        <v>323</v>
      </c>
      <c r="E58" s="14">
        <v>178793</v>
      </c>
      <c r="F58" s="15">
        <v>4261.7993445000002</v>
      </c>
      <c r="G58" s="30">
        <v>2.7769300386238068E-3</v>
      </c>
    </row>
    <row r="59" spans="1:7" ht="15" customHeight="1">
      <c r="A59" s="11" t="s">
        <v>347</v>
      </c>
      <c r="B59" s="29" t="s">
        <v>348</v>
      </c>
      <c r="C59" s="13" t="s">
        <v>349</v>
      </c>
      <c r="D59" s="13" t="s">
        <v>206</v>
      </c>
      <c r="E59" s="14">
        <v>7662142</v>
      </c>
      <c r="F59" s="15">
        <v>3946.0031300000001</v>
      </c>
      <c r="G59" s="30">
        <v>2.5711615537089868E-3</v>
      </c>
    </row>
    <row r="60" spans="1:7" ht="15" customHeight="1">
      <c r="A60" s="11" t="s">
        <v>317</v>
      </c>
      <c r="B60" s="29" t="s">
        <v>318</v>
      </c>
      <c r="C60" s="13" t="s">
        <v>319</v>
      </c>
      <c r="D60" s="13" t="s">
        <v>206</v>
      </c>
      <c r="E60" s="14">
        <v>474911</v>
      </c>
      <c r="F60" s="15">
        <v>2845.4292565000001</v>
      </c>
      <c r="G60" s="30">
        <v>1.8540427027262769E-3</v>
      </c>
    </row>
    <row r="61" spans="1:7" ht="15" customHeight="1">
      <c r="A61" s="11" t="s">
        <v>340</v>
      </c>
      <c r="B61" s="29" t="s">
        <v>341</v>
      </c>
      <c r="C61" s="13" t="s">
        <v>342</v>
      </c>
      <c r="D61" s="13" t="s">
        <v>343</v>
      </c>
      <c r="E61" s="14">
        <v>1052445</v>
      </c>
      <c r="F61" s="15">
        <v>2539.0235625</v>
      </c>
      <c r="G61" s="30">
        <v>1.6543929522583089E-3</v>
      </c>
    </row>
    <row r="62" spans="1:7" ht="15" customHeight="1">
      <c r="A62" s="11" t="s">
        <v>381</v>
      </c>
      <c r="B62" s="29" t="s">
        <v>382</v>
      </c>
      <c r="C62" s="13" t="s">
        <v>383</v>
      </c>
      <c r="D62" s="13" t="s">
        <v>384</v>
      </c>
      <c r="E62" s="14">
        <v>69020</v>
      </c>
      <c r="F62" s="15">
        <v>354.96985999999998</v>
      </c>
      <c r="G62" s="30">
        <v>2.3129349538996986E-4</v>
      </c>
    </row>
    <row r="63" spans="1:7" ht="15" customHeight="1">
      <c r="A63" s="11" t="s">
        <v>619</v>
      </c>
      <c r="B63" s="29" t="s">
        <v>620</v>
      </c>
      <c r="C63" s="13" t="s">
        <v>621</v>
      </c>
      <c r="D63" s="13" t="s">
        <v>199</v>
      </c>
      <c r="E63" s="14">
        <v>7374</v>
      </c>
      <c r="F63" s="15">
        <v>129.68653800000001</v>
      </c>
      <c r="G63" s="30">
        <v>8.4501970615319708E-5</v>
      </c>
    </row>
    <row r="64" spans="1:7" ht="15" customHeight="1">
      <c r="A64" s="11" t="s">
        <v>692</v>
      </c>
      <c r="B64" s="29" t="s">
        <v>693</v>
      </c>
      <c r="C64" s="13" t="s">
        <v>694</v>
      </c>
      <c r="D64" s="13" t="s">
        <v>191</v>
      </c>
      <c r="E64" s="14">
        <v>2719</v>
      </c>
      <c r="F64" s="15">
        <v>33.586447499999998</v>
      </c>
      <c r="G64" s="30" t="s">
        <v>370</v>
      </c>
    </row>
    <row r="65" spans="1:7" ht="15" customHeight="1">
      <c r="A65" s="7"/>
      <c r="B65" s="27" t="s">
        <v>69</v>
      </c>
      <c r="C65" s="13" t="s">
        <v>1</v>
      </c>
      <c r="D65" s="13" t="s">
        <v>1</v>
      </c>
      <c r="E65" s="13" t="s">
        <v>1</v>
      </c>
      <c r="F65" s="16">
        <v>1501498.3747944999</v>
      </c>
      <c r="G65" s="31">
        <v>0.97835576076396713</v>
      </c>
    </row>
    <row r="66" spans="1:7" ht="15" customHeight="1">
      <c r="A66" s="7"/>
      <c r="B66" s="27" t="s">
        <v>371</v>
      </c>
      <c r="C66" s="13" t="s">
        <v>1</v>
      </c>
      <c r="D66" s="13" t="s">
        <v>1</v>
      </c>
      <c r="E66" s="13" t="s">
        <v>1</v>
      </c>
      <c r="F66" s="16" t="s">
        <v>372</v>
      </c>
      <c r="G66" s="31" t="s">
        <v>372</v>
      </c>
    </row>
    <row r="67" spans="1:7" ht="15" customHeight="1">
      <c r="A67" s="7"/>
      <c r="B67" s="27" t="s">
        <v>69</v>
      </c>
      <c r="C67" s="13" t="s">
        <v>1</v>
      </c>
      <c r="D67" s="13" t="s">
        <v>1</v>
      </c>
      <c r="E67" s="13" t="s">
        <v>1</v>
      </c>
      <c r="F67" s="16" t="s">
        <v>372</v>
      </c>
      <c r="G67" s="31" t="s">
        <v>372</v>
      </c>
    </row>
    <row r="68" spans="1:7" ht="15" customHeight="1">
      <c r="A68" s="7"/>
      <c r="B68" s="27" t="s">
        <v>161</v>
      </c>
      <c r="C68" s="13" t="s">
        <v>1</v>
      </c>
      <c r="D68" s="13" t="s">
        <v>1</v>
      </c>
      <c r="E68" s="13" t="s">
        <v>1</v>
      </c>
      <c r="F68" s="16">
        <v>1501498.3747944999</v>
      </c>
      <c r="G68" s="31">
        <v>0.97835576076396713</v>
      </c>
    </row>
    <row r="69" spans="1:7" ht="15" customHeight="1">
      <c r="A69" s="7"/>
      <c r="B69" s="27"/>
      <c r="C69" s="13"/>
      <c r="D69" s="13"/>
      <c r="E69" s="13"/>
      <c r="F69" s="16"/>
      <c r="G69" s="31"/>
    </row>
    <row r="70" spans="1:7" ht="15" customHeight="1">
      <c r="A70" s="7"/>
      <c r="B70" s="27" t="s">
        <v>373</v>
      </c>
      <c r="C70" s="13" t="s">
        <v>1</v>
      </c>
      <c r="D70" s="13" t="s">
        <v>1</v>
      </c>
      <c r="E70" s="13" t="s">
        <v>1</v>
      </c>
      <c r="F70" s="17" t="s">
        <v>1</v>
      </c>
      <c r="G70" s="32" t="s">
        <v>1</v>
      </c>
    </row>
    <row r="71" spans="1:7" ht="15" customHeight="1">
      <c r="A71" s="7"/>
      <c r="B71" s="27" t="s">
        <v>681</v>
      </c>
      <c r="C71" s="13" t="s">
        <v>1</v>
      </c>
      <c r="D71" s="13" t="s">
        <v>1</v>
      </c>
      <c r="E71" s="13" t="s">
        <v>1</v>
      </c>
      <c r="F71" s="17" t="s">
        <v>1</v>
      </c>
      <c r="G71" s="32" t="s">
        <v>1</v>
      </c>
    </row>
    <row r="72" spans="1:7" ht="15" customHeight="1">
      <c r="A72" s="11" t="s">
        <v>682</v>
      </c>
      <c r="B72" s="29" t="s">
        <v>683</v>
      </c>
      <c r="C72" s="13" t="s">
        <v>684</v>
      </c>
      <c r="D72" s="13" t="s">
        <v>1</v>
      </c>
      <c r="E72" s="14">
        <v>5950000</v>
      </c>
      <c r="F72" s="15">
        <v>5914.8950000000004</v>
      </c>
      <c r="G72" s="30">
        <v>3.8540645096309186E-3</v>
      </c>
    </row>
    <row r="73" spans="1:7" ht="15" customHeight="1">
      <c r="A73" s="7"/>
      <c r="B73" s="27" t="s">
        <v>69</v>
      </c>
      <c r="C73" s="13" t="s">
        <v>1</v>
      </c>
      <c r="D73" s="13" t="s">
        <v>1</v>
      </c>
      <c r="E73" s="13" t="s">
        <v>1</v>
      </c>
      <c r="F73" s="16">
        <v>5914.8950000000004</v>
      </c>
      <c r="G73" s="31">
        <v>3.8540645096309186E-3</v>
      </c>
    </row>
    <row r="74" spans="1:7" ht="15" customHeight="1">
      <c r="A74" s="7"/>
      <c r="B74" s="27"/>
      <c r="C74" s="13"/>
      <c r="D74" s="13"/>
      <c r="E74" s="13"/>
      <c r="F74" s="16"/>
      <c r="G74" s="31"/>
    </row>
    <row r="75" spans="1:7" ht="15" customHeight="1">
      <c r="A75" s="7"/>
      <c r="B75" s="27" t="s">
        <v>374</v>
      </c>
      <c r="C75" s="13" t="s">
        <v>1</v>
      </c>
      <c r="D75" s="13" t="s">
        <v>1</v>
      </c>
      <c r="E75" s="13" t="s">
        <v>1</v>
      </c>
      <c r="F75" s="17" t="s">
        <v>1</v>
      </c>
      <c r="G75" s="32" t="s">
        <v>1</v>
      </c>
    </row>
    <row r="76" spans="1:7" ht="15" customHeight="1">
      <c r="A76" s="11" t="s">
        <v>375</v>
      </c>
      <c r="B76" s="29" t="s">
        <v>376</v>
      </c>
      <c r="C76" s="13" t="s">
        <v>377</v>
      </c>
      <c r="D76" s="13" t="s">
        <v>1</v>
      </c>
      <c r="E76" s="14">
        <v>5368.6469999999999</v>
      </c>
      <c r="F76" s="15">
        <v>112.9012828</v>
      </c>
      <c r="G76" s="30">
        <v>7.3564928393704987E-5</v>
      </c>
    </row>
    <row r="77" spans="1:7" ht="15" customHeight="1">
      <c r="A77" s="7"/>
      <c r="B77" s="27" t="s">
        <v>69</v>
      </c>
      <c r="C77" s="13" t="s">
        <v>1</v>
      </c>
      <c r="D77" s="13" t="s">
        <v>1</v>
      </c>
      <c r="E77" s="13" t="s">
        <v>1</v>
      </c>
      <c r="F77" s="16">
        <v>112.9012828</v>
      </c>
      <c r="G77" s="31">
        <v>7.3564928393704987E-5</v>
      </c>
    </row>
    <row r="78" spans="1:7" ht="15" customHeight="1">
      <c r="A78" s="7"/>
      <c r="B78" s="27" t="s">
        <v>161</v>
      </c>
      <c r="C78" s="13" t="s">
        <v>1</v>
      </c>
      <c r="D78" s="13" t="s">
        <v>1</v>
      </c>
      <c r="E78" s="13" t="s">
        <v>1</v>
      </c>
      <c r="F78" s="16">
        <v>6027.7962828</v>
      </c>
      <c r="G78" s="31">
        <v>3.9276294380246237E-3</v>
      </c>
    </row>
    <row r="79" spans="1:7" ht="15" customHeight="1">
      <c r="A79" s="7"/>
      <c r="B79" s="27"/>
      <c r="C79" s="13"/>
      <c r="D79" s="13"/>
      <c r="E79" s="13"/>
      <c r="F79" s="16"/>
      <c r="G79" s="31"/>
    </row>
    <row r="80" spans="1:7" ht="15" customHeight="1">
      <c r="A80" s="7"/>
      <c r="B80" s="27" t="s">
        <v>1049</v>
      </c>
      <c r="C80" s="13" t="s">
        <v>1</v>
      </c>
      <c r="D80" s="13" t="s">
        <v>1</v>
      </c>
      <c r="E80" s="13" t="s">
        <v>1</v>
      </c>
      <c r="F80" s="17" t="s">
        <v>1</v>
      </c>
      <c r="G80" s="32" t="s">
        <v>1</v>
      </c>
    </row>
    <row r="81" spans="1:7" ht="15" customHeight="1">
      <c r="A81" s="11" t="s">
        <v>164</v>
      </c>
      <c r="B81" s="29" t="s">
        <v>1049</v>
      </c>
      <c r="C81" s="13" t="s">
        <v>1</v>
      </c>
      <c r="D81" s="13" t="s">
        <v>163</v>
      </c>
      <c r="E81" s="14"/>
      <c r="F81" s="15">
        <v>28203.256412399998</v>
      </c>
      <c r="G81" s="30">
        <v>1.8376855311049725E-2</v>
      </c>
    </row>
    <row r="82" spans="1:7" ht="15" customHeight="1">
      <c r="A82" s="7"/>
      <c r="B82" s="27" t="s">
        <v>69</v>
      </c>
      <c r="C82" s="13" t="s">
        <v>1</v>
      </c>
      <c r="D82" s="13" t="s">
        <v>1</v>
      </c>
      <c r="E82" s="13" t="s">
        <v>1</v>
      </c>
      <c r="F82" s="16">
        <v>28203.256412399998</v>
      </c>
      <c r="G82" s="31">
        <v>1.8376855311049725E-2</v>
      </c>
    </row>
    <row r="83" spans="1:7" ht="15" customHeight="1">
      <c r="A83" s="7"/>
      <c r="B83" s="27" t="s">
        <v>161</v>
      </c>
      <c r="C83" s="13" t="s">
        <v>1</v>
      </c>
      <c r="D83" s="13" t="s">
        <v>1</v>
      </c>
      <c r="E83" s="13" t="s">
        <v>1</v>
      </c>
      <c r="F83" s="16">
        <v>28203.256412399998</v>
      </c>
      <c r="G83" s="31">
        <v>1.8376855311049725E-2</v>
      </c>
    </row>
    <row r="84" spans="1:7" ht="15" customHeight="1">
      <c r="A84" s="7"/>
      <c r="B84" s="27"/>
      <c r="C84" s="13"/>
      <c r="D84" s="13"/>
      <c r="E84" s="13"/>
      <c r="F84" s="16"/>
      <c r="G84" s="31"/>
    </row>
    <row r="85" spans="1:7" ht="15" customHeight="1">
      <c r="A85" s="7"/>
      <c r="B85" s="27" t="s">
        <v>165</v>
      </c>
      <c r="C85" s="13" t="s">
        <v>1</v>
      </c>
      <c r="D85" s="13" t="s">
        <v>1</v>
      </c>
      <c r="E85" s="13" t="s">
        <v>1</v>
      </c>
      <c r="F85" s="16">
        <v>-1013.2894439371</v>
      </c>
      <c r="G85" s="31">
        <v>-6.6024551304150376E-4</v>
      </c>
    </row>
    <row r="86" spans="1:7" ht="15" customHeight="1">
      <c r="A86" s="7"/>
      <c r="B86" s="27" t="s">
        <v>69</v>
      </c>
      <c r="C86" s="13"/>
      <c r="D86" s="13"/>
      <c r="E86" s="13"/>
      <c r="F86" s="16">
        <f>F85</f>
        <v>-1013.2894439371</v>
      </c>
      <c r="G86" s="31">
        <f>G85</f>
        <v>-6.6024551304150376E-4</v>
      </c>
    </row>
    <row r="87" spans="1:7" ht="15" customHeight="1">
      <c r="A87" s="7"/>
      <c r="B87" s="27" t="s">
        <v>161</v>
      </c>
      <c r="C87" s="13"/>
      <c r="D87" s="13"/>
      <c r="E87" s="13"/>
      <c r="F87" s="16">
        <f>F86+F83+F78</f>
        <v>33217.763251262899</v>
      </c>
      <c r="G87" s="31">
        <f>G86+G83+G78</f>
        <v>2.1644239236032842E-2</v>
      </c>
    </row>
    <row r="88" spans="1:7" ht="15" customHeight="1">
      <c r="A88" s="7"/>
      <c r="B88" s="27"/>
      <c r="C88" s="13"/>
      <c r="D88" s="13"/>
      <c r="E88" s="13"/>
      <c r="F88" s="16"/>
      <c r="G88" s="31"/>
    </row>
    <row r="89" spans="1:7" ht="15" customHeight="1" thickBot="1">
      <c r="A89" s="7"/>
      <c r="B89" s="34" t="s">
        <v>166</v>
      </c>
      <c r="C89" s="35" t="s">
        <v>1</v>
      </c>
      <c r="D89" s="35" t="s">
        <v>1</v>
      </c>
      <c r="E89" s="35" t="s">
        <v>1</v>
      </c>
      <c r="F89" s="36">
        <v>1534716.1380457629</v>
      </c>
      <c r="G89" s="37">
        <v>1</v>
      </c>
    </row>
    <row r="90" spans="1:7" ht="15" customHeight="1">
      <c r="A90" s="7"/>
      <c r="B90" s="10" t="s">
        <v>1</v>
      </c>
      <c r="C90" s="7"/>
      <c r="D90" s="7"/>
      <c r="E90" s="7"/>
      <c r="F90" s="7"/>
      <c r="G90" s="7"/>
    </row>
    <row r="91" spans="1:7" s="2" customFormat="1" ht="15" customHeight="1">
      <c r="B91" s="18" t="s">
        <v>378</v>
      </c>
      <c r="C91" s="1"/>
      <c r="D91" s="1"/>
      <c r="E91" s="1"/>
      <c r="F91" s="1"/>
      <c r="G91" s="1"/>
    </row>
    <row r="92" spans="1:7" s="2" customFormat="1" ht="15" customHeight="1">
      <c r="B92" s="18" t="s">
        <v>1046</v>
      </c>
      <c r="C92" s="1"/>
      <c r="D92" s="1"/>
      <c r="E92" s="1"/>
      <c r="F92" s="1"/>
      <c r="G92" s="1"/>
    </row>
    <row r="93" spans="1:7" s="2" customFormat="1" ht="15" customHeight="1"/>
    <row r="94" spans="1:7" s="2" customFormat="1" ht="15" customHeight="1" thickBot="1">
      <c r="B94" s="18" t="s">
        <v>1</v>
      </c>
      <c r="C94" s="1"/>
      <c r="D94" s="1"/>
    </row>
    <row r="95" spans="1:7" s="2" customFormat="1" ht="15" customHeight="1" thickBot="1">
      <c r="B95" s="19" t="s">
        <v>1053</v>
      </c>
      <c r="C95" s="110">
        <v>0.2104</v>
      </c>
    </row>
    <row r="96" spans="1:7" s="2" customFormat="1" ht="15" customHeight="1">
      <c r="B96" s="1" t="s">
        <v>1054</v>
      </c>
      <c r="C96" s="1"/>
    </row>
    <row r="97" s="2" customFormat="1" ht="15" customHeight="1"/>
    <row r="98" s="2" customFormat="1" ht="15" customHeight="1"/>
    <row r="99" s="2" customFormat="1" ht="15" customHeight="1"/>
    <row r="100" s="2" customFormat="1" ht="15" customHeight="1"/>
    <row r="101" s="2" customFormat="1" ht="15" customHeight="1"/>
    <row r="102" s="2" customFormat="1" ht="15" customHeight="1"/>
    <row r="103" s="2" customFormat="1" ht="15" customHeight="1"/>
    <row r="104" s="2" customFormat="1" ht="15" customHeight="1"/>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00"/>
  <sheetViews>
    <sheetView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ht="15.95" customHeight="1">
      <c r="A1" s="7"/>
      <c r="B1" s="118" t="s">
        <v>683</v>
      </c>
      <c r="C1" s="119"/>
      <c r="D1" s="119"/>
      <c r="E1" s="119"/>
      <c r="F1" s="119"/>
      <c r="G1" s="120"/>
    </row>
    <row r="2" spans="1:7" ht="12.95" customHeight="1">
      <c r="A2" s="7"/>
      <c r="B2" s="121" t="s">
        <v>1</v>
      </c>
      <c r="C2" s="122"/>
      <c r="D2" s="122"/>
      <c r="E2" s="122"/>
      <c r="F2" s="122"/>
      <c r="G2" s="123"/>
    </row>
    <row r="3" spans="1:7" ht="12.95" customHeight="1">
      <c r="A3" s="10" t="s">
        <v>1</v>
      </c>
      <c r="B3" s="139"/>
      <c r="C3" s="140"/>
      <c r="D3" s="140"/>
      <c r="E3" s="140"/>
      <c r="F3" s="140"/>
      <c r="G3" s="141"/>
    </row>
    <row r="4" spans="1:7" ht="27.95" customHeight="1">
      <c r="A4" s="7"/>
      <c r="B4" s="64"/>
      <c r="C4" s="65"/>
      <c r="D4" s="65"/>
      <c r="E4" s="65"/>
      <c r="F4" s="65"/>
      <c r="G4" s="66"/>
    </row>
    <row r="5" spans="1:7" ht="12.95" customHeight="1" thickBot="1">
      <c r="A5" s="7"/>
      <c r="B5" s="142" t="s">
        <v>1067</v>
      </c>
      <c r="C5" s="143"/>
      <c r="D5" s="143"/>
      <c r="E5" s="143"/>
      <c r="F5" s="143"/>
      <c r="G5" s="144"/>
    </row>
    <row r="6" spans="1:7" ht="15" customHeight="1" thickBot="1">
      <c r="A6" s="7"/>
      <c r="B6" s="133" t="s">
        <v>2</v>
      </c>
      <c r="C6" s="134"/>
      <c r="D6" s="134"/>
      <c r="E6" s="134"/>
      <c r="F6" s="134"/>
      <c r="G6" s="135"/>
    </row>
    <row r="7" spans="1:7" ht="27.95" customHeight="1">
      <c r="A7" s="7"/>
      <c r="B7" s="23" t="s">
        <v>3</v>
      </c>
      <c r="C7" s="24" t="s">
        <v>4</v>
      </c>
      <c r="D7" s="25" t="s">
        <v>1048</v>
      </c>
      <c r="E7" s="25" t="s">
        <v>6</v>
      </c>
      <c r="F7" s="25" t="s">
        <v>7</v>
      </c>
      <c r="G7" s="26" t="s">
        <v>8</v>
      </c>
    </row>
    <row r="8" spans="1:7" ht="15" customHeight="1">
      <c r="A8" s="7"/>
      <c r="B8" s="27" t="s">
        <v>169</v>
      </c>
      <c r="C8" s="13" t="s">
        <v>1</v>
      </c>
      <c r="D8" s="13" t="s">
        <v>1</v>
      </c>
      <c r="E8" s="13" t="s">
        <v>1</v>
      </c>
      <c r="F8" s="13" t="s">
        <v>1</v>
      </c>
      <c r="G8" s="28" t="s">
        <v>1</v>
      </c>
    </row>
    <row r="9" spans="1:7" ht="15" customHeight="1">
      <c r="A9" s="7"/>
      <c r="B9" s="27" t="s">
        <v>170</v>
      </c>
      <c r="C9" s="13" t="s">
        <v>1</v>
      </c>
      <c r="D9" s="13" t="s">
        <v>1</v>
      </c>
      <c r="E9" s="13" t="s">
        <v>1</v>
      </c>
      <c r="F9" s="13" t="s">
        <v>1</v>
      </c>
      <c r="G9" s="28" t="s">
        <v>1</v>
      </c>
    </row>
    <row r="10" spans="1:7" ht="15" customHeight="1">
      <c r="A10" s="11" t="s">
        <v>175</v>
      </c>
      <c r="B10" s="29" t="s">
        <v>176</v>
      </c>
      <c r="C10" s="13" t="s">
        <v>177</v>
      </c>
      <c r="D10" s="13" t="s">
        <v>178</v>
      </c>
      <c r="E10" s="14">
        <v>118584</v>
      </c>
      <c r="F10" s="15">
        <v>1738.4414400000001</v>
      </c>
      <c r="G10" s="30">
        <v>0.11670840618388267</v>
      </c>
    </row>
    <row r="11" spans="1:7" ht="15" customHeight="1">
      <c r="A11" s="11" t="s">
        <v>171</v>
      </c>
      <c r="B11" s="29" t="s">
        <v>172</v>
      </c>
      <c r="C11" s="13" t="s">
        <v>173</v>
      </c>
      <c r="D11" s="13" t="s">
        <v>174</v>
      </c>
      <c r="E11" s="14">
        <v>156168</v>
      </c>
      <c r="F11" s="15">
        <v>1564.4910239999999</v>
      </c>
      <c r="G11" s="30">
        <v>0.10503043110847066</v>
      </c>
    </row>
    <row r="12" spans="1:7" ht="15" customHeight="1">
      <c r="A12" s="11" t="s">
        <v>400</v>
      </c>
      <c r="B12" s="29" t="s">
        <v>401</v>
      </c>
      <c r="C12" s="13" t="s">
        <v>402</v>
      </c>
      <c r="D12" s="13" t="s">
        <v>206</v>
      </c>
      <c r="E12" s="14">
        <v>62772</v>
      </c>
      <c r="F12" s="15">
        <v>1202.7115200000001</v>
      </c>
      <c r="G12" s="30">
        <v>8.0742751161175103E-2</v>
      </c>
    </row>
    <row r="13" spans="1:7" ht="15" customHeight="1">
      <c r="A13" s="11" t="s">
        <v>188</v>
      </c>
      <c r="B13" s="29" t="s">
        <v>189</v>
      </c>
      <c r="C13" s="13" t="s">
        <v>190</v>
      </c>
      <c r="D13" s="13" t="s">
        <v>191</v>
      </c>
      <c r="E13" s="14">
        <v>131534</v>
      </c>
      <c r="F13" s="15">
        <v>941.12576999999999</v>
      </c>
      <c r="G13" s="30">
        <v>6.3181471695290092E-2</v>
      </c>
    </row>
    <row r="14" spans="1:7" ht="15" customHeight="1">
      <c r="A14" s="11" t="s">
        <v>179</v>
      </c>
      <c r="B14" s="29" t="s">
        <v>180</v>
      </c>
      <c r="C14" s="13" t="s">
        <v>181</v>
      </c>
      <c r="D14" s="13" t="s">
        <v>174</v>
      </c>
      <c r="E14" s="14">
        <v>229571</v>
      </c>
      <c r="F14" s="15">
        <v>872.71415649999994</v>
      </c>
      <c r="G14" s="30">
        <v>5.8588731213877726E-2</v>
      </c>
    </row>
    <row r="15" spans="1:7" ht="15" customHeight="1">
      <c r="A15" s="11" t="s">
        <v>200</v>
      </c>
      <c r="B15" s="29" t="s">
        <v>201</v>
      </c>
      <c r="C15" s="13" t="s">
        <v>202</v>
      </c>
      <c r="D15" s="13" t="s">
        <v>191</v>
      </c>
      <c r="E15" s="14">
        <v>36998</v>
      </c>
      <c r="F15" s="15">
        <v>745.30621099999996</v>
      </c>
      <c r="G15" s="30">
        <v>5.0035335101514013E-2</v>
      </c>
    </row>
    <row r="16" spans="1:7" ht="15" customHeight="1">
      <c r="A16" s="11" t="s">
        <v>334</v>
      </c>
      <c r="B16" s="29" t="s">
        <v>335</v>
      </c>
      <c r="C16" s="13" t="s">
        <v>336</v>
      </c>
      <c r="D16" s="13" t="s">
        <v>174</v>
      </c>
      <c r="E16" s="14">
        <v>46678</v>
      </c>
      <c r="F16" s="15">
        <v>633.51381600000002</v>
      </c>
      <c r="G16" s="30">
        <v>4.2530272265500935E-2</v>
      </c>
    </row>
    <row r="17" spans="1:7" ht="15" customHeight="1">
      <c r="A17" s="11" t="s">
        <v>337</v>
      </c>
      <c r="B17" s="29" t="s">
        <v>338</v>
      </c>
      <c r="C17" s="13" t="s">
        <v>339</v>
      </c>
      <c r="D17" s="13" t="s">
        <v>199</v>
      </c>
      <c r="E17" s="14">
        <v>26678</v>
      </c>
      <c r="F17" s="15">
        <v>585.58209999999997</v>
      </c>
      <c r="G17" s="30">
        <v>3.9312427792109583E-2</v>
      </c>
    </row>
    <row r="18" spans="1:7" ht="15" customHeight="1">
      <c r="A18" s="11" t="s">
        <v>242</v>
      </c>
      <c r="B18" s="29" t="s">
        <v>243</v>
      </c>
      <c r="C18" s="13" t="s">
        <v>244</v>
      </c>
      <c r="D18" s="13" t="s">
        <v>199</v>
      </c>
      <c r="E18" s="14">
        <v>319205</v>
      </c>
      <c r="F18" s="15">
        <v>581.11270249999995</v>
      </c>
      <c r="G18" s="30">
        <v>3.9012379572580698E-2</v>
      </c>
    </row>
    <row r="19" spans="1:7" ht="15" customHeight="1">
      <c r="A19" s="11" t="s">
        <v>381</v>
      </c>
      <c r="B19" s="29" t="s">
        <v>382</v>
      </c>
      <c r="C19" s="13" t="s">
        <v>383</v>
      </c>
      <c r="D19" s="13" t="s">
        <v>384</v>
      </c>
      <c r="E19" s="14">
        <v>81401</v>
      </c>
      <c r="F19" s="15">
        <v>418.64534300000003</v>
      </c>
      <c r="G19" s="30">
        <v>2.8105307210023064E-2</v>
      </c>
    </row>
    <row r="20" spans="1:7" ht="15" customHeight="1">
      <c r="A20" s="11" t="s">
        <v>192</v>
      </c>
      <c r="B20" s="29" t="s">
        <v>193</v>
      </c>
      <c r="C20" s="13" t="s">
        <v>194</v>
      </c>
      <c r="D20" s="13" t="s">
        <v>195</v>
      </c>
      <c r="E20" s="14">
        <v>44859</v>
      </c>
      <c r="F20" s="15">
        <v>402.63195450000001</v>
      </c>
      <c r="G20" s="30">
        <v>2.7030265505173741E-2</v>
      </c>
    </row>
    <row r="21" spans="1:7" ht="15" customHeight="1">
      <c r="A21" s="11" t="s">
        <v>182</v>
      </c>
      <c r="B21" s="29" t="s">
        <v>183</v>
      </c>
      <c r="C21" s="13" t="s">
        <v>184</v>
      </c>
      <c r="D21" s="13" t="s">
        <v>174</v>
      </c>
      <c r="E21" s="14">
        <v>81635</v>
      </c>
      <c r="F21" s="15">
        <v>363.19411500000001</v>
      </c>
      <c r="G21" s="30">
        <v>2.4382648343343562E-2</v>
      </c>
    </row>
    <row r="22" spans="1:7" ht="15" customHeight="1">
      <c r="A22" s="11" t="s">
        <v>619</v>
      </c>
      <c r="B22" s="29" t="s">
        <v>620</v>
      </c>
      <c r="C22" s="13" t="s">
        <v>621</v>
      </c>
      <c r="D22" s="13" t="s">
        <v>199</v>
      </c>
      <c r="E22" s="14">
        <v>16348</v>
      </c>
      <c r="F22" s="15">
        <v>287.51227599999999</v>
      </c>
      <c r="G22" s="30">
        <v>1.9301829051118675E-2</v>
      </c>
    </row>
    <row r="23" spans="1:7" ht="15" customHeight="1">
      <c r="A23" s="11" t="s">
        <v>185</v>
      </c>
      <c r="B23" s="29" t="s">
        <v>186</v>
      </c>
      <c r="C23" s="13" t="s">
        <v>187</v>
      </c>
      <c r="D23" s="13" t="s">
        <v>174</v>
      </c>
      <c r="E23" s="14">
        <v>141610</v>
      </c>
      <c r="F23" s="15">
        <v>269.76704999999998</v>
      </c>
      <c r="G23" s="30">
        <v>1.811052228853207E-2</v>
      </c>
    </row>
    <row r="24" spans="1:7" ht="15" customHeight="1">
      <c r="A24" s="11" t="s">
        <v>214</v>
      </c>
      <c r="B24" s="29" t="s">
        <v>215</v>
      </c>
      <c r="C24" s="13" t="s">
        <v>216</v>
      </c>
      <c r="D24" s="13" t="s">
        <v>217</v>
      </c>
      <c r="E24" s="14">
        <v>4856</v>
      </c>
      <c r="F24" s="15">
        <v>260.22332799999998</v>
      </c>
      <c r="G24" s="30">
        <v>1.7469814722517043E-2</v>
      </c>
    </row>
    <row r="25" spans="1:7" ht="15" customHeight="1">
      <c r="A25" s="11" t="s">
        <v>719</v>
      </c>
      <c r="B25" s="29" t="s">
        <v>720</v>
      </c>
      <c r="C25" s="13" t="s">
        <v>721</v>
      </c>
      <c r="D25" s="13" t="s">
        <v>199</v>
      </c>
      <c r="E25" s="14">
        <v>1320</v>
      </c>
      <c r="F25" s="15">
        <v>236.60538</v>
      </c>
      <c r="G25" s="30">
        <v>1.5884249051456061E-2</v>
      </c>
    </row>
    <row r="26" spans="1:7" ht="15" customHeight="1">
      <c r="A26" s="11" t="s">
        <v>403</v>
      </c>
      <c r="B26" s="29" t="s">
        <v>404</v>
      </c>
      <c r="C26" s="13" t="s">
        <v>405</v>
      </c>
      <c r="D26" s="13" t="s">
        <v>206</v>
      </c>
      <c r="E26" s="14">
        <v>9520</v>
      </c>
      <c r="F26" s="15">
        <v>220.68312</v>
      </c>
      <c r="G26" s="30">
        <v>1.4815325160959417E-2</v>
      </c>
    </row>
    <row r="27" spans="1:7" ht="15" customHeight="1">
      <c r="A27" s="11" t="s">
        <v>722</v>
      </c>
      <c r="B27" s="29" t="s">
        <v>723</v>
      </c>
      <c r="C27" s="13" t="s">
        <v>724</v>
      </c>
      <c r="D27" s="13" t="s">
        <v>191</v>
      </c>
      <c r="E27" s="14">
        <v>38964</v>
      </c>
      <c r="F27" s="15">
        <v>211.78882200000001</v>
      </c>
      <c r="G27" s="30">
        <v>1.4218215980391049E-2</v>
      </c>
    </row>
    <row r="28" spans="1:7" ht="15" customHeight="1">
      <c r="A28" s="11" t="s">
        <v>236</v>
      </c>
      <c r="B28" s="29" t="s">
        <v>237</v>
      </c>
      <c r="C28" s="13" t="s">
        <v>238</v>
      </c>
      <c r="D28" s="13" t="s">
        <v>224</v>
      </c>
      <c r="E28" s="14">
        <v>38779</v>
      </c>
      <c r="F28" s="15">
        <v>180.10906550000001</v>
      </c>
      <c r="G28" s="30">
        <v>1.2091429420696236E-2</v>
      </c>
    </row>
    <row r="29" spans="1:7" ht="15" customHeight="1">
      <c r="A29" s="11" t="s">
        <v>579</v>
      </c>
      <c r="B29" s="29" t="s">
        <v>580</v>
      </c>
      <c r="C29" s="13" t="s">
        <v>581</v>
      </c>
      <c r="D29" s="13" t="s">
        <v>224</v>
      </c>
      <c r="E29" s="14">
        <v>4457</v>
      </c>
      <c r="F29" s="15">
        <v>175.44089099999999</v>
      </c>
      <c r="G29" s="30">
        <v>1.1778036519936089E-2</v>
      </c>
    </row>
    <row r="30" spans="1:7" ht="15" customHeight="1">
      <c r="A30" s="11" t="s">
        <v>232</v>
      </c>
      <c r="B30" s="29" t="s">
        <v>233</v>
      </c>
      <c r="C30" s="13" t="s">
        <v>234</v>
      </c>
      <c r="D30" s="13" t="s">
        <v>235</v>
      </c>
      <c r="E30" s="14">
        <v>178648</v>
      </c>
      <c r="F30" s="15">
        <v>169.804924</v>
      </c>
      <c r="G30" s="30">
        <v>1.1399671905091797E-2</v>
      </c>
    </row>
    <row r="31" spans="1:7" ht="15" customHeight="1">
      <c r="A31" s="11" t="s">
        <v>725</v>
      </c>
      <c r="B31" s="29" t="s">
        <v>726</v>
      </c>
      <c r="C31" s="13" t="s">
        <v>727</v>
      </c>
      <c r="D31" s="13" t="s">
        <v>235</v>
      </c>
      <c r="E31" s="14">
        <v>95532</v>
      </c>
      <c r="F31" s="15">
        <v>154.809606</v>
      </c>
      <c r="G31" s="30">
        <v>1.0392977274066155E-2</v>
      </c>
    </row>
    <row r="32" spans="1:7" ht="15" customHeight="1">
      <c r="A32" s="11" t="s">
        <v>344</v>
      </c>
      <c r="B32" s="29" t="s">
        <v>345</v>
      </c>
      <c r="C32" s="13" t="s">
        <v>346</v>
      </c>
      <c r="D32" s="13" t="s">
        <v>228</v>
      </c>
      <c r="E32" s="14">
        <v>15738</v>
      </c>
      <c r="F32" s="15">
        <v>152.66646900000001</v>
      </c>
      <c r="G32" s="30">
        <v>1.0249100064429625E-2</v>
      </c>
    </row>
    <row r="33" spans="1:7" ht="15" customHeight="1">
      <c r="A33" s="11" t="s">
        <v>424</v>
      </c>
      <c r="B33" s="29" t="s">
        <v>425</v>
      </c>
      <c r="C33" s="13" t="s">
        <v>426</v>
      </c>
      <c r="D33" s="13" t="s">
        <v>297</v>
      </c>
      <c r="E33" s="14">
        <v>4228</v>
      </c>
      <c r="F33" s="15">
        <v>149.430204</v>
      </c>
      <c r="G33" s="30">
        <v>1.0031836876007999E-2</v>
      </c>
    </row>
    <row r="34" spans="1:7" ht="15" customHeight="1">
      <c r="A34" s="11" t="s">
        <v>526</v>
      </c>
      <c r="B34" s="29" t="s">
        <v>527</v>
      </c>
      <c r="C34" s="13" t="s">
        <v>528</v>
      </c>
      <c r="D34" s="13" t="s">
        <v>199</v>
      </c>
      <c r="E34" s="14">
        <v>4172</v>
      </c>
      <c r="F34" s="15">
        <v>132.07508999999999</v>
      </c>
      <c r="G34" s="30">
        <v>8.8667198651758202E-3</v>
      </c>
    </row>
    <row r="35" spans="1:7" ht="15" customHeight="1">
      <c r="A35" s="11" t="s">
        <v>728</v>
      </c>
      <c r="B35" s="29" t="s">
        <v>729</v>
      </c>
      <c r="C35" s="13" t="s">
        <v>730</v>
      </c>
      <c r="D35" s="13" t="s">
        <v>217</v>
      </c>
      <c r="E35" s="14">
        <v>35229</v>
      </c>
      <c r="F35" s="15">
        <v>129.16712849999999</v>
      </c>
      <c r="G35" s="30">
        <v>8.6714969809876183E-3</v>
      </c>
    </row>
    <row r="36" spans="1:7" ht="15" customHeight="1">
      <c r="A36" s="11" t="s">
        <v>731</v>
      </c>
      <c r="B36" s="29" t="s">
        <v>732</v>
      </c>
      <c r="C36" s="13" t="s">
        <v>733</v>
      </c>
      <c r="D36" s="13" t="s">
        <v>217</v>
      </c>
      <c r="E36" s="14">
        <v>4722</v>
      </c>
      <c r="F36" s="15">
        <v>123.872226</v>
      </c>
      <c r="G36" s="30">
        <v>8.3160293664592527E-3</v>
      </c>
    </row>
    <row r="37" spans="1:7" ht="15" customHeight="1">
      <c r="A37" s="11" t="s">
        <v>734</v>
      </c>
      <c r="B37" s="29" t="s">
        <v>735</v>
      </c>
      <c r="C37" s="13" t="s">
        <v>736</v>
      </c>
      <c r="D37" s="13" t="s">
        <v>191</v>
      </c>
      <c r="E37" s="14">
        <v>22446</v>
      </c>
      <c r="F37" s="15">
        <v>122.61127500000001</v>
      </c>
      <c r="G37" s="30">
        <v>8.2313767701164206E-3</v>
      </c>
    </row>
    <row r="38" spans="1:7" ht="15" customHeight="1">
      <c r="A38" s="11" t="s">
        <v>737</v>
      </c>
      <c r="B38" s="29" t="s">
        <v>738</v>
      </c>
      <c r="C38" s="13" t="s">
        <v>739</v>
      </c>
      <c r="D38" s="13" t="s">
        <v>206</v>
      </c>
      <c r="E38" s="14">
        <v>2216</v>
      </c>
      <c r="F38" s="15">
        <v>113.112396</v>
      </c>
      <c r="G38" s="30">
        <v>7.5936796909306216E-3</v>
      </c>
    </row>
    <row r="39" spans="1:7" ht="15" customHeight="1">
      <c r="A39" s="11" t="s">
        <v>740</v>
      </c>
      <c r="B39" s="29" t="s">
        <v>741</v>
      </c>
      <c r="C39" s="13" t="s">
        <v>742</v>
      </c>
      <c r="D39" s="13" t="s">
        <v>743</v>
      </c>
      <c r="E39" s="14">
        <v>75534</v>
      </c>
      <c r="F39" s="15">
        <v>112.16799</v>
      </c>
      <c r="G39" s="30">
        <v>7.5302780045036714E-3</v>
      </c>
    </row>
    <row r="40" spans="1:7" ht="15" customHeight="1">
      <c r="A40" s="11" t="s">
        <v>613</v>
      </c>
      <c r="B40" s="29" t="s">
        <v>614</v>
      </c>
      <c r="C40" s="13" t="s">
        <v>615</v>
      </c>
      <c r="D40" s="13" t="s">
        <v>178</v>
      </c>
      <c r="E40" s="14">
        <v>29271</v>
      </c>
      <c r="F40" s="15">
        <v>108.3027</v>
      </c>
      <c r="G40" s="30">
        <v>7.2707858956762962E-3</v>
      </c>
    </row>
    <row r="41" spans="1:7" ht="15" customHeight="1">
      <c r="A41" s="11" t="s">
        <v>582</v>
      </c>
      <c r="B41" s="29" t="s">
        <v>583</v>
      </c>
      <c r="C41" s="13" t="s">
        <v>584</v>
      </c>
      <c r="D41" s="13" t="s">
        <v>224</v>
      </c>
      <c r="E41" s="14">
        <v>18349</v>
      </c>
      <c r="F41" s="15">
        <v>108.185704</v>
      </c>
      <c r="G41" s="30">
        <v>7.2629314943857409E-3</v>
      </c>
    </row>
    <row r="42" spans="1:7" ht="15" customHeight="1">
      <c r="A42" s="11" t="s">
        <v>744</v>
      </c>
      <c r="B42" s="29" t="s">
        <v>745</v>
      </c>
      <c r="C42" s="13" t="s">
        <v>746</v>
      </c>
      <c r="D42" s="13" t="s">
        <v>747</v>
      </c>
      <c r="E42" s="14">
        <v>129873</v>
      </c>
      <c r="F42" s="15">
        <v>103.76852700000001</v>
      </c>
      <c r="G42" s="30">
        <v>6.9663890422556858E-3</v>
      </c>
    </row>
    <row r="43" spans="1:7" ht="15" customHeight="1">
      <c r="A43" s="11" t="s">
        <v>748</v>
      </c>
      <c r="B43" s="29" t="s">
        <v>749</v>
      </c>
      <c r="C43" s="13" t="s">
        <v>750</v>
      </c>
      <c r="D43" s="13" t="s">
        <v>191</v>
      </c>
      <c r="E43" s="14">
        <v>54024</v>
      </c>
      <c r="F43" s="15">
        <v>103.158828</v>
      </c>
      <c r="G43" s="30">
        <v>6.9254575521838051E-3</v>
      </c>
    </row>
    <row r="44" spans="1:7" ht="15" customHeight="1">
      <c r="A44" s="11" t="s">
        <v>751</v>
      </c>
      <c r="B44" s="29" t="s">
        <v>752</v>
      </c>
      <c r="C44" s="13" t="s">
        <v>753</v>
      </c>
      <c r="D44" s="13" t="s">
        <v>217</v>
      </c>
      <c r="E44" s="14">
        <v>4748</v>
      </c>
      <c r="F44" s="15">
        <v>102.874916</v>
      </c>
      <c r="G44" s="30">
        <v>6.9063974238101518E-3</v>
      </c>
    </row>
    <row r="45" spans="1:7" ht="15" customHeight="1">
      <c r="A45" s="11" t="s">
        <v>260</v>
      </c>
      <c r="B45" s="29" t="s">
        <v>261</v>
      </c>
      <c r="C45" s="13" t="s">
        <v>262</v>
      </c>
      <c r="D45" s="13" t="s">
        <v>174</v>
      </c>
      <c r="E45" s="14">
        <v>21921</v>
      </c>
      <c r="F45" s="15">
        <v>102.62316149999999</v>
      </c>
      <c r="G45" s="30">
        <v>6.889496154794947E-3</v>
      </c>
    </row>
    <row r="46" spans="1:7" ht="15" customHeight="1">
      <c r="A46" s="11" t="s">
        <v>754</v>
      </c>
      <c r="B46" s="29" t="s">
        <v>755</v>
      </c>
      <c r="C46" s="13" t="s">
        <v>756</v>
      </c>
      <c r="D46" s="13" t="s">
        <v>297</v>
      </c>
      <c r="E46" s="14">
        <v>495</v>
      </c>
      <c r="F46" s="15">
        <v>97.851105000000004</v>
      </c>
      <c r="G46" s="30">
        <v>6.5691292471040915E-3</v>
      </c>
    </row>
    <row r="47" spans="1:7" ht="15" customHeight="1">
      <c r="A47" s="11" t="s">
        <v>757</v>
      </c>
      <c r="B47" s="29" t="s">
        <v>758</v>
      </c>
      <c r="C47" s="13" t="s">
        <v>759</v>
      </c>
      <c r="D47" s="13" t="s">
        <v>760</v>
      </c>
      <c r="E47" s="14">
        <v>19997</v>
      </c>
      <c r="F47" s="15">
        <v>83.997398500000003</v>
      </c>
      <c r="G47" s="30">
        <v>5.639075482765446E-3</v>
      </c>
    </row>
    <row r="48" spans="1:7" ht="15" customHeight="1">
      <c r="A48" s="11" t="s">
        <v>391</v>
      </c>
      <c r="B48" s="29" t="s">
        <v>392</v>
      </c>
      <c r="C48" s="13" t="s">
        <v>393</v>
      </c>
      <c r="D48" s="13" t="s">
        <v>330</v>
      </c>
      <c r="E48" s="14">
        <v>28253</v>
      </c>
      <c r="F48" s="15">
        <v>81.961952999999994</v>
      </c>
      <c r="G48" s="30">
        <v>5.5024280267664928E-3</v>
      </c>
    </row>
    <row r="49" spans="1:7" ht="15" customHeight="1">
      <c r="A49" s="11" t="s">
        <v>360</v>
      </c>
      <c r="B49" s="29" t="s">
        <v>361</v>
      </c>
      <c r="C49" s="13" t="s">
        <v>362</v>
      </c>
      <c r="D49" s="13" t="s">
        <v>363</v>
      </c>
      <c r="E49" s="14">
        <v>26909</v>
      </c>
      <c r="F49" s="15">
        <v>80.269547000000003</v>
      </c>
      <c r="G49" s="30">
        <v>5.3888101605954935E-3</v>
      </c>
    </row>
    <row r="50" spans="1:7" ht="15" customHeight="1">
      <c r="A50" s="11" t="s">
        <v>409</v>
      </c>
      <c r="B50" s="29" t="s">
        <v>410</v>
      </c>
      <c r="C50" s="13" t="s">
        <v>411</v>
      </c>
      <c r="D50" s="13" t="s">
        <v>178</v>
      </c>
      <c r="E50" s="14">
        <v>92267</v>
      </c>
      <c r="F50" s="15">
        <v>77.688813999999994</v>
      </c>
      <c r="G50" s="30">
        <v>5.2155554116658136E-3</v>
      </c>
    </row>
    <row r="51" spans="1:7" ht="15" customHeight="1">
      <c r="A51" s="11" t="s">
        <v>437</v>
      </c>
      <c r="B51" s="29" t="s">
        <v>438</v>
      </c>
      <c r="C51" s="13" t="s">
        <v>439</v>
      </c>
      <c r="D51" s="13" t="s">
        <v>297</v>
      </c>
      <c r="E51" s="14">
        <v>14602</v>
      </c>
      <c r="F51" s="15">
        <v>73.725498000000002</v>
      </c>
      <c r="G51" s="30">
        <v>4.9494824322026225E-3</v>
      </c>
    </row>
    <row r="52" spans="1:7" ht="15" customHeight="1">
      <c r="A52" s="11" t="s">
        <v>406</v>
      </c>
      <c r="B52" s="29" t="s">
        <v>407</v>
      </c>
      <c r="C52" s="13" t="s">
        <v>408</v>
      </c>
      <c r="D52" s="13" t="s">
        <v>217</v>
      </c>
      <c r="E52" s="14">
        <v>499</v>
      </c>
      <c r="F52" s="15">
        <v>73.392670499999994</v>
      </c>
      <c r="G52" s="30">
        <v>4.9271384140692496E-3</v>
      </c>
    </row>
    <row r="53" spans="1:7" ht="15" customHeight="1">
      <c r="A53" s="11" t="s">
        <v>761</v>
      </c>
      <c r="B53" s="29" t="s">
        <v>762</v>
      </c>
      <c r="C53" s="13" t="s">
        <v>763</v>
      </c>
      <c r="D53" s="13" t="s">
        <v>356</v>
      </c>
      <c r="E53" s="14">
        <v>51924</v>
      </c>
      <c r="F53" s="15">
        <v>67.605047999999996</v>
      </c>
      <c r="G53" s="30">
        <v>4.5385925694827458E-3</v>
      </c>
    </row>
    <row r="54" spans="1:7" ht="15" customHeight="1">
      <c r="A54" s="11" t="s">
        <v>764</v>
      </c>
      <c r="B54" s="29" t="s">
        <v>765</v>
      </c>
      <c r="C54" s="13" t="s">
        <v>766</v>
      </c>
      <c r="D54" s="13" t="s">
        <v>363</v>
      </c>
      <c r="E54" s="14">
        <v>36593</v>
      </c>
      <c r="F54" s="15">
        <v>66.105254500000001</v>
      </c>
      <c r="G54" s="30">
        <v>4.437905537430664E-3</v>
      </c>
    </row>
    <row r="55" spans="1:7" ht="15" customHeight="1">
      <c r="A55" s="11" t="s">
        <v>427</v>
      </c>
      <c r="B55" s="29" t="s">
        <v>428</v>
      </c>
      <c r="C55" s="13" t="s">
        <v>429</v>
      </c>
      <c r="D55" s="13" t="s">
        <v>213</v>
      </c>
      <c r="E55" s="14">
        <v>67491</v>
      </c>
      <c r="F55" s="15">
        <v>64.588887</v>
      </c>
      <c r="G55" s="30">
        <v>4.3361058276204572E-3</v>
      </c>
    </row>
    <row r="56" spans="1:7" ht="15" customHeight="1">
      <c r="A56" s="11" t="s">
        <v>616</v>
      </c>
      <c r="B56" s="29" t="s">
        <v>617</v>
      </c>
      <c r="C56" s="13" t="s">
        <v>618</v>
      </c>
      <c r="D56" s="13" t="s">
        <v>217</v>
      </c>
      <c r="E56" s="14">
        <v>64755</v>
      </c>
      <c r="F56" s="15">
        <v>60.384037499999998</v>
      </c>
      <c r="G56" s="30">
        <v>4.0538177550420119E-3</v>
      </c>
    </row>
    <row r="57" spans="1:7" ht="15" customHeight="1">
      <c r="A57" s="11" t="s">
        <v>767</v>
      </c>
      <c r="B57" s="29" t="s">
        <v>768</v>
      </c>
      <c r="C57" s="13" t="s">
        <v>769</v>
      </c>
      <c r="D57" s="13" t="s">
        <v>356</v>
      </c>
      <c r="E57" s="14">
        <v>65413</v>
      </c>
      <c r="F57" s="15">
        <v>58.577341500000003</v>
      </c>
      <c r="G57" s="30">
        <v>3.9325271519954144E-3</v>
      </c>
    </row>
    <row r="58" spans="1:7" ht="15" customHeight="1">
      <c r="A58" s="11" t="s">
        <v>770</v>
      </c>
      <c r="B58" s="29" t="s">
        <v>771</v>
      </c>
      <c r="C58" s="13" t="s">
        <v>772</v>
      </c>
      <c r="D58" s="13" t="s">
        <v>773</v>
      </c>
      <c r="E58" s="14">
        <v>30961</v>
      </c>
      <c r="F58" s="15">
        <v>53.995984</v>
      </c>
      <c r="G58" s="30">
        <v>3.6249626176481559E-3</v>
      </c>
    </row>
    <row r="59" spans="1:7" ht="15" customHeight="1">
      <c r="A59" s="11" t="s">
        <v>774</v>
      </c>
      <c r="B59" s="29" t="s">
        <v>775</v>
      </c>
      <c r="C59" s="13" t="s">
        <v>776</v>
      </c>
      <c r="D59" s="13" t="s">
        <v>777</v>
      </c>
      <c r="E59" s="14">
        <v>31104</v>
      </c>
      <c r="F59" s="15">
        <v>49.564224000000003</v>
      </c>
      <c r="G59" s="30">
        <v>3.3274411514148824E-3</v>
      </c>
    </row>
    <row r="60" spans="1:7" ht="15" customHeight="1">
      <c r="A60" s="11" t="s">
        <v>778</v>
      </c>
      <c r="B60" s="29" t="s">
        <v>779</v>
      </c>
      <c r="C60" s="13" t="s">
        <v>780</v>
      </c>
      <c r="D60" s="13" t="s">
        <v>174</v>
      </c>
      <c r="E60" s="14">
        <v>1</v>
      </c>
      <c r="F60" s="15">
        <v>2.7900000000000001E-4</v>
      </c>
      <c r="G60" s="30" t="s">
        <v>370</v>
      </c>
    </row>
    <row r="61" spans="1:7" ht="15" customHeight="1">
      <c r="A61" s="7"/>
      <c r="B61" s="27" t="s">
        <v>69</v>
      </c>
      <c r="C61" s="13" t="s">
        <v>1</v>
      </c>
      <c r="D61" s="13" t="s">
        <v>1</v>
      </c>
      <c r="E61" s="13" t="s">
        <v>1</v>
      </c>
      <c r="F61" s="16">
        <v>14869.939271499999</v>
      </c>
      <c r="G61" s="31">
        <v>0.99827746422559416</v>
      </c>
    </row>
    <row r="62" spans="1:7" ht="15" customHeight="1">
      <c r="A62" s="7"/>
      <c r="B62" s="27" t="s">
        <v>371</v>
      </c>
      <c r="C62" s="13" t="s">
        <v>1</v>
      </c>
      <c r="D62" s="13" t="s">
        <v>1</v>
      </c>
      <c r="E62" s="13" t="s">
        <v>1</v>
      </c>
      <c r="F62" s="17" t="s">
        <v>1</v>
      </c>
      <c r="G62" s="32" t="s">
        <v>1</v>
      </c>
    </row>
    <row r="63" spans="1:7" ht="15" customHeight="1">
      <c r="A63" s="11" t="s">
        <v>781</v>
      </c>
      <c r="B63" s="29" t="s">
        <v>782</v>
      </c>
      <c r="C63" s="13" t="s">
        <v>1</v>
      </c>
      <c r="D63" s="13" t="s">
        <v>174</v>
      </c>
      <c r="E63" s="14">
        <v>35574</v>
      </c>
      <c r="F63" s="15">
        <v>0</v>
      </c>
      <c r="G63" s="30">
        <v>0</v>
      </c>
    </row>
    <row r="64" spans="1:7" ht="15" customHeight="1">
      <c r="A64" s="7"/>
      <c r="B64" s="27" t="s">
        <v>69</v>
      </c>
      <c r="C64" s="13" t="s">
        <v>1</v>
      </c>
      <c r="D64" s="13" t="s">
        <v>1</v>
      </c>
      <c r="E64" s="13" t="s">
        <v>1</v>
      </c>
      <c r="F64" s="16">
        <v>0</v>
      </c>
      <c r="G64" s="31">
        <v>0</v>
      </c>
    </row>
    <row r="65" spans="1:7" ht="15" customHeight="1">
      <c r="A65" s="7"/>
      <c r="B65" s="27"/>
      <c r="C65" s="13"/>
      <c r="D65" s="13"/>
      <c r="E65" s="13"/>
      <c r="F65" s="16"/>
      <c r="G65" s="31"/>
    </row>
    <row r="66" spans="1:7" ht="15" customHeight="1">
      <c r="A66" s="7"/>
      <c r="B66" s="27" t="s">
        <v>161</v>
      </c>
      <c r="C66" s="13" t="s">
        <v>1</v>
      </c>
      <c r="D66" s="13" t="s">
        <v>1</v>
      </c>
      <c r="E66" s="13" t="s">
        <v>1</v>
      </c>
      <c r="F66" s="16">
        <v>14869.939271499999</v>
      </c>
      <c r="G66" s="31">
        <v>0.99827746422559416</v>
      </c>
    </row>
    <row r="67" spans="1:7" ht="15" customHeight="1">
      <c r="A67" s="7"/>
      <c r="B67" s="27" t="s">
        <v>1049</v>
      </c>
      <c r="C67" s="13" t="s">
        <v>1</v>
      </c>
      <c r="D67" s="13" t="s">
        <v>1</v>
      </c>
      <c r="E67" s="13" t="s">
        <v>1</v>
      </c>
      <c r="F67" s="17" t="s">
        <v>1</v>
      </c>
      <c r="G67" s="32" t="s">
        <v>1</v>
      </c>
    </row>
    <row r="68" spans="1:7" ht="15" customHeight="1">
      <c r="A68" s="11" t="s">
        <v>164</v>
      </c>
      <c r="B68" s="29" t="s">
        <v>1049</v>
      </c>
      <c r="C68" s="13" t="s">
        <v>1</v>
      </c>
      <c r="D68" s="13" t="s">
        <v>163</v>
      </c>
      <c r="E68" s="14"/>
      <c r="F68" s="15">
        <v>21.714426100000001</v>
      </c>
      <c r="G68" s="30">
        <v>1.4577747648081279E-3</v>
      </c>
    </row>
    <row r="69" spans="1:7" ht="15" customHeight="1">
      <c r="A69" s="7"/>
      <c r="B69" s="27" t="s">
        <v>69</v>
      </c>
      <c r="C69" s="13" t="s">
        <v>1</v>
      </c>
      <c r="D69" s="13" t="s">
        <v>1</v>
      </c>
      <c r="E69" s="13" t="s">
        <v>1</v>
      </c>
      <c r="F69" s="16">
        <v>21.714426100000001</v>
      </c>
      <c r="G69" s="31">
        <v>1.4577747648081279E-3</v>
      </c>
    </row>
    <row r="70" spans="1:7" ht="15" customHeight="1">
      <c r="A70" s="7"/>
      <c r="B70" s="27" t="s">
        <v>161</v>
      </c>
      <c r="C70" s="13" t="s">
        <v>1</v>
      </c>
      <c r="D70" s="13" t="s">
        <v>1</v>
      </c>
      <c r="E70" s="13" t="s">
        <v>1</v>
      </c>
      <c r="F70" s="16">
        <v>21.714426100000001</v>
      </c>
      <c r="G70" s="31">
        <v>1.4577747648081279E-3</v>
      </c>
    </row>
    <row r="71" spans="1:7" ht="15" customHeight="1">
      <c r="A71" s="7"/>
      <c r="B71" s="27"/>
      <c r="C71" s="13"/>
      <c r="D71" s="13"/>
      <c r="E71" s="13"/>
      <c r="F71" s="16"/>
      <c r="G71" s="31"/>
    </row>
    <row r="72" spans="1:7" ht="15" customHeight="1">
      <c r="A72" s="7"/>
      <c r="B72" s="27" t="s">
        <v>165</v>
      </c>
      <c r="C72" s="13" t="s">
        <v>1</v>
      </c>
      <c r="D72" s="13" t="s">
        <v>1</v>
      </c>
      <c r="E72" s="13" t="s">
        <v>1</v>
      </c>
      <c r="F72" s="16">
        <v>3.9437734249999998</v>
      </c>
      <c r="G72" s="31">
        <v>2.6476100959773203E-4</v>
      </c>
    </row>
    <row r="73" spans="1:7" ht="15" customHeight="1">
      <c r="A73" s="7"/>
      <c r="B73" s="38" t="s">
        <v>69</v>
      </c>
      <c r="C73" s="39"/>
      <c r="D73" s="39"/>
      <c r="E73" s="39"/>
      <c r="F73" s="40">
        <f>F72</f>
        <v>3.9437734249999998</v>
      </c>
      <c r="G73" s="41">
        <f>G72</f>
        <v>2.6476100959773203E-4</v>
      </c>
    </row>
    <row r="74" spans="1:7" ht="15" customHeight="1">
      <c r="A74" s="7"/>
      <c r="B74" s="38" t="s">
        <v>161</v>
      </c>
      <c r="C74" s="39"/>
      <c r="D74" s="39"/>
      <c r="E74" s="39"/>
      <c r="F74" s="40">
        <f>F73+F70</f>
        <v>25.658199525000001</v>
      </c>
      <c r="G74" s="41">
        <f>G73+G70</f>
        <v>1.7225357744058598E-3</v>
      </c>
    </row>
    <row r="75" spans="1:7" ht="15" customHeight="1">
      <c r="A75" s="7"/>
      <c r="B75" s="38"/>
      <c r="C75" s="39"/>
      <c r="D75" s="39"/>
      <c r="E75" s="39"/>
      <c r="F75" s="40"/>
      <c r="G75" s="41"/>
    </row>
    <row r="76" spans="1:7" ht="15" customHeight="1" thickBot="1">
      <c r="A76" s="7"/>
      <c r="B76" s="34" t="s">
        <v>166</v>
      </c>
      <c r="C76" s="35" t="s">
        <v>1</v>
      </c>
      <c r="D76" s="35" t="s">
        <v>1</v>
      </c>
      <c r="E76" s="35" t="s">
        <v>1</v>
      </c>
      <c r="F76" s="36">
        <v>14895.597471024999</v>
      </c>
      <c r="G76" s="37">
        <v>1</v>
      </c>
    </row>
    <row r="77" spans="1:7" ht="12.95" customHeight="1">
      <c r="A77" s="7"/>
      <c r="B77" s="10" t="s">
        <v>1</v>
      </c>
      <c r="C77" s="7"/>
      <c r="D77" s="7"/>
      <c r="E77" s="7"/>
      <c r="F77" s="7"/>
      <c r="G77" s="7"/>
    </row>
    <row r="78" spans="1:7" ht="12.95" customHeight="1" thickBot="1">
      <c r="A78" s="7"/>
      <c r="B78" s="48"/>
      <c r="C78" s="7"/>
      <c r="D78" s="7"/>
      <c r="E78" s="7"/>
      <c r="F78" s="7"/>
      <c r="G78" s="7"/>
    </row>
    <row r="79" spans="1:7" ht="12.95" customHeight="1" thickBot="1">
      <c r="A79" s="7"/>
      <c r="B79" s="149" t="s">
        <v>1068</v>
      </c>
      <c r="C79" s="150"/>
      <c r="D79" s="150"/>
      <c r="E79" s="150"/>
      <c r="F79" s="150"/>
      <c r="G79" s="151"/>
    </row>
    <row r="80" spans="1:7" ht="24.75" thickBot="1">
      <c r="B80" s="82" t="s">
        <v>3</v>
      </c>
      <c r="C80" s="83" t="s">
        <v>4</v>
      </c>
      <c r="D80" s="83" t="s">
        <v>1069</v>
      </c>
      <c r="E80" s="83" t="s">
        <v>6</v>
      </c>
      <c r="F80" s="84" t="s">
        <v>7</v>
      </c>
      <c r="G80" s="85" t="s">
        <v>1070</v>
      </c>
    </row>
    <row r="81" spans="1:7" ht="13.5" thickBot="1">
      <c r="B81" s="86" t="s">
        <v>1071</v>
      </c>
      <c r="C81" s="87" t="s">
        <v>780</v>
      </c>
      <c r="D81" s="117" t="s">
        <v>174</v>
      </c>
      <c r="E81" s="117">
        <v>35574</v>
      </c>
      <c r="F81" s="88">
        <v>0</v>
      </c>
      <c r="G81" s="89" t="s">
        <v>1072</v>
      </c>
    </row>
    <row r="82" spans="1:7" ht="12.95" customHeight="1" thickBot="1">
      <c r="A82" s="7"/>
      <c r="B82" s="82" t="s">
        <v>161</v>
      </c>
      <c r="C82" s="90"/>
      <c r="D82" s="90"/>
      <c r="E82" s="90"/>
      <c r="F82" s="91">
        <v>0</v>
      </c>
      <c r="G82" s="92" t="s">
        <v>1072</v>
      </c>
    </row>
    <row r="83" spans="1:7" ht="12.95" customHeight="1">
      <c r="A83" s="7"/>
      <c r="B83" s="10"/>
      <c r="C83" s="7"/>
      <c r="D83" s="7"/>
      <c r="E83" s="7"/>
      <c r="F83" s="7"/>
      <c r="G83" s="7"/>
    </row>
    <row r="84" spans="1:7" ht="12.95" customHeight="1">
      <c r="A84" s="7"/>
      <c r="B84" s="8" t="s">
        <v>167</v>
      </c>
      <c r="C84" s="7"/>
      <c r="D84" s="7"/>
      <c r="E84" s="7"/>
      <c r="F84" s="7"/>
      <c r="G84" s="7"/>
    </row>
    <row r="85" spans="1:7" ht="12.95" customHeight="1">
      <c r="A85" s="7"/>
      <c r="B85" s="8" t="s">
        <v>378</v>
      </c>
      <c r="C85" s="7"/>
      <c r="D85" s="7"/>
      <c r="E85" s="7"/>
      <c r="F85" s="7"/>
      <c r="G85" s="7"/>
    </row>
    <row r="86" spans="1:7">
      <c r="B86" s="8" t="s">
        <v>1046</v>
      </c>
      <c r="C86" s="7"/>
      <c r="D86" s="7"/>
      <c r="E86" s="7"/>
      <c r="F86" s="7"/>
      <c r="G86" s="7"/>
    </row>
    <row r="87" spans="1:7" ht="61.5" customHeight="1">
      <c r="A87" s="7"/>
      <c r="B87" s="148" t="s">
        <v>1073</v>
      </c>
      <c r="C87" s="148"/>
      <c r="D87" s="148"/>
      <c r="E87" s="148"/>
      <c r="F87" s="148"/>
      <c r="G87" s="148"/>
    </row>
    <row r="88" spans="1:7" ht="15" customHeight="1">
      <c r="B88" s="48"/>
      <c r="C88" s="49"/>
      <c r="D88" s="49"/>
      <c r="E88" s="49"/>
      <c r="F88" s="49"/>
      <c r="G88" s="49"/>
    </row>
    <row r="89" spans="1:7" ht="15" customHeight="1">
      <c r="B89" s="52"/>
      <c r="C89" s="52"/>
      <c r="D89" s="52"/>
      <c r="E89" s="52"/>
      <c r="F89" s="52"/>
      <c r="G89" s="52"/>
    </row>
    <row r="90" spans="1:7" ht="15" customHeight="1">
      <c r="B90" s="52"/>
      <c r="C90" s="52"/>
      <c r="D90" s="52"/>
      <c r="E90" s="52"/>
      <c r="F90" s="52"/>
      <c r="G90" s="52"/>
    </row>
    <row r="91" spans="1:7" ht="15" customHeight="1">
      <c r="B91" s="52"/>
      <c r="C91" s="52"/>
      <c r="D91" s="52"/>
      <c r="E91" s="52"/>
      <c r="F91" s="52"/>
      <c r="G91" s="52"/>
    </row>
    <row r="92" spans="1:7" ht="15" customHeight="1">
      <c r="B92" s="52"/>
      <c r="C92" s="52"/>
      <c r="D92" s="52"/>
      <c r="E92" s="52"/>
      <c r="F92" s="52"/>
      <c r="G92" s="52"/>
    </row>
    <row r="93" spans="1:7" ht="15" customHeight="1">
      <c r="B93" s="52"/>
      <c r="C93" s="52"/>
      <c r="D93" s="52"/>
      <c r="E93" s="52"/>
      <c r="F93" s="52"/>
      <c r="G93" s="52"/>
    </row>
    <row r="94" spans="1:7" ht="15" customHeight="1">
      <c r="B94" s="52"/>
      <c r="C94" s="52"/>
      <c r="D94" s="52"/>
      <c r="E94" s="52"/>
      <c r="F94" s="52"/>
      <c r="G94" s="52"/>
    </row>
    <row r="95" spans="1:7" ht="15" customHeight="1">
      <c r="B95" s="52"/>
      <c r="C95" s="52"/>
      <c r="D95" s="52"/>
      <c r="E95" s="52"/>
      <c r="F95" s="52"/>
      <c r="G95" s="52"/>
    </row>
    <row r="96" spans="1:7" ht="15" customHeight="1">
      <c r="B96" s="52"/>
      <c r="C96" s="52"/>
      <c r="D96" s="52"/>
      <c r="E96" s="52"/>
      <c r="F96" s="93"/>
      <c r="G96" s="94"/>
    </row>
    <row r="97" spans="1:7" ht="15" customHeight="1">
      <c r="B97" s="52"/>
      <c r="C97" s="52"/>
      <c r="D97" s="52"/>
      <c r="E97" s="52"/>
      <c r="F97" s="93"/>
      <c r="G97" s="94"/>
    </row>
    <row r="98" spans="1:7" ht="15" customHeight="1">
      <c r="B98" s="52"/>
      <c r="C98" s="52"/>
      <c r="D98" s="52"/>
      <c r="E98" s="52"/>
      <c r="F98" s="93"/>
      <c r="G98" s="94"/>
    </row>
    <row r="99" spans="1:7" ht="15" customHeight="1"/>
    <row r="100" spans="1:7" ht="12.95" customHeight="1">
      <c r="A100" s="7"/>
      <c r="B100" s="8"/>
      <c r="C100" s="7"/>
      <c r="D100" s="7"/>
      <c r="E100" s="7"/>
      <c r="F100" s="7"/>
      <c r="G100" s="7"/>
    </row>
  </sheetData>
  <mergeCells count="6">
    <mergeCell ref="B87:G87"/>
    <mergeCell ref="B1:G2"/>
    <mergeCell ref="B3:G3"/>
    <mergeCell ref="B5:G5"/>
    <mergeCell ref="B6:G6"/>
    <mergeCell ref="B79:G79"/>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92"/>
  <sheetViews>
    <sheetView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ht="15.95" customHeight="1">
      <c r="A1" s="7"/>
      <c r="B1" s="118" t="s">
        <v>1074</v>
      </c>
      <c r="C1" s="119"/>
      <c r="D1" s="119"/>
      <c r="E1" s="119"/>
      <c r="F1" s="119"/>
      <c r="G1" s="120"/>
    </row>
    <row r="2" spans="1:7" ht="12.95" customHeight="1">
      <c r="A2" s="7"/>
      <c r="B2" s="121" t="s">
        <v>1</v>
      </c>
      <c r="C2" s="122"/>
      <c r="D2" s="122"/>
      <c r="E2" s="122"/>
      <c r="F2" s="122"/>
      <c r="G2" s="123"/>
    </row>
    <row r="3" spans="1:7" ht="12.95" customHeight="1">
      <c r="A3" s="10" t="s">
        <v>1</v>
      </c>
      <c r="B3" s="139"/>
      <c r="C3" s="140"/>
      <c r="D3" s="140"/>
      <c r="E3" s="140"/>
      <c r="F3" s="140"/>
      <c r="G3" s="141"/>
    </row>
    <row r="4" spans="1:7" ht="27.95" customHeight="1">
      <c r="A4" s="7"/>
      <c r="B4" s="64"/>
      <c r="C4" s="65"/>
      <c r="D4" s="65"/>
      <c r="E4" s="65"/>
      <c r="F4" s="65"/>
      <c r="G4" s="66"/>
    </row>
    <row r="5" spans="1:7" ht="12.95" customHeight="1" thickBot="1">
      <c r="A5" s="7"/>
      <c r="B5" s="142" t="s">
        <v>1075</v>
      </c>
      <c r="C5" s="143"/>
      <c r="D5" s="143"/>
      <c r="E5" s="143"/>
      <c r="F5" s="143"/>
      <c r="G5" s="144"/>
    </row>
    <row r="6" spans="1:7" ht="15" customHeight="1" thickBot="1">
      <c r="A6" s="7"/>
      <c r="B6" s="133" t="s">
        <v>2</v>
      </c>
      <c r="C6" s="134"/>
      <c r="D6" s="134"/>
      <c r="E6" s="134"/>
      <c r="F6" s="134"/>
      <c r="G6" s="135"/>
    </row>
    <row r="7" spans="1:7" ht="27.95" customHeight="1">
      <c r="A7" s="7"/>
      <c r="B7" s="76" t="s">
        <v>3</v>
      </c>
      <c r="C7" s="77" t="s">
        <v>4</v>
      </c>
      <c r="D7" s="78" t="s">
        <v>168</v>
      </c>
      <c r="E7" s="78" t="s">
        <v>6</v>
      </c>
      <c r="F7" s="78" t="s">
        <v>7</v>
      </c>
      <c r="G7" s="79" t="s">
        <v>8</v>
      </c>
    </row>
    <row r="8" spans="1:7" ht="15" customHeight="1">
      <c r="A8" s="7"/>
      <c r="B8" s="27" t="s">
        <v>169</v>
      </c>
      <c r="C8" s="13" t="s">
        <v>1</v>
      </c>
      <c r="D8" s="13" t="s">
        <v>1</v>
      </c>
      <c r="E8" s="13" t="s">
        <v>1</v>
      </c>
      <c r="F8" s="13" t="s">
        <v>1</v>
      </c>
      <c r="G8" s="28" t="s">
        <v>1</v>
      </c>
    </row>
    <row r="9" spans="1:7" ht="15" customHeight="1">
      <c r="A9" s="7"/>
      <c r="B9" s="27" t="s">
        <v>170</v>
      </c>
      <c r="C9" s="13" t="s">
        <v>1</v>
      </c>
      <c r="D9" s="13" t="s">
        <v>1</v>
      </c>
      <c r="E9" s="13" t="s">
        <v>1</v>
      </c>
      <c r="F9" s="13" t="s">
        <v>1</v>
      </c>
      <c r="G9" s="28" t="s">
        <v>1</v>
      </c>
    </row>
    <row r="10" spans="1:7" ht="15" customHeight="1">
      <c r="A10" s="11" t="s">
        <v>783</v>
      </c>
      <c r="B10" s="29" t="s">
        <v>784</v>
      </c>
      <c r="C10" s="13" t="s">
        <v>785</v>
      </c>
      <c r="D10" s="13" t="s">
        <v>323</v>
      </c>
      <c r="E10" s="14">
        <v>6918</v>
      </c>
      <c r="F10" s="15">
        <v>164.90090699999999</v>
      </c>
      <c r="G10" s="30">
        <v>5.3066609079396691E-2</v>
      </c>
    </row>
    <row r="11" spans="1:7" ht="15" customHeight="1">
      <c r="A11" s="11" t="s">
        <v>239</v>
      </c>
      <c r="B11" s="29" t="s">
        <v>240</v>
      </c>
      <c r="C11" s="13" t="s">
        <v>241</v>
      </c>
      <c r="D11" s="13" t="s">
        <v>206</v>
      </c>
      <c r="E11" s="14">
        <v>28417</v>
      </c>
      <c r="F11" s="15">
        <v>142.38337849999999</v>
      </c>
      <c r="G11" s="30">
        <v>4.5820263961697166E-2</v>
      </c>
    </row>
    <row r="12" spans="1:7" ht="15" customHeight="1">
      <c r="A12" s="11" t="s">
        <v>415</v>
      </c>
      <c r="B12" s="29" t="s">
        <v>416</v>
      </c>
      <c r="C12" s="13" t="s">
        <v>417</v>
      </c>
      <c r="D12" s="13" t="s">
        <v>224</v>
      </c>
      <c r="E12" s="14">
        <v>5993</v>
      </c>
      <c r="F12" s="15">
        <v>139.810697</v>
      </c>
      <c r="G12" s="30">
        <v>4.4992351696506921E-2</v>
      </c>
    </row>
    <row r="13" spans="1:7" ht="15" customHeight="1">
      <c r="A13" s="11" t="s">
        <v>308</v>
      </c>
      <c r="B13" s="29" t="s">
        <v>309</v>
      </c>
      <c r="C13" s="13" t="s">
        <v>310</v>
      </c>
      <c r="D13" s="13" t="s">
        <v>199</v>
      </c>
      <c r="E13" s="14">
        <v>26865</v>
      </c>
      <c r="F13" s="15">
        <v>131.450445</v>
      </c>
      <c r="G13" s="30">
        <v>4.2301946696555986E-2</v>
      </c>
    </row>
    <row r="14" spans="1:7" ht="15" customHeight="1">
      <c r="A14" s="11" t="s">
        <v>412</v>
      </c>
      <c r="B14" s="29" t="s">
        <v>413</v>
      </c>
      <c r="C14" s="13" t="s">
        <v>414</v>
      </c>
      <c r="D14" s="13" t="s">
        <v>206</v>
      </c>
      <c r="E14" s="14">
        <v>17097</v>
      </c>
      <c r="F14" s="15">
        <v>124.26954449999999</v>
      </c>
      <c r="G14" s="30">
        <v>3.9991067717148401E-2</v>
      </c>
    </row>
    <row r="15" spans="1:7" ht="15" customHeight="1">
      <c r="A15" s="11" t="s">
        <v>786</v>
      </c>
      <c r="B15" s="29" t="s">
        <v>787</v>
      </c>
      <c r="C15" s="13" t="s">
        <v>788</v>
      </c>
      <c r="D15" s="13" t="s">
        <v>206</v>
      </c>
      <c r="E15" s="14">
        <v>9093</v>
      </c>
      <c r="F15" s="15">
        <v>117.354258</v>
      </c>
      <c r="G15" s="30">
        <v>3.776566573456544E-2</v>
      </c>
    </row>
    <row r="16" spans="1:7" ht="15" customHeight="1">
      <c r="A16" s="11" t="s">
        <v>789</v>
      </c>
      <c r="B16" s="29" t="s">
        <v>790</v>
      </c>
      <c r="C16" s="13" t="s">
        <v>791</v>
      </c>
      <c r="D16" s="13" t="s">
        <v>252</v>
      </c>
      <c r="E16" s="14">
        <v>7202</v>
      </c>
      <c r="F16" s="15">
        <v>109.97454</v>
      </c>
      <c r="G16" s="30">
        <v>3.5390805478507613E-2</v>
      </c>
    </row>
    <row r="17" spans="1:7" ht="15" customHeight="1">
      <c r="A17" s="11" t="s">
        <v>792</v>
      </c>
      <c r="B17" s="29" t="s">
        <v>793</v>
      </c>
      <c r="C17" s="13" t="s">
        <v>794</v>
      </c>
      <c r="D17" s="13" t="s">
        <v>199</v>
      </c>
      <c r="E17" s="14">
        <v>17720</v>
      </c>
      <c r="F17" s="15">
        <v>96.255039999999994</v>
      </c>
      <c r="G17" s="30">
        <v>3.0975745813221583E-2</v>
      </c>
    </row>
    <row r="18" spans="1:7" ht="15" customHeight="1">
      <c r="A18" s="11" t="s">
        <v>266</v>
      </c>
      <c r="B18" s="29" t="s">
        <v>267</v>
      </c>
      <c r="C18" s="13" t="s">
        <v>268</v>
      </c>
      <c r="D18" s="13" t="s">
        <v>224</v>
      </c>
      <c r="E18" s="14">
        <v>11159</v>
      </c>
      <c r="F18" s="15">
        <v>93.211127000000005</v>
      </c>
      <c r="G18" s="30">
        <v>2.9996186972816336E-2</v>
      </c>
    </row>
    <row r="19" spans="1:7" ht="15" customHeight="1">
      <c r="A19" s="11" t="s">
        <v>397</v>
      </c>
      <c r="B19" s="29" t="s">
        <v>398</v>
      </c>
      <c r="C19" s="13" t="s">
        <v>399</v>
      </c>
      <c r="D19" s="13" t="s">
        <v>199</v>
      </c>
      <c r="E19" s="14">
        <v>6372</v>
      </c>
      <c r="F19" s="15">
        <v>92.973851999999994</v>
      </c>
      <c r="G19" s="30">
        <v>2.9919829723493784E-2</v>
      </c>
    </row>
    <row r="20" spans="1:7" ht="15" customHeight="1">
      <c r="A20" s="11" t="s">
        <v>421</v>
      </c>
      <c r="B20" s="29" t="s">
        <v>422</v>
      </c>
      <c r="C20" s="13" t="s">
        <v>423</v>
      </c>
      <c r="D20" s="13" t="s">
        <v>213</v>
      </c>
      <c r="E20" s="14">
        <v>35515</v>
      </c>
      <c r="F20" s="15">
        <v>86.301450000000003</v>
      </c>
      <c r="G20" s="30">
        <v>2.7772590178264452E-2</v>
      </c>
    </row>
    <row r="21" spans="1:7" ht="15" customHeight="1">
      <c r="A21" s="11" t="s">
        <v>418</v>
      </c>
      <c r="B21" s="29" t="s">
        <v>419</v>
      </c>
      <c r="C21" s="13" t="s">
        <v>420</v>
      </c>
      <c r="D21" s="13" t="s">
        <v>224</v>
      </c>
      <c r="E21" s="14">
        <v>13522</v>
      </c>
      <c r="F21" s="15">
        <v>84.627437</v>
      </c>
      <c r="G21" s="30">
        <v>2.7233877595774968E-2</v>
      </c>
    </row>
    <row r="22" spans="1:7" ht="15" customHeight="1">
      <c r="A22" s="11" t="s">
        <v>218</v>
      </c>
      <c r="B22" s="29" t="s">
        <v>219</v>
      </c>
      <c r="C22" s="13" t="s">
        <v>220</v>
      </c>
      <c r="D22" s="13" t="s">
        <v>178</v>
      </c>
      <c r="E22" s="14">
        <v>36240</v>
      </c>
      <c r="F22" s="15">
        <v>79.83672</v>
      </c>
      <c r="G22" s="30">
        <v>2.5692181368179204E-2</v>
      </c>
    </row>
    <row r="23" spans="1:7" ht="15" customHeight="1">
      <c r="A23" s="11" t="s">
        <v>795</v>
      </c>
      <c r="B23" s="29" t="s">
        <v>796</v>
      </c>
      <c r="C23" s="13" t="s">
        <v>797</v>
      </c>
      <c r="D23" s="13" t="s">
        <v>199</v>
      </c>
      <c r="E23" s="14">
        <v>14251</v>
      </c>
      <c r="F23" s="15">
        <v>76.477991500000002</v>
      </c>
      <c r="G23" s="30">
        <v>2.4611312041527601E-2</v>
      </c>
    </row>
    <row r="24" spans="1:7" ht="15" customHeight="1">
      <c r="A24" s="11" t="s">
        <v>388</v>
      </c>
      <c r="B24" s="29" t="s">
        <v>389</v>
      </c>
      <c r="C24" s="13" t="s">
        <v>390</v>
      </c>
      <c r="D24" s="13" t="s">
        <v>224</v>
      </c>
      <c r="E24" s="14">
        <v>21317</v>
      </c>
      <c r="F24" s="15">
        <v>75.451521499999998</v>
      </c>
      <c r="G24" s="30">
        <v>2.4280984675761636E-2</v>
      </c>
    </row>
    <row r="25" spans="1:7" ht="15" customHeight="1">
      <c r="A25" s="11" t="s">
        <v>798</v>
      </c>
      <c r="B25" s="29" t="s">
        <v>799</v>
      </c>
      <c r="C25" s="13" t="s">
        <v>800</v>
      </c>
      <c r="D25" s="13" t="s">
        <v>199</v>
      </c>
      <c r="E25" s="14">
        <v>24734</v>
      </c>
      <c r="F25" s="15">
        <v>70.986580000000004</v>
      </c>
      <c r="G25" s="30">
        <v>2.2844125961922816E-2</v>
      </c>
    </row>
    <row r="26" spans="1:7" ht="15" customHeight="1">
      <c r="A26" s="11" t="s">
        <v>801</v>
      </c>
      <c r="B26" s="29" t="s">
        <v>802</v>
      </c>
      <c r="C26" s="13" t="s">
        <v>803</v>
      </c>
      <c r="D26" s="13" t="s">
        <v>206</v>
      </c>
      <c r="E26" s="14">
        <v>16627</v>
      </c>
      <c r="F26" s="15">
        <v>68.494926500000005</v>
      </c>
      <c r="G26" s="30">
        <v>2.2042289242820895E-2</v>
      </c>
    </row>
    <row r="27" spans="1:7" ht="15" customHeight="1">
      <c r="A27" s="11" t="s">
        <v>272</v>
      </c>
      <c r="B27" s="29" t="s">
        <v>273</v>
      </c>
      <c r="C27" s="13" t="s">
        <v>274</v>
      </c>
      <c r="D27" s="13" t="s">
        <v>228</v>
      </c>
      <c r="E27" s="14">
        <v>11720</v>
      </c>
      <c r="F27" s="15">
        <v>66.042199999999994</v>
      </c>
      <c r="G27" s="30">
        <v>2.1252979585754082E-2</v>
      </c>
    </row>
    <row r="28" spans="1:7" ht="15" customHeight="1">
      <c r="A28" s="11" t="s">
        <v>804</v>
      </c>
      <c r="B28" s="29" t="s">
        <v>805</v>
      </c>
      <c r="C28" s="13" t="s">
        <v>806</v>
      </c>
      <c r="D28" s="13" t="s">
        <v>297</v>
      </c>
      <c r="E28" s="14">
        <v>35913</v>
      </c>
      <c r="F28" s="15">
        <v>61.644664499999998</v>
      </c>
      <c r="G28" s="30">
        <v>1.9837812734723546E-2</v>
      </c>
    </row>
    <row r="29" spans="1:7" ht="15" customHeight="1">
      <c r="A29" s="11" t="s">
        <v>701</v>
      </c>
      <c r="B29" s="29" t="s">
        <v>702</v>
      </c>
      <c r="C29" s="13" t="s">
        <v>703</v>
      </c>
      <c r="D29" s="13" t="s">
        <v>206</v>
      </c>
      <c r="E29" s="14">
        <v>7531</v>
      </c>
      <c r="F29" s="15">
        <v>58.81711</v>
      </c>
      <c r="G29" s="30">
        <v>1.8927880024030879E-2</v>
      </c>
    </row>
    <row r="30" spans="1:7" ht="15" customHeight="1">
      <c r="A30" s="11" t="s">
        <v>807</v>
      </c>
      <c r="B30" s="29" t="s">
        <v>808</v>
      </c>
      <c r="C30" s="13" t="s">
        <v>809</v>
      </c>
      <c r="D30" s="13" t="s">
        <v>199</v>
      </c>
      <c r="E30" s="14">
        <v>11473</v>
      </c>
      <c r="F30" s="15">
        <v>58.328732000000002</v>
      </c>
      <c r="G30" s="30">
        <v>1.8770715549435373E-2</v>
      </c>
    </row>
    <row r="31" spans="1:7" ht="15" customHeight="1">
      <c r="A31" s="11" t="s">
        <v>810</v>
      </c>
      <c r="B31" s="29" t="s">
        <v>811</v>
      </c>
      <c r="C31" s="13" t="s">
        <v>812</v>
      </c>
      <c r="D31" s="13" t="s">
        <v>206</v>
      </c>
      <c r="E31" s="14">
        <v>5561</v>
      </c>
      <c r="F31" s="15">
        <v>54.984387499999997</v>
      </c>
      <c r="G31" s="30">
        <v>1.7694475124582342E-2</v>
      </c>
    </row>
    <row r="32" spans="1:7" ht="15" customHeight="1">
      <c r="A32" s="11" t="s">
        <v>813</v>
      </c>
      <c r="B32" s="29" t="s">
        <v>814</v>
      </c>
      <c r="C32" s="13" t="s">
        <v>815</v>
      </c>
      <c r="D32" s="13" t="s">
        <v>174</v>
      </c>
      <c r="E32" s="14">
        <v>19569</v>
      </c>
      <c r="F32" s="15">
        <v>51.339271500000002</v>
      </c>
      <c r="G32" s="30">
        <v>1.6521443700194517E-2</v>
      </c>
    </row>
    <row r="33" spans="1:7" ht="15" customHeight="1">
      <c r="A33" s="11" t="s">
        <v>816</v>
      </c>
      <c r="B33" s="29" t="s">
        <v>817</v>
      </c>
      <c r="C33" s="13" t="s">
        <v>818</v>
      </c>
      <c r="D33" s="13" t="s">
        <v>206</v>
      </c>
      <c r="E33" s="14">
        <v>2024</v>
      </c>
      <c r="F33" s="15">
        <v>51.222380000000001</v>
      </c>
      <c r="G33" s="30">
        <v>1.6483826954185932E-2</v>
      </c>
    </row>
    <row r="34" spans="1:7" ht="15" customHeight="1">
      <c r="A34" s="11" t="s">
        <v>253</v>
      </c>
      <c r="B34" s="29" t="s">
        <v>254</v>
      </c>
      <c r="C34" s="13" t="s">
        <v>255</v>
      </c>
      <c r="D34" s="13" t="s">
        <v>206</v>
      </c>
      <c r="E34" s="14">
        <v>52397</v>
      </c>
      <c r="F34" s="15">
        <v>49.986738000000003</v>
      </c>
      <c r="G34" s="30">
        <v>1.6086186139656733E-2</v>
      </c>
    </row>
    <row r="35" spans="1:7" ht="15" customHeight="1">
      <c r="A35" s="11" t="s">
        <v>819</v>
      </c>
      <c r="B35" s="29" t="s">
        <v>820</v>
      </c>
      <c r="C35" s="13" t="s">
        <v>821</v>
      </c>
      <c r="D35" s="13" t="s">
        <v>206</v>
      </c>
      <c r="E35" s="14">
        <v>2438</v>
      </c>
      <c r="F35" s="15">
        <v>49.681564000000002</v>
      </c>
      <c r="G35" s="30">
        <v>1.5987978375649733E-2</v>
      </c>
    </row>
    <row r="36" spans="1:7" ht="15" customHeight="1">
      <c r="A36" s="11" t="s">
        <v>822</v>
      </c>
      <c r="B36" s="29" t="s">
        <v>823</v>
      </c>
      <c r="C36" s="13" t="s">
        <v>824</v>
      </c>
      <c r="D36" s="13" t="s">
        <v>259</v>
      </c>
      <c r="E36" s="14">
        <v>56348</v>
      </c>
      <c r="F36" s="15">
        <v>49.332673999999997</v>
      </c>
      <c r="G36" s="30">
        <v>1.5875702405926229E-2</v>
      </c>
    </row>
    <row r="37" spans="1:7" ht="15" customHeight="1">
      <c r="A37" s="11" t="s">
        <v>385</v>
      </c>
      <c r="B37" s="29" t="s">
        <v>386</v>
      </c>
      <c r="C37" s="13" t="s">
        <v>387</v>
      </c>
      <c r="D37" s="13" t="s">
        <v>199</v>
      </c>
      <c r="E37" s="14">
        <v>5254</v>
      </c>
      <c r="F37" s="15">
        <v>49.314044000000003</v>
      </c>
      <c r="G37" s="30">
        <v>1.5869707102776385E-2</v>
      </c>
    </row>
    <row r="38" spans="1:7" ht="15" customHeight="1">
      <c r="A38" s="11" t="s">
        <v>825</v>
      </c>
      <c r="B38" s="29" t="s">
        <v>826</v>
      </c>
      <c r="C38" s="13" t="s">
        <v>827</v>
      </c>
      <c r="D38" s="13" t="s">
        <v>330</v>
      </c>
      <c r="E38" s="14">
        <v>13169</v>
      </c>
      <c r="F38" s="15">
        <v>49.126954499999997</v>
      </c>
      <c r="G38" s="30">
        <v>1.5809500003009735E-2</v>
      </c>
    </row>
    <row r="39" spans="1:7" ht="15" customHeight="1">
      <c r="A39" s="11" t="s">
        <v>828</v>
      </c>
      <c r="B39" s="29" t="s">
        <v>829</v>
      </c>
      <c r="C39" s="13" t="s">
        <v>830</v>
      </c>
      <c r="D39" s="13" t="s">
        <v>297</v>
      </c>
      <c r="E39" s="14">
        <v>4152</v>
      </c>
      <c r="F39" s="15">
        <v>48.956232</v>
      </c>
      <c r="G39" s="30">
        <v>1.5754559952446172E-2</v>
      </c>
    </row>
    <row r="40" spans="1:7" ht="15" customHeight="1">
      <c r="A40" s="11" t="s">
        <v>357</v>
      </c>
      <c r="B40" s="29" t="s">
        <v>358</v>
      </c>
      <c r="C40" s="13" t="s">
        <v>359</v>
      </c>
      <c r="D40" s="13" t="s">
        <v>343</v>
      </c>
      <c r="E40" s="14">
        <v>265</v>
      </c>
      <c r="F40" s="15">
        <v>48.215027499999998</v>
      </c>
      <c r="G40" s="30">
        <v>1.5516033614629308E-2</v>
      </c>
    </row>
    <row r="41" spans="1:7" ht="15" customHeight="1">
      <c r="A41" s="11" t="s">
        <v>831</v>
      </c>
      <c r="B41" s="29" t="s">
        <v>832</v>
      </c>
      <c r="C41" s="13" t="s">
        <v>833</v>
      </c>
      <c r="D41" s="13" t="s">
        <v>330</v>
      </c>
      <c r="E41" s="14">
        <v>4705</v>
      </c>
      <c r="F41" s="15">
        <v>46.8265125</v>
      </c>
      <c r="G41" s="30">
        <v>1.506919688069989E-2</v>
      </c>
    </row>
    <row r="42" spans="1:7" ht="15" customHeight="1">
      <c r="A42" s="11" t="s">
        <v>834</v>
      </c>
      <c r="B42" s="29" t="s">
        <v>835</v>
      </c>
      <c r="C42" s="13" t="s">
        <v>836</v>
      </c>
      <c r="D42" s="13" t="s">
        <v>199</v>
      </c>
      <c r="E42" s="14">
        <v>442</v>
      </c>
      <c r="F42" s="15">
        <v>46.658403999999997</v>
      </c>
      <c r="G42" s="30">
        <v>1.5015098039069967E-2</v>
      </c>
    </row>
    <row r="43" spans="1:7" ht="15" customHeight="1">
      <c r="A43" s="11" t="s">
        <v>837</v>
      </c>
      <c r="B43" s="29" t="s">
        <v>838</v>
      </c>
      <c r="C43" s="13" t="s">
        <v>839</v>
      </c>
      <c r="D43" s="13" t="s">
        <v>248</v>
      </c>
      <c r="E43" s="14">
        <v>4056</v>
      </c>
      <c r="F43" s="15">
        <v>46.228259999999999</v>
      </c>
      <c r="G43" s="30">
        <v>1.4876673794406181E-2</v>
      </c>
    </row>
    <row r="44" spans="1:7" ht="15" customHeight="1">
      <c r="A44" s="11" t="s">
        <v>840</v>
      </c>
      <c r="B44" s="29" t="s">
        <v>841</v>
      </c>
      <c r="C44" s="13" t="s">
        <v>842</v>
      </c>
      <c r="D44" s="13" t="s">
        <v>433</v>
      </c>
      <c r="E44" s="14">
        <v>28916</v>
      </c>
      <c r="F44" s="15">
        <v>42.463146000000002</v>
      </c>
      <c r="G44" s="30">
        <v>1.3665025924104512E-2</v>
      </c>
    </row>
    <row r="45" spans="1:7" ht="15" customHeight="1">
      <c r="A45" s="11" t="s">
        <v>843</v>
      </c>
      <c r="B45" s="29" t="s">
        <v>844</v>
      </c>
      <c r="C45" s="13" t="s">
        <v>845</v>
      </c>
      <c r="D45" s="13" t="s">
        <v>259</v>
      </c>
      <c r="E45" s="14">
        <v>398</v>
      </c>
      <c r="F45" s="15">
        <v>42.237551000000003</v>
      </c>
      <c r="G45" s="30">
        <v>1.3592427404829743E-2</v>
      </c>
    </row>
    <row r="46" spans="1:7" ht="15" customHeight="1">
      <c r="A46" s="11" t="s">
        <v>609</v>
      </c>
      <c r="B46" s="29" t="s">
        <v>610</v>
      </c>
      <c r="C46" s="13" t="s">
        <v>611</v>
      </c>
      <c r="D46" s="13" t="s">
        <v>224</v>
      </c>
      <c r="E46" s="14">
        <v>12070</v>
      </c>
      <c r="F46" s="15">
        <v>39.100765000000003</v>
      </c>
      <c r="G46" s="30">
        <v>1.2582981189790281E-2</v>
      </c>
    </row>
    <row r="47" spans="1:7" ht="15" customHeight="1">
      <c r="A47" s="11" t="s">
        <v>314</v>
      </c>
      <c r="B47" s="29" t="s">
        <v>315</v>
      </c>
      <c r="C47" s="13" t="s">
        <v>316</v>
      </c>
      <c r="D47" s="13" t="s">
        <v>217</v>
      </c>
      <c r="E47" s="14">
        <v>66068</v>
      </c>
      <c r="F47" s="15">
        <v>34.586598000000002</v>
      </c>
      <c r="G47" s="30">
        <v>1.1130281263111812E-2</v>
      </c>
    </row>
    <row r="48" spans="1:7" ht="15" customHeight="1">
      <c r="A48" s="11" t="s">
        <v>846</v>
      </c>
      <c r="B48" s="29" t="s">
        <v>847</v>
      </c>
      <c r="C48" s="13" t="s">
        <v>848</v>
      </c>
      <c r="D48" s="13" t="s">
        <v>743</v>
      </c>
      <c r="E48" s="14">
        <v>39278</v>
      </c>
      <c r="F48" s="15">
        <v>31.638428999999999</v>
      </c>
      <c r="G48" s="30">
        <v>1.0181533711207832E-2</v>
      </c>
    </row>
    <row r="49" spans="1:7" ht="15" customHeight="1">
      <c r="A49" s="11" t="s">
        <v>849</v>
      </c>
      <c r="B49" s="29" t="s">
        <v>850</v>
      </c>
      <c r="C49" s="13" t="s">
        <v>851</v>
      </c>
      <c r="D49" s="13" t="s">
        <v>174</v>
      </c>
      <c r="E49" s="14">
        <v>57143</v>
      </c>
      <c r="F49" s="15">
        <v>28.114356000000001</v>
      </c>
      <c r="G49" s="30">
        <v>9.0474550232218613E-3</v>
      </c>
    </row>
    <row r="50" spans="1:7" ht="15" customHeight="1">
      <c r="A50" s="11" t="s">
        <v>852</v>
      </c>
      <c r="B50" s="29" t="s">
        <v>853</v>
      </c>
      <c r="C50" s="13" t="s">
        <v>854</v>
      </c>
      <c r="D50" s="13" t="s">
        <v>235</v>
      </c>
      <c r="E50" s="14">
        <v>13026</v>
      </c>
      <c r="F50" s="15">
        <v>26.944281</v>
      </c>
      <c r="G50" s="30">
        <v>8.6709142646038684E-3</v>
      </c>
    </row>
    <row r="51" spans="1:7" ht="15" customHeight="1">
      <c r="A51" s="11" t="s">
        <v>855</v>
      </c>
      <c r="B51" s="29" t="s">
        <v>856</v>
      </c>
      <c r="C51" s="13" t="s">
        <v>857</v>
      </c>
      <c r="D51" s="13" t="s">
        <v>191</v>
      </c>
      <c r="E51" s="14">
        <v>1084</v>
      </c>
      <c r="F51" s="15">
        <v>25.439854</v>
      </c>
      <c r="G51" s="30">
        <v>8.1867759966591704E-3</v>
      </c>
    </row>
    <row r="52" spans="1:7" ht="15" customHeight="1">
      <c r="A52" s="11" t="s">
        <v>858</v>
      </c>
      <c r="B52" s="29" t="s">
        <v>859</v>
      </c>
      <c r="C52" s="13" t="s">
        <v>860</v>
      </c>
      <c r="D52" s="13" t="s">
        <v>235</v>
      </c>
      <c r="E52" s="14">
        <v>110679</v>
      </c>
      <c r="F52" s="15">
        <v>23.021232000000001</v>
      </c>
      <c r="G52" s="30">
        <v>7.40844147734189E-3</v>
      </c>
    </row>
    <row r="53" spans="1:7" ht="15" customHeight="1">
      <c r="A53" s="11" t="s">
        <v>861</v>
      </c>
      <c r="B53" s="29" t="s">
        <v>862</v>
      </c>
      <c r="C53" s="13" t="s">
        <v>863</v>
      </c>
      <c r="D53" s="13" t="s">
        <v>206</v>
      </c>
      <c r="E53" s="14">
        <v>15667</v>
      </c>
      <c r="F53" s="15">
        <v>20.790109000000001</v>
      </c>
      <c r="G53" s="30">
        <v>6.6904458386092859E-3</v>
      </c>
    </row>
    <row r="54" spans="1:7" ht="15" customHeight="1">
      <c r="A54" s="11" t="s">
        <v>864</v>
      </c>
      <c r="B54" s="29" t="s">
        <v>865</v>
      </c>
      <c r="C54" s="13" t="s">
        <v>866</v>
      </c>
      <c r="D54" s="13" t="s">
        <v>356</v>
      </c>
      <c r="E54" s="14">
        <v>11839</v>
      </c>
      <c r="F54" s="15">
        <v>20.670894000000001</v>
      </c>
      <c r="G54" s="30">
        <v>6.652081369204638E-3</v>
      </c>
    </row>
    <row r="55" spans="1:7" ht="15" customHeight="1">
      <c r="A55" s="11" t="s">
        <v>867</v>
      </c>
      <c r="B55" s="29" t="s">
        <v>868</v>
      </c>
      <c r="C55" s="13" t="s">
        <v>869</v>
      </c>
      <c r="D55" s="13" t="s">
        <v>206</v>
      </c>
      <c r="E55" s="14">
        <v>28466</v>
      </c>
      <c r="F55" s="15">
        <v>18.673696</v>
      </c>
      <c r="G55" s="30">
        <v>6.0093649193784827E-3</v>
      </c>
    </row>
    <row r="56" spans="1:7" ht="15" customHeight="1">
      <c r="A56" s="11" t="s">
        <v>870</v>
      </c>
      <c r="B56" s="29" t="s">
        <v>871</v>
      </c>
      <c r="C56" s="13" t="s">
        <v>872</v>
      </c>
      <c r="D56" s="13" t="s">
        <v>174</v>
      </c>
      <c r="E56" s="14">
        <v>54307</v>
      </c>
      <c r="F56" s="15">
        <v>17.541160999999999</v>
      </c>
      <c r="G56" s="30">
        <v>5.6449048736024188E-3</v>
      </c>
    </row>
    <row r="57" spans="1:7" ht="15" customHeight="1">
      <c r="A57" s="11" t="s">
        <v>873</v>
      </c>
      <c r="B57" s="29" t="s">
        <v>874</v>
      </c>
      <c r="C57" s="13" t="s">
        <v>875</v>
      </c>
      <c r="D57" s="13" t="s">
        <v>206</v>
      </c>
      <c r="E57" s="14">
        <v>11882</v>
      </c>
      <c r="F57" s="15">
        <v>16.634799999999998</v>
      </c>
      <c r="G57" s="30">
        <v>5.3532296745581152E-3</v>
      </c>
    </row>
    <row r="58" spans="1:7" ht="15" customHeight="1">
      <c r="A58" s="11" t="s">
        <v>876</v>
      </c>
      <c r="B58" s="29" t="s">
        <v>877</v>
      </c>
      <c r="C58" s="13" t="s">
        <v>878</v>
      </c>
      <c r="D58" s="13" t="s">
        <v>206</v>
      </c>
      <c r="E58" s="14">
        <v>11798</v>
      </c>
      <c r="F58" s="15">
        <v>14.139903</v>
      </c>
      <c r="G58" s="30">
        <v>4.5503491677070552E-3</v>
      </c>
    </row>
    <row r="59" spans="1:7" ht="15" customHeight="1">
      <c r="A59" s="11" t="s">
        <v>879</v>
      </c>
      <c r="B59" s="29" t="s">
        <v>880</v>
      </c>
      <c r="C59" s="13" t="s">
        <v>881</v>
      </c>
      <c r="D59" s="13" t="s">
        <v>384</v>
      </c>
      <c r="E59" s="14">
        <v>310286</v>
      </c>
      <c r="F59" s="15">
        <v>13.032012</v>
      </c>
      <c r="G59" s="30">
        <v>4.1938197848845468E-3</v>
      </c>
    </row>
    <row r="60" spans="1:7" ht="15" customHeight="1">
      <c r="A60" s="7"/>
      <c r="B60" s="27" t="s">
        <v>69</v>
      </c>
      <c r="C60" s="13" t="s">
        <v>1</v>
      </c>
      <c r="D60" s="13" t="s">
        <v>1</v>
      </c>
      <c r="E60" s="13" t="s">
        <v>1</v>
      </c>
      <c r="F60" s="16">
        <v>3056.4943585000001</v>
      </c>
      <c r="G60" s="31">
        <v>0.98360763580215405</v>
      </c>
    </row>
    <row r="61" spans="1:7" ht="15" customHeight="1">
      <c r="A61" s="7"/>
      <c r="B61" s="27" t="s">
        <v>371</v>
      </c>
      <c r="C61" s="13" t="s">
        <v>1</v>
      </c>
      <c r="D61" s="13" t="s">
        <v>1</v>
      </c>
      <c r="E61" s="13" t="s">
        <v>1</v>
      </c>
      <c r="F61" s="16" t="s">
        <v>372</v>
      </c>
      <c r="G61" s="31" t="s">
        <v>372</v>
      </c>
    </row>
    <row r="62" spans="1:7" ht="15" customHeight="1">
      <c r="A62" s="7"/>
      <c r="B62" s="27" t="s">
        <v>69</v>
      </c>
      <c r="C62" s="13" t="s">
        <v>1</v>
      </c>
      <c r="D62" s="13" t="s">
        <v>1</v>
      </c>
      <c r="E62" s="13" t="s">
        <v>1</v>
      </c>
      <c r="F62" s="16" t="s">
        <v>372</v>
      </c>
      <c r="G62" s="31" t="s">
        <v>372</v>
      </c>
    </row>
    <row r="63" spans="1:7" ht="15" customHeight="1">
      <c r="A63" s="7"/>
      <c r="B63" s="27" t="s">
        <v>161</v>
      </c>
      <c r="C63" s="13" t="s">
        <v>1</v>
      </c>
      <c r="D63" s="13" t="s">
        <v>1</v>
      </c>
      <c r="E63" s="13" t="s">
        <v>1</v>
      </c>
      <c r="F63" s="16">
        <v>3056.4943585000001</v>
      </c>
      <c r="G63" s="31">
        <v>0.98360763580215405</v>
      </c>
    </row>
    <row r="64" spans="1:7" ht="15" customHeight="1">
      <c r="A64" s="7"/>
      <c r="B64" s="27"/>
      <c r="C64" s="13"/>
      <c r="D64" s="13"/>
      <c r="E64" s="13"/>
      <c r="F64" s="16"/>
      <c r="G64" s="31"/>
    </row>
    <row r="65" spans="1:7" ht="15" customHeight="1">
      <c r="A65" s="7"/>
      <c r="B65" s="27" t="s">
        <v>1049</v>
      </c>
      <c r="C65" s="13" t="s">
        <v>1</v>
      </c>
      <c r="D65" s="13" t="s">
        <v>1</v>
      </c>
      <c r="E65" s="13" t="s">
        <v>1</v>
      </c>
      <c r="F65" s="17" t="s">
        <v>1</v>
      </c>
      <c r="G65" s="32" t="s">
        <v>1</v>
      </c>
    </row>
    <row r="66" spans="1:7" ht="15" customHeight="1">
      <c r="A66" s="11" t="s">
        <v>164</v>
      </c>
      <c r="B66" s="29" t="s">
        <v>1049</v>
      </c>
      <c r="C66" s="13" t="s">
        <v>1</v>
      </c>
      <c r="D66" s="13" t="s">
        <v>163</v>
      </c>
      <c r="E66" s="14"/>
      <c r="F66" s="15">
        <v>49.346247099999999</v>
      </c>
      <c r="G66" s="30">
        <v>1.5880070352742286E-2</v>
      </c>
    </row>
    <row r="67" spans="1:7" ht="15" customHeight="1">
      <c r="A67" s="7"/>
      <c r="B67" s="27" t="s">
        <v>69</v>
      </c>
      <c r="C67" s="13" t="s">
        <v>1</v>
      </c>
      <c r="D67" s="13" t="s">
        <v>1</v>
      </c>
      <c r="E67" s="13" t="s">
        <v>1</v>
      </c>
      <c r="F67" s="16">
        <v>49.346247099999999</v>
      </c>
      <c r="G67" s="31">
        <v>1.5880070352742286E-2</v>
      </c>
    </row>
    <row r="68" spans="1:7" ht="15" customHeight="1">
      <c r="A68" s="7"/>
      <c r="B68" s="27" t="s">
        <v>161</v>
      </c>
      <c r="C68" s="13" t="s">
        <v>1</v>
      </c>
      <c r="D68" s="13" t="s">
        <v>1</v>
      </c>
      <c r="E68" s="13" t="s">
        <v>1</v>
      </c>
      <c r="F68" s="16">
        <v>49.346247099999999</v>
      </c>
      <c r="G68" s="31">
        <v>1.5880070352742286E-2</v>
      </c>
    </row>
    <row r="69" spans="1:7" ht="15" customHeight="1">
      <c r="A69" s="7"/>
      <c r="B69" s="27"/>
      <c r="C69" s="13"/>
      <c r="D69" s="13"/>
      <c r="E69" s="13"/>
      <c r="F69" s="16"/>
      <c r="G69" s="31"/>
    </row>
    <row r="70" spans="1:7" ht="15" customHeight="1">
      <c r="A70" s="7"/>
      <c r="B70" s="27" t="s">
        <v>165</v>
      </c>
      <c r="C70" s="13" t="s">
        <v>1</v>
      </c>
      <c r="D70" s="13" t="s">
        <v>1</v>
      </c>
      <c r="E70" s="13" t="s">
        <v>1</v>
      </c>
      <c r="F70" s="16">
        <v>1.5919185562</v>
      </c>
      <c r="G70" s="31">
        <v>5.1229384510370775E-4</v>
      </c>
    </row>
    <row r="71" spans="1:7" ht="15" customHeight="1">
      <c r="A71" s="7"/>
      <c r="B71" s="38" t="s">
        <v>69</v>
      </c>
      <c r="C71" s="39"/>
      <c r="D71" s="39"/>
      <c r="E71" s="39"/>
      <c r="F71" s="40">
        <f>F70</f>
        <v>1.5919185562</v>
      </c>
      <c r="G71" s="41">
        <f>G70</f>
        <v>5.1229384510370775E-4</v>
      </c>
    </row>
    <row r="72" spans="1:7" ht="15" customHeight="1">
      <c r="A72" s="7"/>
      <c r="B72" s="38" t="s">
        <v>161</v>
      </c>
      <c r="C72" s="39"/>
      <c r="D72" s="39"/>
      <c r="E72" s="39"/>
      <c r="F72" s="40">
        <f>F71+F68</f>
        <v>50.938165656199999</v>
      </c>
      <c r="G72" s="41">
        <f>G71+G68</f>
        <v>1.6392364197845993E-2</v>
      </c>
    </row>
    <row r="73" spans="1:7" ht="15" customHeight="1">
      <c r="A73" s="7"/>
      <c r="B73" s="38"/>
      <c r="C73" s="39"/>
      <c r="D73" s="39"/>
      <c r="E73" s="39"/>
      <c r="F73" s="40"/>
      <c r="G73" s="41"/>
    </row>
    <row r="74" spans="1:7" ht="15" customHeight="1" thickBot="1">
      <c r="A74" s="7"/>
      <c r="B74" s="34" t="s">
        <v>166</v>
      </c>
      <c r="C74" s="35" t="s">
        <v>1</v>
      </c>
      <c r="D74" s="35" t="s">
        <v>1</v>
      </c>
      <c r="E74" s="35" t="s">
        <v>1</v>
      </c>
      <c r="F74" s="36">
        <v>3107.4325241562001</v>
      </c>
      <c r="G74" s="37">
        <v>1</v>
      </c>
    </row>
    <row r="75" spans="1:7" ht="12.95" customHeight="1">
      <c r="A75" s="7"/>
      <c r="B75" s="10" t="s">
        <v>1</v>
      </c>
      <c r="C75" s="7"/>
      <c r="D75" s="7"/>
      <c r="E75" s="7"/>
      <c r="F75" s="7"/>
      <c r="G75" s="7"/>
    </row>
    <row r="76" spans="1:7" ht="15" customHeight="1">
      <c r="B76" s="48" t="s">
        <v>1046</v>
      </c>
      <c r="C76" s="49"/>
      <c r="D76" s="49"/>
      <c r="E76" s="49"/>
      <c r="F76" s="49"/>
      <c r="G76" s="49"/>
    </row>
    <row r="77" spans="1:7" ht="15" customHeight="1">
      <c r="B77" s="52"/>
      <c r="C77" s="52"/>
      <c r="D77" s="52"/>
      <c r="E77" s="52"/>
      <c r="F77" s="52"/>
      <c r="G77" s="52"/>
    </row>
    <row r="78" spans="1:7" ht="15" customHeight="1">
      <c r="B78" s="52"/>
      <c r="C78" s="52"/>
      <c r="D78" s="52"/>
      <c r="E78" s="52"/>
      <c r="F78" s="52"/>
      <c r="G78" s="52"/>
    </row>
    <row r="79" spans="1:7" ht="15" customHeight="1">
      <c r="B79" s="52"/>
      <c r="C79" s="52"/>
      <c r="D79" s="52"/>
      <c r="E79" s="52"/>
      <c r="F79" s="52"/>
      <c r="G79" s="52"/>
    </row>
    <row r="80" spans="1:7" ht="15" customHeight="1">
      <c r="B80" s="52"/>
      <c r="C80" s="52"/>
      <c r="D80" s="52"/>
      <c r="E80" s="52"/>
      <c r="F80" s="52"/>
      <c r="G80" s="52"/>
    </row>
    <row r="81" spans="1:7" ht="15" customHeight="1">
      <c r="B81" s="52"/>
      <c r="C81" s="52"/>
      <c r="D81" s="52"/>
      <c r="E81" s="52"/>
      <c r="F81" s="52"/>
      <c r="G81" s="52"/>
    </row>
    <row r="82" spans="1:7" ht="15" customHeight="1">
      <c r="B82" s="52"/>
      <c r="C82" s="52"/>
      <c r="D82" s="52"/>
      <c r="E82" s="52"/>
      <c r="F82" s="52"/>
      <c r="G82" s="52"/>
    </row>
    <row r="83" spans="1:7" ht="15" customHeight="1">
      <c r="B83" s="52"/>
      <c r="C83" s="52"/>
      <c r="D83" s="52"/>
      <c r="E83" s="52"/>
      <c r="F83" s="52"/>
      <c r="G83" s="52"/>
    </row>
    <row r="84" spans="1:7" ht="15" customHeight="1">
      <c r="B84" s="52"/>
      <c r="C84" s="52"/>
      <c r="D84" s="52"/>
      <c r="E84" s="52"/>
      <c r="F84" s="93"/>
      <c r="G84" s="94"/>
    </row>
    <row r="85" spans="1:7" ht="15" customHeight="1">
      <c r="B85" s="52"/>
      <c r="C85" s="52"/>
      <c r="D85" s="52"/>
      <c r="E85" s="52"/>
      <c r="F85" s="93"/>
      <c r="G85" s="94"/>
    </row>
    <row r="86" spans="1:7" ht="15" customHeight="1">
      <c r="B86" s="52"/>
      <c r="C86" s="52"/>
      <c r="D86" s="52"/>
      <c r="E86" s="52"/>
      <c r="F86" s="93"/>
      <c r="G86" s="94"/>
    </row>
    <row r="87" spans="1:7" ht="12.95" customHeight="1">
      <c r="A87" s="7"/>
      <c r="B87" s="8" t="s">
        <v>1</v>
      </c>
      <c r="C87" s="7"/>
      <c r="D87" s="7"/>
      <c r="E87" s="7"/>
      <c r="F87" s="7"/>
      <c r="G87" s="7"/>
    </row>
    <row r="90" spans="1:7" ht="12.95" customHeight="1">
      <c r="A90" s="7"/>
      <c r="B90" s="8" t="s">
        <v>163</v>
      </c>
      <c r="C90" s="7"/>
      <c r="D90" s="7"/>
      <c r="E90" s="7"/>
      <c r="F90" s="7"/>
      <c r="G90" s="7"/>
    </row>
    <row r="91" spans="1:7" ht="12.95" customHeight="1">
      <c r="A91" s="7"/>
      <c r="B91" s="8" t="s">
        <v>1</v>
      </c>
      <c r="C91" s="7"/>
      <c r="D91" s="7"/>
      <c r="E91" s="7"/>
      <c r="F91" s="7"/>
      <c r="G91" s="7"/>
    </row>
    <row r="92" spans="1:7" ht="12.95" customHeight="1">
      <c r="A92" s="7"/>
      <c r="B92" s="8" t="s">
        <v>1</v>
      </c>
      <c r="C92" s="7"/>
      <c r="D92" s="7"/>
      <c r="E92" s="7"/>
      <c r="F92" s="7"/>
      <c r="G92" s="7"/>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98"/>
  <sheetViews>
    <sheetView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ht="15.95" customHeight="1">
      <c r="A1" s="7"/>
      <c r="B1" s="152" t="s">
        <v>0</v>
      </c>
      <c r="C1" s="153"/>
      <c r="D1" s="153"/>
      <c r="E1" s="153"/>
      <c r="F1" s="153"/>
      <c r="G1" s="154"/>
    </row>
    <row r="2" spans="1:7" ht="12.95" customHeight="1">
      <c r="A2" s="7"/>
      <c r="B2" s="155" t="s">
        <v>1</v>
      </c>
      <c r="C2" s="156"/>
      <c r="D2" s="156"/>
      <c r="E2" s="156"/>
      <c r="F2" s="156"/>
      <c r="G2" s="157"/>
    </row>
    <row r="3" spans="1:7" ht="12.95" customHeight="1">
      <c r="A3" s="10" t="s">
        <v>1</v>
      </c>
      <c r="B3" s="139"/>
      <c r="C3" s="140"/>
      <c r="D3" s="140"/>
      <c r="E3" s="140"/>
      <c r="F3" s="140"/>
      <c r="G3" s="141"/>
    </row>
    <row r="4" spans="1:7" ht="12.95" customHeight="1">
      <c r="A4" s="10"/>
      <c r="B4" s="64"/>
      <c r="C4" s="65"/>
      <c r="D4" s="65"/>
      <c r="E4" s="65"/>
      <c r="F4" s="65"/>
      <c r="G4" s="66"/>
    </row>
    <row r="5" spans="1:7" ht="15" customHeight="1" thickBot="1">
      <c r="A5" s="7"/>
      <c r="B5" s="127" t="s">
        <v>1076</v>
      </c>
      <c r="C5" s="128"/>
      <c r="D5" s="128"/>
      <c r="E5" s="128"/>
      <c r="F5" s="128"/>
      <c r="G5" s="129"/>
    </row>
    <row r="6" spans="1:7" ht="15" customHeight="1" thickBot="1">
      <c r="A6" s="7"/>
      <c r="B6" s="145" t="s">
        <v>2</v>
      </c>
      <c r="C6" s="146"/>
      <c r="D6" s="146"/>
      <c r="E6" s="146"/>
      <c r="F6" s="146"/>
      <c r="G6" s="147"/>
    </row>
    <row r="7" spans="1:7" ht="27.95" customHeight="1">
      <c r="A7" s="7"/>
      <c r="B7" s="23" t="s">
        <v>3</v>
      </c>
      <c r="C7" s="24" t="s">
        <v>4</v>
      </c>
      <c r="D7" s="25" t="s">
        <v>5</v>
      </c>
      <c r="E7" s="25" t="s">
        <v>6</v>
      </c>
      <c r="F7" s="25" t="s">
        <v>7</v>
      </c>
      <c r="G7" s="26" t="s">
        <v>8</v>
      </c>
    </row>
    <row r="8" spans="1:7" ht="15" customHeight="1">
      <c r="A8" s="7"/>
      <c r="B8" s="95" t="s">
        <v>1043</v>
      </c>
      <c r="C8" s="21"/>
      <c r="D8" s="22"/>
      <c r="E8" s="22"/>
      <c r="F8" s="22"/>
      <c r="G8" s="96"/>
    </row>
    <row r="9" spans="1:7" ht="15" customHeight="1">
      <c r="A9" s="7"/>
      <c r="B9" s="95" t="s">
        <v>1044</v>
      </c>
      <c r="C9" s="21"/>
      <c r="D9" s="22"/>
      <c r="E9" s="22" t="s">
        <v>372</v>
      </c>
      <c r="F9" s="22" t="s">
        <v>372</v>
      </c>
      <c r="G9" s="96" t="s">
        <v>372</v>
      </c>
    </row>
    <row r="10" spans="1:7" ht="15" customHeight="1">
      <c r="A10" s="11" t="s">
        <v>11</v>
      </c>
      <c r="B10" s="95" t="s">
        <v>371</v>
      </c>
      <c r="C10" s="21"/>
      <c r="D10" s="22"/>
      <c r="E10" s="22" t="s">
        <v>372</v>
      </c>
      <c r="F10" s="22" t="s">
        <v>372</v>
      </c>
      <c r="G10" s="96" t="s">
        <v>372</v>
      </c>
    </row>
    <row r="11" spans="1:7" ht="15" customHeight="1">
      <c r="A11" s="11" t="s">
        <v>15</v>
      </c>
      <c r="B11" s="27" t="s">
        <v>9</v>
      </c>
      <c r="C11" s="13" t="s">
        <v>1</v>
      </c>
      <c r="D11" s="13" t="s">
        <v>1</v>
      </c>
      <c r="E11" s="13" t="s">
        <v>1</v>
      </c>
      <c r="F11" s="13" t="s">
        <v>1</v>
      </c>
      <c r="G11" s="28" t="s">
        <v>1</v>
      </c>
    </row>
    <row r="12" spans="1:7" ht="15" customHeight="1">
      <c r="A12" s="11" t="s">
        <v>19</v>
      </c>
      <c r="B12" s="27" t="s">
        <v>10</v>
      </c>
      <c r="C12" s="13" t="s">
        <v>1</v>
      </c>
      <c r="D12" s="13" t="s">
        <v>1</v>
      </c>
      <c r="E12" s="13" t="s">
        <v>1</v>
      </c>
      <c r="F12" s="13" t="s">
        <v>1</v>
      </c>
      <c r="G12" s="28" t="s">
        <v>1</v>
      </c>
    </row>
    <row r="13" spans="1:7" ht="15" customHeight="1">
      <c r="A13" s="11" t="s">
        <v>22</v>
      </c>
      <c r="B13" s="29" t="s">
        <v>12</v>
      </c>
      <c r="C13" s="13" t="s">
        <v>13</v>
      </c>
      <c r="D13" s="13" t="s">
        <v>14</v>
      </c>
      <c r="E13" s="14">
        <v>15000000</v>
      </c>
      <c r="F13" s="15">
        <v>14947.98</v>
      </c>
      <c r="G13" s="30">
        <v>4.3690857931888025E-2</v>
      </c>
    </row>
    <row r="14" spans="1:7" ht="15" customHeight="1">
      <c r="A14" s="11" t="s">
        <v>25</v>
      </c>
      <c r="B14" s="29" t="s">
        <v>16</v>
      </c>
      <c r="C14" s="13" t="s">
        <v>17</v>
      </c>
      <c r="D14" s="13" t="s">
        <v>18</v>
      </c>
      <c r="E14" s="14">
        <v>10000000</v>
      </c>
      <c r="F14" s="15">
        <v>9984.4599999999991</v>
      </c>
      <c r="G14" s="30">
        <v>2.9183182168200567E-2</v>
      </c>
    </row>
    <row r="15" spans="1:7" ht="15" customHeight="1">
      <c r="A15" s="11" t="s">
        <v>28</v>
      </c>
      <c r="B15" s="29" t="s">
        <v>20</v>
      </c>
      <c r="C15" s="13" t="s">
        <v>21</v>
      </c>
      <c r="D15" s="13" t="s">
        <v>14</v>
      </c>
      <c r="E15" s="14">
        <v>10000000</v>
      </c>
      <c r="F15" s="15">
        <v>9984.36</v>
      </c>
      <c r="G15" s="30">
        <v>2.9182889882166385E-2</v>
      </c>
    </row>
    <row r="16" spans="1:7" ht="15" customHeight="1">
      <c r="A16" s="11" t="s">
        <v>31</v>
      </c>
      <c r="B16" s="29" t="s">
        <v>23</v>
      </c>
      <c r="C16" s="13" t="s">
        <v>24</v>
      </c>
      <c r="D16" s="13" t="s">
        <v>14</v>
      </c>
      <c r="E16" s="14">
        <v>10000000</v>
      </c>
      <c r="F16" s="15">
        <v>9977.7800000000007</v>
      </c>
      <c r="G16" s="30">
        <v>2.91636574611174E-2</v>
      </c>
    </row>
    <row r="17" spans="1:7" ht="15" customHeight="1">
      <c r="A17" s="11" t="s">
        <v>34</v>
      </c>
      <c r="B17" s="29" t="s">
        <v>26</v>
      </c>
      <c r="C17" s="13" t="s">
        <v>27</v>
      </c>
      <c r="D17" s="13" t="s">
        <v>18</v>
      </c>
      <c r="E17" s="14">
        <v>10000000</v>
      </c>
      <c r="F17" s="15">
        <v>9950.92</v>
      </c>
      <c r="G17" s="30">
        <v>2.908514943233689E-2</v>
      </c>
    </row>
    <row r="18" spans="1:7" ht="15" customHeight="1">
      <c r="A18" s="11" t="s">
        <v>38</v>
      </c>
      <c r="B18" s="29" t="s">
        <v>29</v>
      </c>
      <c r="C18" s="13" t="s">
        <v>30</v>
      </c>
      <c r="D18" s="13" t="s">
        <v>18</v>
      </c>
      <c r="E18" s="14">
        <v>5000000</v>
      </c>
      <c r="F18" s="15">
        <v>4995.8950000000004</v>
      </c>
      <c r="G18" s="30">
        <v>1.4602303367252947E-2</v>
      </c>
    </row>
    <row r="19" spans="1:7" ht="15" customHeight="1">
      <c r="A19" s="11" t="s">
        <v>41</v>
      </c>
      <c r="B19" s="29" t="s">
        <v>32</v>
      </c>
      <c r="C19" s="13" t="s">
        <v>33</v>
      </c>
      <c r="D19" s="13" t="s">
        <v>14</v>
      </c>
      <c r="E19" s="14">
        <v>5000000</v>
      </c>
      <c r="F19" s="15">
        <v>4992.33</v>
      </c>
      <c r="G19" s="30">
        <v>1.4591883370134461E-2</v>
      </c>
    </row>
    <row r="20" spans="1:7" ht="15" customHeight="1">
      <c r="A20" s="11" t="s">
        <v>44</v>
      </c>
      <c r="B20" s="29" t="s">
        <v>35</v>
      </c>
      <c r="C20" s="13" t="s">
        <v>36</v>
      </c>
      <c r="D20" s="13" t="s">
        <v>37</v>
      </c>
      <c r="E20" s="14">
        <v>5000000</v>
      </c>
      <c r="F20" s="15">
        <v>4988.82</v>
      </c>
      <c r="G20" s="30">
        <v>1.4581624130334774E-2</v>
      </c>
    </row>
    <row r="21" spans="1:7" ht="15" customHeight="1">
      <c r="A21" s="11" t="s">
        <v>47</v>
      </c>
      <c r="B21" s="29" t="s">
        <v>39</v>
      </c>
      <c r="C21" s="13" t="s">
        <v>40</v>
      </c>
      <c r="D21" s="13" t="s">
        <v>18</v>
      </c>
      <c r="E21" s="14">
        <v>5000000</v>
      </c>
      <c r="F21" s="15">
        <v>4984.5150000000003</v>
      </c>
      <c r="G21" s="30">
        <v>1.4569041216563364E-2</v>
      </c>
    </row>
    <row r="22" spans="1:7" ht="15" customHeight="1">
      <c r="A22" s="11" t="s">
        <v>50</v>
      </c>
      <c r="B22" s="29" t="s">
        <v>42</v>
      </c>
      <c r="C22" s="13" t="s">
        <v>43</v>
      </c>
      <c r="D22" s="13" t="s">
        <v>37</v>
      </c>
      <c r="E22" s="14">
        <v>5000000</v>
      </c>
      <c r="F22" s="15">
        <v>4980.5150000000003</v>
      </c>
      <c r="G22" s="30">
        <v>1.4557349775196198E-2</v>
      </c>
    </row>
    <row r="23" spans="1:7" ht="15" customHeight="1">
      <c r="A23" s="11" t="s">
        <v>53</v>
      </c>
      <c r="B23" s="29" t="s">
        <v>45</v>
      </c>
      <c r="C23" s="13" t="s">
        <v>46</v>
      </c>
      <c r="D23" s="13" t="s">
        <v>37</v>
      </c>
      <c r="E23" s="14">
        <v>5000000</v>
      </c>
      <c r="F23" s="15">
        <v>4979.9449999999997</v>
      </c>
      <c r="G23" s="30">
        <v>1.4555683744801378E-2</v>
      </c>
    </row>
    <row r="24" spans="1:7" ht="15" customHeight="1">
      <c r="A24" s="11" t="s">
        <v>56</v>
      </c>
      <c r="B24" s="29" t="s">
        <v>48</v>
      </c>
      <c r="C24" s="13" t="s">
        <v>49</v>
      </c>
      <c r="D24" s="13" t="s">
        <v>18</v>
      </c>
      <c r="E24" s="14">
        <v>5000000</v>
      </c>
      <c r="F24" s="15">
        <v>4973.79</v>
      </c>
      <c r="G24" s="30">
        <v>1.4537693539397652E-2</v>
      </c>
    </row>
    <row r="25" spans="1:7" ht="15" customHeight="1">
      <c r="A25" s="11" t="s">
        <v>60</v>
      </c>
      <c r="B25" s="29" t="s">
        <v>51</v>
      </c>
      <c r="C25" s="13" t="s">
        <v>52</v>
      </c>
      <c r="D25" s="13" t="s">
        <v>18</v>
      </c>
      <c r="E25" s="14">
        <v>5000000</v>
      </c>
      <c r="F25" s="15">
        <v>4971.9650000000001</v>
      </c>
      <c r="G25" s="30">
        <v>1.4532359319273883E-2</v>
      </c>
    </row>
    <row r="26" spans="1:7" ht="15" customHeight="1">
      <c r="A26" s="11" t="s">
        <v>63</v>
      </c>
      <c r="B26" s="29" t="s">
        <v>54</v>
      </c>
      <c r="C26" s="13" t="s">
        <v>55</v>
      </c>
      <c r="D26" s="13" t="s">
        <v>18</v>
      </c>
      <c r="E26" s="14">
        <v>5000000</v>
      </c>
      <c r="F26" s="15">
        <v>4970.26</v>
      </c>
      <c r="G26" s="30">
        <v>1.4527375842391129E-2</v>
      </c>
    </row>
    <row r="27" spans="1:7" ht="15" customHeight="1">
      <c r="A27" s="11" t="s">
        <v>66</v>
      </c>
      <c r="B27" s="29" t="s">
        <v>57</v>
      </c>
      <c r="C27" s="13" t="s">
        <v>58</v>
      </c>
      <c r="D27" s="13" t="s">
        <v>59</v>
      </c>
      <c r="E27" s="14">
        <v>3000000</v>
      </c>
      <c r="F27" s="15">
        <v>2990.5949999999998</v>
      </c>
      <c r="G27" s="30">
        <v>8.7410915238590545E-3</v>
      </c>
    </row>
    <row r="28" spans="1:7" ht="15" customHeight="1">
      <c r="A28" s="7"/>
      <c r="B28" s="29" t="s">
        <v>61</v>
      </c>
      <c r="C28" s="13" t="s">
        <v>62</v>
      </c>
      <c r="D28" s="13" t="s">
        <v>18</v>
      </c>
      <c r="E28" s="14">
        <v>2500000</v>
      </c>
      <c r="F28" s="15">
        <v>2496.33</v>
      </c>
      <c r="G28" s="30">
        <v>7.2964239570236259E-3</v>
      </c>
    </row>
    <row r="29" spans="1:7" ht="15" customHeight="1">
      <c r="A29" s="7"/>
      <c r="B29" s="29" t="s">
        <v>64</v>
      </c>
      <c r="C29" s="13" t="s">
        <v>65</v>
      </c>
      <c r="D29" s="13" t="s">
        <v>18</v>
      </c>
      <c r="E29" s="14">
        <v>2500000</v>
      </c>
      <c r="F29" s="15">
        <v>2487.9050000000002</v>
      </c>
      <c r="G29" s="30">
        <v>7.2717988586440355E-3</v>
      </c>
    </row>
    <row r="30" spans="1:7" ht="15" customHeight="1">
      <c r="A30" s="11" t="s">
        <v>71</v>
      </c>
      <c r="B30" s="29" t="s">
        <v>67</v>
      </c>
      <c r="C30" s="13" t="s">
        <v>68</v>
      </c>
      <c r="D30" s="13" t="s">
        <v>18</v>
      </c>
      <c r="E30" s="14">
        <v>2000000</v>
      </c>
      <c r="F30" s="15">
        <v>1996.896</v>
      </c>
      <c r="G30" s="30">
        <v>5.8366481250814797E-3</v>
      </c>
    </row>
    <row r="31" spans="1:7" ht="15" customHeight="1">
      <c r="A31" s="11" t="s">
        <v>74</v>
      </c>
      <c r="B31" s="27" t="s">
        <v>69</v>
      </c>
      <c r="C31" s="13" t="s">
        <v>1</v>
      </c>
      <c r="D31" s="13" t="s">
        <v>1</v>
      </c>
      <c r="E31" s="13" t="s">
        <v>1</v>
      </c>
      <c r="F31" s="16">
        <v>109655.261</v>
      </c>
      <c r="G31" s="31">
        <v>0.32050701364566325</v>
      </c>
    </row>
    <row r="32" spans="1:7" ht="15" customHeight="1">
      <c r="A32" s="11"/>
      <c r="B32" s="27"/>
      <c r="C32" s="13"/>
      <c r="D32" s="13"/>
      <c r="E32" s="13"/>
      <c r="F32" s="16"/>
      <c r="G32" s="31"/>
    </row>
    <row r="33" spans="1:7" ht="15" customHeight="1">
      <c r="A33" s="11" t="s">
        <v>77</v>
      </c>
      <c r="B33" s="27" t="s">
        <v>70</v>
      </c>
      <c r="C33" s="13" t="s">
        <v>1</v>
      </c>
      <c r="D33" s="13" t="s">
        <v>1</v>
      </c>
      <c r="E33" s="13" t="s">
        <v>1</v>
      </c>
      <c r="F33" s="17" t="s">
        <v>1</v>
      </c>
      <c r="G33" s="32" t="s">
        <v>1</v>
      </c>
    </row>
    <row r="34" spans="1:7" ht="15" customHeight="1">
      <c r="A34" s="11" t="s">
        <v>80</v>
      </c>
      <c r="B34" s="29" t="s">
        <v>72</v>
      </c>
      <c r="C34" s="13" t="s">
        <v>73</v>
      </c>
      <c r="D34" s="13" t="s">
        <v>59</v>
      </c>
      <c r="E34" s="14">
        <v>10000000</v>
      </c>
      <c r="F34" s="15">
        <v>9981.43</v>
      </c>
      <c r="G34" s="30">
        <v>2.9174325901364939E-2</v>
      </c>
    </row>
    <row r="35" spans="1:7" ht="15" customHeight="1">
      <c r="A35" s="11" t="s">
        <v>83</v>
      </c>
      <c r="B35" s="29" t="s">
        <v>75</v>
      </c>
      <c r="C35" s="13" t="s">
        <v>76</v>
      </c>
      <c r="D35" s="13" t="s">
        <v>18</v>
      </c>
      <c r="E35" s="14">
        <v>10000000</v>
      </c>
      <c r="F35" s="15">
        <v>9978.86</v>
      </c>
      <c r="G35" s="30">
        <v>2.9166814150286532E-2</v>
      </c>
    </row>
    <row r="36" spans="1:7" ht="15" customHeight="1">
      <c r="A36" s="11" t="s">
        <v>86</v>
      </c>
      <c r="B36" s="29" t="s">
        <v>78</v>
      </c>
      <c r="C36" s="13" t="s">
        <v>79</v>
      </c>
      <c r="D36" s="13" t="s">
        <v>18</v>
      </c>
      <c r="E36" s="14">
        <v>10000000</v>
      </c>
      <c r="F36" s="15">
        <v>9964.43</v>
      </c>
      <c r="G36" s="30">
        <v>2.9124637275554487E-2</v>
      </c>
    </row>
    <row r="37" spans="1:7" ht="15" customHeight="1">
      <c r="A37" s="11" t="s">
        <v>89</v>
      </c>
      <c r="B37" s="29" t="s">
        <v>81</v>
      </c>
      <c r="C37" s="13" t="s">
        <v>82</v>
      </c>
      <c r="D37" s="13" t="s">
        <v>18</v>
      </c>
      <c r="E37" s="14">
        <v>10000000</v>
      </c>
      <c r="F37" s="15">
        <v>9929.2800000000007</v>
      </c>
      <c r="G37" s="30">
        <v>2.9021898734540526E-2</v>
      </c>
    </row>
    <row r="38" spans="1:7" ht="15" customHeight="1">
      <c r="A38" s="11" t="s">
        <v>92</v>
      </c>
      <c r="B38" s="29" t="s">
        <v>84</v>
      </c>
      <c r="C38" s="13" t="s">
        <v>85</v>
      </c>
      <c r="D38" s="13" t="s">
        <v>18</v>
      </c>
      <c r="E38" s="14">
        <v>10000000</v>
      </c>
      <c r="F38" s="15">
        <v>9927.9</v>
      </c>
      <c r="G38" s="30">
        <v>2.9017865187268854E-2</v>
      </c>
    </row>
    <row r="39" spans="1:7" ht="15" customHeight="1">
      <c r="A39" s="11" t="s">
        <v>95</v>
      </c>
      <c r="B39" s="29" t="s">
        <v>87</v>
      </c>
      <c r="C39" s="13" t="s">
        <v>88</v>
      </c>
      <c r="D39" s="13" t="s">
        <v>18</v>
      </c>
      <c r="E39" s="14">
        <v>10000000</v>
      </c>
      <c r="F39" s="15">
        <v>9867</v>
      </c>
      <c r="G39" s="30">
        <v>2.8839862992453769E-2</v>
      </c>
    </row>
    <row r="40" spans="1:7" ht="15" customHeight="1">
      <c r="A40" s="11" t="s">
        <v>98</v>
      </c>
      <c r="B40" s="29" t="s">
        <v>90</v>
      </c>
      <c r="C40" s="13" t="s">
        <v>91</v>
      </c>
      <c r="D40" s="13" t="s">
        <v>18</v>
      </c>
      <c r="E40" s="14">
        <v>10000000</v>
      </c>
      <c r="F40" s="15">
        <v>9831.17</v>
      </c>
      <c r="G40" s="30">
        <v>2.8735136906407392E-2</v>
      </c>
    </row>
    <row r="41" spans="1:7" ht="15" customHeight="1">
      <c r="A41" s="11" t="s">
        <v>101</v>
      </c>
      <c r="B41" s="29" t="s">
        <v>93</v>
      </c>
      <c r="C41" s="13" t="s">
        <v>94</v>
      </c>
      <c r="D41" s="13" t="s">
        <v>18</v>
      </c>
      <c r="E41" s="14">
        <v>10000000</v>
      </c>
      <c r="F41" s="15">
        <v>9826.68</v>
      </c>
      <c r="G41" s="30">
        <v>2.8722013263472748E-2</v>
      </c>
    </row>
    <row r="42" spans="1:7" ht="15" customHeight="1">
      <c r="A42" s="11" t="s">
        <v>104</v>
      </c>
      <c r="B42" s="29" t="s">
        <v>96</v>
      </c>
      <c r="C42" s="13" t="s">
        <v>97</v>
      </c>
      <c r="D42" s="13" t="s">
        <v>18</v>
      </c>
      <c r="E42" s="14">
        <v>5000000</v>
      </c>
      <c r="F42" s="15">
        <v>4997.9399999999996</v>
      </c>
      <c r="G42" s="30">
        <v>1.460828061665191E-2</v>
      </c>
    </row>
    <row r="43" spans="1:7" ht="15" customHeight="1">
      <c r="A43" s="11" t="s">
        <v>107</v>
      </c>
      <c r="B43" s="29" t="s">
        <v>99</v>
      </c>
      <c r="C43" s="13" t="s">
        <v>100</v>
      </c>
      <c r="D43" s="13" t="s">
        <v>59</v>
      </c>
      <c r="E43" s="14">
        <v>5000000</v>
      </c>
      <c r="F43" s="15">
        <v>4987.8149999999996</v>
      </c>
      <c r="G43" s="30">
        <v>1.4578686655691274E-2</v>
      </c>
    </row>
    <row r="44" spans="1:7" ht="15" customHeight="1">
      <c r="A44" s="11" t="s">
        <v>110</v>
      </c>
      <c r="B44" s="29" t="s">
        <v>102</v>
      </c>
      <c r="C44" s="13" t="s">
        <v>103</v>
      </c>
      <c r="D44" s="13" t="s">
        <v>18</v>
      </c>
      <c r="E44" s="14">
        <v>5000000</v>
      </c>
      <c r="F44" s="15">
        <v>4985.2550000000001</v>
      </c>
      <c r="G44" s="30">
        <v>1.4571204133216289E-2</v>
      </c>
    </row>
    <row r="45" spans="1:7" ht="15" customHeight="1">
      <c r="A45" s="11" t="s">
        <v>113</v>
      </c>
      <c r="B45" s="29" t="s">
        <v>105</v>
      </c>
      <c r="C45" s="13" t="s">
        <v>106</v>
      </c>
      <c r="D45" s="13" t="s">
        <v>18</v>
      </c>
      <c r="E45" s="14">
        <v>5000000</v>
      </c>
      <c r="F45" s="15">
        <v>4984.1000000000004</v>
      </c>
      <c r="G45" s="30">
        <v>1.456782822952152E-2</v>
      </c>
    </row>
    <row r="46" spans="1:7" ht="15" customHeight="1">
      <c r="A46" s="11" t="s">
        <v>116</v>
      </c>
      <c r="B46" s="29" t="s">
        <v>108</v>
      </c>
      <c r="C46" s="13" t="s">
        <v>109</v>
      </c>
      <c r="D46" s="13" t="s">
        <v>37</v>
      </c>
      <c r="E46" s="14">
        <v>5000000</v>
      </c>
      <c r="F46" s="15">
        <v>4983.2700000000004</v>
      </c>
      <c r="G46" s="30">
        <v>1.4565402255437834E-2</v>
      </c>
    </row>
    <row r="47" spans="1:7" ht="15" customHeight="1">
      <c r="A47" s="11" t="s">
        <v>119</v>
      </c>
      <c r="B47" s="29" t="s">
        <v>111</v>
      </c>
      <c r="C47" s="13" t="s">
        <v>112</v>
      </c>
      <c r="D47" s="13" t="s">
        <v>37</v>
      </c>
      <c r="E47" s="14">
        <v>5000000</v>
      </c>
      <c r="F47" s="15">
        <v>4979.7</v>
      </c>
      <c r="G47" s="30">
        <v>1.4554967644017638E-2</v>
      </c>
    </row>
    <row r="48" spans="1:7" ht="15" customHeight="1">
      <c r="A48" s="11" t="s">
        <v>122</v>
      </c>
      <c r="B48" s="29" t="s">
        <v>114</v>
      </c>
      <c r="C48" s="13" t="s">
        <v>115</v>
      </c>
      <c r="D48" s="13" t="s">
        <v>59</v>
      </c>
      <c r="E48" s="14">
        <v>5000000</v>
      </c>
      <c r="F48" s="15">
        <v>4979.18</v>
      </c>
      <c r="G48" s="30">
        <v>1.4553447756639908E-2</v>
      </c>
    </row>
    <row r="49" spans="1:7" ht="15" customHeight="1">
      <c r="A49" s="11" t="s">
        <v>125</v>
      </c>
      <c r="B49" s="29" t="s">
        <v>117</v>
      </c>
      <c r="C49" s="13" t="s">
        <v>118</v>
      </c>
      <c r="D49" s="13" t="s">
        <v>18</v>
      </c>
      <c r="E49" s="14">
        <v>5000000</v>
      </c>
      <c r="F49" s="15">
        <v>4973.4799999999996</v>
      </c>
      <c r="G49" s="30">
        <v>1.4536787452691697E-2</v>
      </c>
    </row>
    <row r="50" spans="1:7" ht="15" customHeight="1">
      <c r="A50" s="11" t="s">
        <v>128</v>
      </c>
      <c r="B50" s="29" t="s">
        <v>120</v>
      </c>
      <c r="C50" s="13" t="s">
        <v>121</v>
      </c>
      <c r="D50" s="13" t="s">
        <v>37</v>
      </c>
      <c r="E50" s="14">
        <v>5000000</v>
      </c>
      <c r="F50" s="15">
        <v>4969.37</v>
      </c>
      <c r="G50" s="30">
        <v>1.4524774496686935E-2</v>
      </c>
    </row>
    <row r="51" spans="1:7" ht="15" customHeight="1">
      <c r="A51" s="11" t="s">
        <v>131</v>
      </c>
      <c r="B51" s="29" t="s">
        <v>123</v>
      </c>
      <c r="C51" s="13" t="s">
        <v>124</v>
      </c>
      <c r="D51" s="13" t="s">
        <v>37</v>
      </c>
      <c r="E51" s="14">
        <v>5000000</v>
      </c>
      <c r="F51" s="15">
        <v>4969.29</v>
      </c>
      <c r="G51" s="30">
        <v>1.4524540667859593E-2</v>
      </c>
    </row>
    <row r="52" spans="1:7" ht="15" customHeight="1">
      <c r="A52" s="11" t="s">
        <v>134</v>
      </c>
      <c r="B52" s="29" t="s">
        <v>126</v>
      </c>
      <c r="C52" s="13" t="s">
        <v>127</v>
      </c>
      <c r="D52" s="13" t="s">
        <v>18</v>
      </c>
      <c r="E52" s="14">
        <v>5000000</v>
      </c>
      <c r="F52" s="15">
        <v>4962.3999999999996</v>
      </c>
      <c r="G52" s="30">
        <v>1.4504402160104651E-2</v>
      </c>
    </row>
    <row r="53" spans="1:7" ht="15" customHeight="1">
      <c r="A53" s="11" t="s">
        <v>137</v>
      </c>
      <c r="B53" s="29" t="s">
        <v>129</v>
      </c>
      <c r="C53" s="13" t="s">
        <v>130</v>
      </c>
      <c r="D53" s="13" t="s">
        <v>59</v>
      </c>
      <c r="E53" s="14">
        <v>5000000</v>
      </c>
      <c r="F53" s="15">
        <v>4960.05</v>
      </c>
      <c r="G53" s="30">
        <v>1.4497533438301442E-2</v>
      </c>
    </row>
    <row r="54" spans="1:7" ht="15" customHeight="1">
      <c r="A54" s="11" t="s">
        <v>140</v>
      </c>
      <c r="B54" s="29" t="s">
        <v>132</v>
      </c>
      <c r="C54" s="13" t="s">
        <v>133</v>
      </c>
      <c r="D54" s="13" t="s">
        <v>59</v>
      </c>
      <c r="E54" s="14">
        <v>5000000</v>
      </c>
      <c r="F54" s="15">
        <v>4958.29</v>
      </c>
      <c r="G54" s="30">
        <v>1.4492389204099889E-2</v>
      </c>
    </row>
    <row r="55" spans="1:7" ht="15" customHeight="1">
      <c r="A55" s="11" t="s">
        <v>143</v>
      </c>
      <c r="B55" s="29" t="s">
        <v>135</v>
      </c>
      <c r="C55" s="13" t="s">
        <v>136</v>
      </c>
      <c r="D55" s="13" t="s">
        <v>59</v>
      </c>
      <c r="E55" s="14">
        <v>5000000</v>
      </c>
      <c r="F55" s="15">
        <v>4956.1400000000003</v>
      </c>
      <c r="G55" s="30">
        <v>1.4486105054365038E-2</v>
      </c>
    </row>
    <row r="56" spans="1:7" ht="15" customHeight="1">
      <c r="A56" s="11" t="s">
        <v>146</v>
      </c>
      <c r="B56" s="29" t="s">
        <v>138</v>
      </c>
      <c r="C56" s="13" t="s">
        <v>139</v>
      </c>
      <c r="D56" s="13" t="s">
        <v>18</v>
      </c>
      <c r="E56" s="14">
        <v>5000000</v>
      </c>
      <c r="F56" s="15">
        <v>4945.2299999999996</v>
      </c>
      <c r="G56" s="30">
        <v>1.4454216648036096E-2</v>
      </c>
    </row>
    <row r="57" spans="1:7" ht="15" customHeight="1">
      <c r="A57" s="11" t="s">
        <v>149</v>
      </c>
      <c r="B57" s="29" t="s">
        <v>141</v>
      </c>
      <c r="C57" s="13" t="s">
        <v>142</v>
      </c>
      <c r="D57" s="13" t="s">
        <v>18</v>
      </c>
      <c r="E57" s="14">
        <v>5000000</v>
      </c>
      <c r="F57" s="15">
        <v>4942.75</v>
      </c>
      <c r="G57" s="30">
        <v>1.4446967954388453E-2</v>
      </c>
    </row>
    <row r="58" spans="1:7" ht="15" customHeight="1">
      <c r="A58" s="11" t="s">
        <v>152</v>
      </c>
      <c r="B58" s="29" t="s">
        <v>144</v>
      </c>
      <c r="C58" s="13" t="s">
        <v>145</v>
      </c>
      <c r="D58" s="13" t="s">
        <v>18</v>
      </c>
      <c r="E58" s="14">
        <v>5000000</v>
      </c>
      <c r="F58" s="15">
        <v>4926.0450000000001</v>
      </c>
      <c r="G58" s="30">
        <v>1.4398141572378832E-2</v>
      </c>
    </row>
    <row r="59" spans="1:7" ht="15" customHeight="1">
      <c r="A59" s="11" t="s">
        <v>155</v>
      </c>
      <c r="B59" s="29" t="s">
        <v>147</v>
      </c>
      <c r="C59" s="13" t="s">
        <v>148</v>
      </c>
      <c r="D59" s="13" t="s">
        <v>18</v>
      </c>
      <c r="E59" s="14">
        <v>4000000</v>
      </c>
      <c r="F59" s="15">
        <v>3968.04</v>
      </c>
      <c r="G59" s="30">
        <v>1.1598026750641153E-2</v>
      </c>
    </row>
    <row r="60" spans="1:7" ht="15" customHeight="1">
      <c r="A60" s="11" t="s">
        <v>158</v>
      </c>
      <c r="B60" s="29" t="s">
        <v>150</v>
      </c>
      <c r="C60" s="13" t="s">
        <v>151</v>
      </c>
      <c r="D60" s="13" t="s">
        <v>18</v>
      </c>
      <c r="E60" s="14">
        <v>2500000</v>
      </c>
      <c r="F60" s="15">
        <v>2499.06</v>
      </c>
      <c r="G60" s="30">
        <v>7.3044033657567167E-3</v>
      </c>
    </row>
    <row r="61" spans="1:7" ht="15" customHeight="1">
      <c r="A61" s="7"/>
      <c r="B61" s="29" t="s">
        <v>153</v>
      </c>
      <c r="C61" s="13" t="s">
        <v>154</v>
      </c>
      <c r="D61" s="13" t="s">
        <v>18</v>
      </c>
      <c r="E61" s="14">
        <v>2500000</v>
      </c>
      <c r="F61" s="15">
        <v>2496.0324999999998</v>
      </c>
      <c r="G61" s="30">
        <v>7.2955544060719435E-3</v>
      </c>
    </row>
    <row r="62" spans="1:7" ht="15" customHeight="1">
      <c r="A62" s="7"/>
      <c r="B62" s="29" t="s">
        <v>156</v>
      </c>
      <c r="C62" s="13" t="s">
        <v>157</v>
      </c>
      <c r="D62" s="13" t="s">
        <v>59</v>
      </c>
      <c r="E62" s="14">
        <v>2500000</v>
      </c>
      <c r="F62" s="15">
        <v>2488.8575000000001</v>
      </c>
      <c r="G62" s="30">
        <v>7.2745828831195913E-3</v>
      </c>
    </row>
    <row r="63" spans="1:7" ht="15" customHeight="1">
      <c r="A63" s="7"/>
      <c r="B63" s="29" t="s">
        <v>159</v>
      </c>
      <c r="C63" s="13" t="s">
        <v>160</v>
      </c>
      <c r="D63" s="13" t="s">
        <v>59</v>
      </c>
      <c r="E63" s="14">
        <v>2500000</v>
      </c>
      <c r="F63" s="15">
        <v>2485.75</v>
      </c>
      <c r="G63" s="30">
        <v>7.2655000946074758E-3</v>
      </c>
    </row>
    <row r="64" spans="1:7" ht="15" customHeight="1">
      <c r="A64" s="11" t="s">
        <v>162</v>
      </c>
      <c r="B64" s="27" t="s">
        <v>69</v>
      </c>
      <c r="C64" s="13" t="s">
        <v>1</v>
      </c>
      <c r="D64" s="13" t="s">
        <v>1</v>
      </c>
      <c r="E64" s="13" t="s">
        <v>1</v>
      </c>
      <c r="F64" s="16">
        <v>177704.79500000001</v>
      </c>
      <c r="G64" s="31">
        <v>0.51940629785163517</v>
      </c>
    </row>
    <row r="65" spans="1:7" ht="15" customHeight="1">
      <c r="A65" s="11" t="s">
        <v>164</v>
      </c>
      <c r="B65" s="27" t="s">
        <v>161</v>
      </c>
      <c r="C65" s="13" t="s">
        <v>1</v>
      </c>
      <c r="D65" s="13" t="s">
        <v>1</v>
      </c>
      <c r="E65" s="13" t="s">
        <v>1</v>
      </c>
      <c r="F65" s="16">
        <v>287360.05599999998</v>
      </c>
      <c r="G65" s="31">
        <v>0.83991331149729842</v>
      </c>
    </row>
    <row r="66" spans="1:7" ht="15" customHeight="1">
      <c r="A66" s="11"/>
      <c r="B66" s="27"/>
      <c r="C66" s="13"/>
      <c r="D66" s="13"/>
      <c r="E66" s="13"/>
      <c r="F66" s="16"/>
      <c r="G66" s="31"/>
    </row>
    <row r="67" spans="1:7" ht="15" customHeight="1">
      <c r="A67" s="7"/>
      <c r="B67" s="27" t="s">
        <v>1049</v>
      </c>
      <c r="C67" s="13" t="s">
        <v>1</v>
      </c>
      <c r="D67" s="13" t="s">
        <v>1</v>
      </c>
      <c r="E67" s="13" t="s">
        <v>1</v>
      </c>
      <c r="F67" s="17" t="s">
        <v>1</v>
      </c>
      <c r="G67" s="32" t="s">
        <v>1</v>
      </c>
    </row>
    <row r="68" spans="1:7" ht="15" customHeight="1">
      <c r="A68" s="7"/>
      <c r="B68" s="29" t="s">
        <v>1051</v>
      </c>
      <c r="C68" s="13" t="s">
        <v>1</v>
      </c>
      <c r="D68" s="13" t="s">
        <v>163</v>
      </c>
      <c r="E68" s="14"/>
      <c r="F68" s="15">
        <v>42114.619333299997</v>
      </c>
      <c r="G68" s="30">
        <v>0.12309515065893552</v>
      </c>
    </row>
    <row r="69" spans="1:7" ht="15" customHeight="1">
      <c r="A69" s="7"/>
      <c r="B69" s="29" t="s">
        <v>1049</v>
      </c>
      <c r="C69" s="13" t="s">
        <v>1</v>
      </c>
      <c r="D69" s="13" t="s">
        <v>163</v>
      </c>
      <c r="E69" s="14"/>
      <c r="F69" s="15">
        <v>13286.041414900001</v>
      </c>
      <c r="G69" s="30">
        <v>3.8833243551006653E-2</v>
      </c>
    </row>
    <row r="70" spans="1:7" ht="15" customHeight="1">
      <c r="A70" s="7"/>
      <c r="B70" s="27" t="s">
        <v>69</v>
      </c>
      <c r="C70" s="13" t="s">
        <v>1</v>
      </c>
      <c r="D70" s="13" t="s">
        <v>1</v>
      </c>
      <c r="E70" s="13" t="s">
        <v>1</v>
      </c>
      <c r="F70" s="16">
        <v>55400.660748200004</v>
      </c>
      <c r="G70" s="31">
        <v>0.16192839420994218</v>
      </c>
    </row>
    <row r="71" spans="1:7" ht="15" customHeight="1">
      <c r="A71" s="7"/>
      <c r="B71" s="27" t="s">
        <v>161</v>
      </c>
      <c r="C71" s="13" t="s">
        <v>1</v>
      </c>
      <c r="D71" s="13" t="s">
        <v>1</v>
      </c>
      <c r="E71" s="13" t="s">
        <v>1</v>
      </c>
      <c r="F71" s="16">
        <v>55400.660748200004</v>
      </c>
      <c r="G71" s="31">
        <v>0.16192839420994218</v>
      </c>
    </row>
    <row r="72" spans="1:7" ht="15" customHeight="1">
      <c r="A72" s="7"/>
      <c r="B72" s="27"/>
      <c r="C72" s="13"/>
      <c r="D72" s="13"/>
      <c r="E72" s="13"/>
      <c r="F72" s="16"/>
      <c r="G72" s="31"/>
    </row>
    <row r="73" spans="1:7" ht="15" customHeight="1">
      <c r="A73" s="7"/>
      <c r="B73" s="27" t="s">
        <v>165</v>
      </c>
      <c r="C73" s="13" t="s">
        <v>1</v>
      </c>
      <c r="D73" s="13" t="s">
        <v>1</v>
      </c>
      <c r="E73" s="13" t="s">
        <v>1</v>
      </c>
      <c r="F73" s="16">
        <v>-630.10390229999996</v>
      </c>
      <c r="G73" s="31">
        <v>-1.8417057072405468E-3</v>
      </c>
    </row>
    <row r="74" spans="1:7" ht="15" customHeight="1">
      <c r="A74" s="7"/>
      <c r="B74" s="27" t="s">
        <v>69</v>
      </c>
      <c r="C74" s="13"/>
      <c r="D74" s="13"/>
      <c r="E74" s="13"/>
      <c r="F74" s="16">
        <f>F73</f>
        <v>-630.10390229999996</v>
      </c>
      <c r="G74" s="31">
        <f>G73</f>
        <v>-1.8417057072405468E-3</v>
      </c>
    </row>
    <row r="75" spans="1:7" ht="15" customHeight="1">
      <c r="A75" s="7"/>
      <c r="B75" s="27" t="s">
        <v>161</v>
      </c>
      <c r="C75" s="13"/>
      <c r="D75" s="13"/>
      <c r="E75" s="13"/>
      <c r="F75" s="16">
        <f>F74+F71</f>
        <v>54770.556845900006</v>
      </c>
      <c r="G75" s="31">
        <f>G74+G71</f>
        <v>0.16008668850270164</v>
      </c>
    </row>
    <row r="76" spans="1:7" ht="15" customHeight="1">
      <c r="A76" s="7"/>
      <c r="B76" s="27"/>
      <c r="C76" s="13"/>
      <c r="D76" s="13"/>
      <c r="E76" s="13"/>
      <c r="F76" s="16"/>
      <c r="G76" s="31"/>
    </row>
    <row r="77" spans="1:7" ht="15" customHeight="1" thickBot="1">
      <c r="A77" s="7"/>
      <c r="B77" s="34" t="s">
        <v>166</v>
      </c>
      <c r="C77" s="35" t="s">
        <v>1</v>
      </c>
      <c r="D77" s="35" t="s">
        <v>1</v>
      </c>
      <c r="E77" s="35" t="s">
        <v>1</v>
      </c>
      <c r="F77" s="36">
        <v>342130.6128459</v>
      </c>
      <c r="G77" s="37">
        <v>1</v>
      </c>
    </row>
    <row r="78" spans="1:7" ht="12.95" customHeight="1">
      <c r="A78" s="7"/>
      <c r="B78" s="10" t="s">
        <v>1</v>
      </c>
      <c r="C78" s="7"/>
      <c r="D78" s="7"/>
      <c r="E78" s="7"/>
      <c r="F78" s="7"/>
      <c r="G78" s="7"/>
    </row>
    <row r="79" spans="1:7" ht="15" customHeight="1">
      <c r="B79" s="42" t="s">
        <v>1077</v>
      </c>
      <c r="C79" s="49"/>
      <c r="D79" s="49"/>
      <c r="E79" s="52"/>
      <c r="F79" s="52"/>
      <c r="G79" s="52"/>
    </row>
    <row r="80" spans="1:7" ht="15" customHeight="1">
      <c r="B80" s="42" t="s">
        <v>167</v>
      </c>
      <c r="C80" s="49"/>
      <c r="D80" s="49"/>
      <c r="E80" s="52"/>
      <c r="F80" s="52"/>
      <c r="G80" s="52"/>
    </row>
    <row r="81" spans="2:7" ht="15" customHeight="1">
      <c r="B81" s="48"/>
      <c r="C81" s="49"/>
      <c r="D81" s="49"/>
      <c r="E81" s="52"/>
      <c r="F81" s="52"/>
      <c r="G81" s="52"/>
    </row>
    <row r="82" spans="2:7" ht="15" customHeight="1" thickBot="1">
      <c r="B82" s="48" t="s">
        <v>1</v>
      </c>
      <c r="C82" s="49"/>
      <c r="D82" s="49"/>
      <c r="E82" s="52"/>
      <c r="F82" s="52"/>
      <c r="G82" s="52"/>
    </row>
    <row r="83" spans="2:7" ht="15" customHeight="1" thickBot="1">
      <c r="B83" s="98" t="s">
        <v>1078</v>
      </c>
      <c r="C83" s="99">
        <v>35.29</v>
      </c>
      <c r="D83" s="49"/>
      <c r="E83" s="52"/>
      <c r="F83" s="52"/>
      <c r="G83" s="52"/>
    </row>
    <row r="84" spans="2:7" ht="15" customHeight="1">
      <c r="B84" s="52"/>
      <c r="C84" s="52"/>
      <c r="D84" s="52"/>
      <c r="E84" s="52"/>
      <c r="F84" s="52"/>
      <c r="G84" s="52"/>
    </row>
    <row r="85" spans="2:7" ht="15" customHeight="1">
      <c r="B85" s="52"/>
      <c r="C85" s="52"/>
      <c r="D85" s="52"/>
      <c r="E85" s="52"/>
      <c r="F85" s="52"/>
      <c r="G85" s="52"/>
    </row>
    <row r="86" spans="2:7" ht="15" customHeight="1">
      <c r="B86" s="52"/>
      <c r="C86" s="52"/>
      <c r="D86" s="52"/>
      <c r="E86" s="52"/>
      <c r="F86" s="52"/>
      <c r="G86" s="52"/>
    </row>
    <row r="87" spans="2:7">
      <c r="B87" s="52"/>
      <c r="C87" s="52"/>
      <c r="D87" s="52"/>
      <c r="E87" s="52"/>
      <c r="F87" s="52"/>
      <c r="G87" s="52"/>
    </row>
    <row r="88" spans="2:7">
      <c r="B88" s="52"/>
      <c r="C88" s="52"/>
      <c r="D88" s="52"/>
      <c r="E88" s="52"/>
      <c r="F88" s="52"/>
      <c r="G88" s="52"/>
    </row>
    <row r="89" spans="2:7">
      <c r="B89" s="52"/>
      <c r="C89" s="52"/>
      <c r="D89" s="52"/>
      <c r="E89" s="52"/>
      <c r="F89" s="52"/>
      <c r="G89" s="52"/>
    </row>
    <row r="90" spans="2:7">
      <c r="B90" s="52"/>
      <c r="C90" s="52"/>
      <c r="D90" s="52"/>
      <c r="E90" s="52"/>
      <c r="F90" s="52"/>
      <c r="G90" s="52"/>
    </row>
    <row r="91" spans="2:7">
      <c r="B91" s="52"/>
      <c r="C91" s="52"/>
      <c r="D91" s="52"/>
      <c r="E91" s="52"/>
      <c r="F91" s="52"/>
      <c r="G91" s="52"/>
    </row>
    <row r="92" spans="2:7">
      <c r="B92" s="52"/>
      <c r="C92" s="52"/>
      <c r="D92" s="52"/>
      <c r="E92" s="52"/>
      <c r="F92" s="52"/>
      <c r="G92" s="52"/>
    </row>
    <row r="93" spans="2:7">
      <c r="B93" s="52"/>
      <c r="C93" s="52"/>
      <c r="D93" s="52"/>
      <c r="E93" s="52"/>
      <c r="F93" s="52"/>
      <c r="G93" s="52"/>
    </row>
    <row r="94" spans="2:7">
      <c r="B94" s="52"/>
      <c r="C94" s="52"/>
      <c r="D94" s="52"/>
      <c r="E94" s="52"/>
      <c r="F94" s="52"/>
      <c r="G94" s="52"/>
    </row>
    <row r="95" spans="2:7">
      <c r="B95" s="48"/>
      <c r="C95" s="7"/>
      <c r="D95" s="7"/>
      <c r="E95" s="7"/>
      <c r="F95" s="80"/>
      <c r="G95" s="81"/>
    </row>
    <row r="96" spans="2:7">
      <c r="B96" s="52"/>
      <c r="C96" s="52"/>
      <c r="D96" s="52"/>
      <c r="E96" s="52"/>
      <c r="F96" s="52"/>
      <c r="G96" s="52"/>
    </row>
    <row r="97" spans="2:7">
      <c r="B97" s="52"/>
      <c r="C97" s="52"/>
      <c r="D97" s="52"/>
      <c r="E97" s="52"/>
      <c r="F97" s="52"/>
      <c r="G97" s="52"/>
    </row>
    <row r="98" spans="2:7">
      <c r="B98" s="97" t="s">
        <v>1</v>
      </c>
      <c r="C98" s="7"/>
      <c r="D98" s="7"/>
      <c r="E98" s="7"/>
      <c r="F98" s="7"/>
      <c r="G98" s="7"/>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05"/>
  <sheetViews>
    <sheetView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s="52" customFormat="1" ht="15.95" customHeight="1">
      <c r="A1" s="49"/>
      <c r="B1" s="118" t="s">
        <v>981</v>
      </c>
      <c r="C1" s="119"/>
      <c r="D1" s="119"/>
      <c r="E1" s="119"/>
      <c r="F1" s="119"/>
      <c r="G1" s="120"/>
    </row>
    <row r="2" spans="1:7" s="52" customFormat="1" ht="12.95" customHeight="1">
      <c r="A2" s="49"/>
      <c r="B2" s="121"/>
      <c r="C2" s="122"/>
      <c r="D2" s="122"/>
      <c r="E2" s="122"/>
      <c r="F2" s="122"/>
      <c r="G2" s="123"/>
    </row>
    <row r="3" spans="1:7" s="52" customFormat="1" ht="12.95" customHeight="1">
      <c r="A3" s="10" t="s">
        <v>1</v>
      </c>
      <c r="B3" s="139"/>
      <c r="C3" s="140"/>
      <c r="D3" s="140"/>
      <c r="E3" s="140"/>
      <c r="F3" s="140"/>
      <c r="G3" s="141"/>
    </row>
    <row r="4" spans="1:7" s="52" customFormat="1" ht="27.95" customHeight="1">
      <c r="A4" s="49"/>
      <c r="B4" s="64"/>
      <c r="C4" s="65"/>
      <c r="D4" s="65"/>
      <c r="E4" s="65"/>
      <c r="F4" s="65"/>
      <c r="G4" s="66"/>
    </row>
    <row r="5" spans="1:7" s="52" customFormat="1" ht="27.75" customHeight="1" thickBot="1">
      <c r="A5" s="49"/>
      <c r="B5" s="159" t="s">
        <v>1079</v>
      </c>
      <c r="C5" s="160"/>
      <c r="D5" s="160"/>
      <c r="E5" s="160"/>
      <c r="F5" s="160"/>
      <c r="G5" s="161"/>
    </row>
    <row r="6" spans="1:7" s="52" customFormat="1" ht="15" customHeight="1" thickBot="1">
      <c r="A6" s="49"/>
      <c r="B6" s="133" t="s">
        <v>2</v>
      </c>
      <c r="C6" s="134"/>
      <c r="D6" s="134"/>
      <c r="E6" s="134"/>
      <c r="F6" s="134"/>
      <c r="G6" s="135"/>
    </row>
    <row r="7" spans="1:7" ht="27.95" customHeight="1">
      <c r="A7" s="7"/>
      <c r="B7" s="76" t="s">
        <v>3</v>
      </c>
      <c r="C7" s="77" t="s">
        <v>4</v>
      </c>
      <c r="D7" s="78" t="s">
        <v>5</v>
      </c>
      <c r="E7" s="78" t="s">
        <v>6</v>
      </c>
      <c r="F7" s="78" t="s">
        <v>7</v>
      </c>
      <c r="G7" s="79" t="s">
        <v>8</v>
      </c>
    </row>
    <row r="8" spans="1:7" ht="15" customHeight="1">
      <c r="A8" s="7"/>
      <c r="B8" s="27" t="s">
        <v>477</v>
      </c>
      <c r="C8" s="13" t="s">
        <v>1</v>
      </c>
      <c r="D8" s="13" t="s">
        <v>1</v>
      </c>
      <c r="E8" s="13" t="s">
        <v>1</v>
      </c>
      <c r="F8" s="13" t="s">
        <v>1</v>
      </c>
      <c r="G8" s="28" t="s">
        <v>1</v>
      </c>
    </row>
    <row r="9" spans="1:7" ht="15" customHeight="1">
      <c r="A9" s="7"/>
      <c r="B9" s="27" t="s">
        <v>478</v>
      </c>
      <c r="C9" s="13" t="s">
        <v>1</v>
      </c>
      <c r="D9" s="13" t="s">
        <v>1</v>
      </c>
      <c r="E9" s="13" t="s">
        <v>1</v>
      </c>
      <c r="F9" s="13" t="s">
        <v>1</v>
      </c>
      <c r="G9" s="28" t="s">
        <v>1</v>
      </c>
    </row>
    <row r="10" spans="1:7" ht="15" customHeight="1">
      <c r="A10" s="11" t="s">
        <v>982</v>
      </c>
      <c r="B10" s="29" t="s">
        <v>983</v>
      </c>
      <c r="C10" s="13" t="s">
        <v>984</v>
      </c>
      <c r="D10" s="13" t="s">
        <v>541</v>
      </c>
      <c r="E10" s="14">
        <v>2000000</v>
      </c>
      <c r="F10" s="15">
        <v>2023.194</v>
      </c>
      <c r="G10" s="30">
        <v>3.9563304927049354E-2</v>
      </c>
    </row>
    <row r="11" spans="1:7" ht="15" customHeight="1">
      <c r="A11" s="11" t="s">
        <v>959</v>
      </c>
      <c r="B11" s="29" t="s">
        <v>960</v>
      </c>
      <c r="C11" s="13" t="s">
        <v>961</v>
      </c>
      <c r="D11" s="13" t="s">
        <v>541</v>
      </c>
      <c r="E11" s="14">
        <v>2000000</v>
      </c>
      <c r="F11" s="15">
        <v>1962.502</v>
      </c>
      <c r="G11" s="30">
        <v>3.8376480478858777E-2</v>
      </c>
    </row>
    <row r="12" spans="1:7" ht="15" customHeight="1">
      <c r="A12" s="11" t="s">
        <v>985</v>
      </c>
      <c r="B12" s="29" t="s">
        <v>986</v>
      </c>
      <c r="C12" s="13" t="s">
        <v>987</v>
      </c>
      <c r="D12" s="13" t="s">
        <v>541</v>
      </c>
      <c r="E12" s="14">
        <v>1500000</v>
      </c>
      <c r="F12" s="15">
        <v>1521.0105000000001</v>
      </c>
      <c r="G12" s="30">
        <v>2.9743169566904506E-2</v>
      </c>
    </row>
    <row r="13" spans="1:7" ht="15" customHeight="1">
      <c r="A13" s="11" t="s">
        <v>908</v>
      </c>
      <c r="B13" s="29" t="s">
        <v>909</v>
      </c>
      <c r="C13" s="13" t="s">
        <v>910</v>
      </c>
      <c r="D13" s="13" t="s">
        <v>482</v>
      </c>
      <c r="E13" s="14">
        <v>1500000</v>
      </c>
      <c r="F13" s="15">
        <v>1418.8050000000001</v>
      </c>
      <c r="G13" s="30">
        <v>2.7744553832713154E-2</v>
      </c>
    </row>
    <row r="14" spans="1:7" ht="15" customHeight="1">
      <c r="A14" s="11" t="s">
        <v>988</v>
      </c>
      <c r="B14" s="29" t="s">
        <v>989</v>
      </c>
      <c r="C14" s="13" t="s">
        <v>990</v>
      </c>
      <c r="D14" s="13" t="s">
        <v>545</v>
      </c>
      <c r="E14" s="14">
        <v>1000000</v>
      </c>
      <c r="F14" s="15">
        <v>1014.3440000000001</v>
      </c>
      <c r="G14" s="30">
        <v>1.9835369704004138E-2</v>
      </c>
    </row>
    <row r="15" spans="1:7" ht="15" customHeight="1">
      <c r="A15" s="11" t="s">
        <v>991</v>
      </c>
      <c r="B15" s="29" t="s">
        <v>992</v>
      </c>
      <c r="C15" s="13" t="s">
        <v>993</v>
      </c>
      <c r="D15" s="13" t="s">
        <v>994</v>
      </c>
      <c r="E15" s="14">
        <v>1000000</v>
      </c>
      <c r="F15" s="15">
        <v>1004.0069999999999</v>
      </c>
      <c r="G15" s="30">
        <v>1.9633230965439813E-2</v>
      </c>
    </row>
    <row r="16" spans="1:7" ht="15" customHeight="1">
      <c r="A16" s="11" t="s">
        <v>995</v>
      </c>
      <c r="B16" s="29" t="s">
        <v>996</v>
      </c>
      <c r="C16" s="13" t="s">
        <v>997</v>
      </c>
      <c r="D16" s="13" t="s">
        <v>541</v>
      </c>
      <c r="E16" s="14">
        <v>1000000</v>
      </c>
      <c r="F16" s="15">
        <v>1003.758</v>
      </c>
      <c r="G16" s="30">
        <v>1.9628361801668649E-2</v>
      </c>
    </row>
    <row r="17" spans="1:7" ht="15" customHeight="1">
      <c r="A17" s="11" t="s">
        <v>998</v>
      </c>
      <c r="B17" s="29" t="s">
        <v>999</v>
      </c>
      <c r="C17" s="13" t="s">
        <v>1000</v>
      </c>
      <c r="D17" s="13" t="s">
        <v>541</v>
      </c>
      <c r="E17" s="14">
        <v>1000000</v>
      </c>
      <c r="F17" s="15">
        <v>995.29700000000003</v>
      </c>
      <c r="G17" s="30">
        <v>1.9462908007822008E-2</v>
      </c>
    </row>
    <row r="18" spans="1:7" ht="15" customHeight="1">
      <c r="A18" s="11" t="s">
        <v>1001</v>
      </c>
      <c r="B18" s="29" t="s">
        <v>1002</v>
      </c>
      <c r="C18" s="13" t="s">
        <v>1003</v>
      </c>
      <c r="D18" s="13" t="s">
        <v>545</v>
      </c>
      <c r="E18" s="14">
        <v>1000000</v>
      </c>
      <c r="F18" s="15">
        <v>991.58100000000002</v>
      </c>
      <c r="G18" s="30">
        <v>1.9390242093871631E-2</v>
      </c>
    </row>
    <row r="19" spans="1:7" ht="15" customHeight="1">
      <c r="A19" s="11" t="s">
        <v>905</v>
      </c>
      <c r="B19" s="29" t="s">
        <v>906</v>
      </c>
      <c r="C19" s="13" t="s">
        <v>907</v>
      </c>
      <c r="D19" s="13" t="s">
        <v>541</v>
      </c>
      <c r="E19" s="14">
        <v>1000000</v>
      </c>
      <c r="F19" s="15">
        <v>986.154</v>
      </c>
      <c r="G19" s="30">
        <v>1.9284117789509767E-2</v>
      </c>
    </row>
    <row r="20" spans="1:7" ht="15" customHeight="1">
      <c r="A20" s="11" t="s">
        <v>1004</v>
      </c>
      <c r="B20" s="29" t="s">
        <v>1005</v>
      </c>
      <c r="C20" s="13" t="s">
        <v>1006</v>
      </c>
      <c r="D20" s="13" t="s">
        <v>482</v>
      </c>
      <c r="E20" s="14">
        <v>1000000</v>
      </c>
      <c r="F20" s="15">
        <v>980.18499999999995</v>
      </c>
      <c r="G20" s="30">
        <v>1.9167394743123928E-2</v>
      </c>
    </row>
    <row r="21" spans="1:7" ht="15" customHeight="1">
      <c r="A21" s="11" t="s">
        <v>1007</v>
      </c>
      <c r="B21" s="29" t="s">
        <v>1008</v>
      </c>
      <c r="C21" s="13" t="s">
        <v>1009</v>
      </c>
      <c r="D21" s="13" t="s">
        <v>482</v>
      </c>
      <c r="E21" s="14">
        <v>1000000</v>
      </c>
      <c r="F21" s="15">
        <v>973.74900000000002</v>
      </c>
      <c r="G21" s="30">
        <v>1.9041539570307828E-2</v>
      </c>
    </row>
    <row r="22" spans="1:7" ht="15" customHeight="1">
      <c r="A22" s="11" t="s">
        <v>962</v>
      </c>
      <c r="B22" s="29" t="s">
        <v>963</v>
      </c>
      <c r="C22" s="13" t="s">
        <v>964</v>
      </c>
      <c r="D22" s="13" t="s">
        <v>541</v>
      </c>
      <c r="E22" s="14">
        <v>700000</v>
      </c>
      <c r="F22" s="15">
        <v>747.58040000000005</v>
      </c>
      <c r="G22" s="30">
        <v>1.4618840962698349E-2</v>
      </c>
    </row>
    <row r="23" spans="1:7" ht="15" customHeight="1">
      <c r="A23" s="11" t="s">
        <v>965</v>
      </c>
      <c r="B23" s="29" t="s">
        <v>966</v>
      </c>
      <c r="C23" s="13" t="s">
        <v>967</v>
      </c>
      <c r="D23" s="13" t="s">
        <v>541</v>
      </c>
      <c r="E23" s="14">
        <v>700000</v>
      </c>
      <c r="F23" s="15">
        <v>693.30730000000005</v>
      </c>
      <c r="G23" s="30">
        <v>1.3557537298968504E-2</v>
      </c>
    </row>
    <row r="24" spans="1:7" ht="15" customHeight="1">
      <c r="A24" s="11" t="s">
        <v>1010</v>
      </c>
      <c r="B24" s="29" t="s">
        <v>1011</v>
      </c>
      <c r="C24" s="13" t="s">
        <v>1012</v>
      </c>
      <c r="D24" s="13" t="s">
        <v>652</v>
      </c>
      <c r="E24" s="14">
        <v>600000</v>
      </c>
      <c r="F24" s="15">
        <v>574.90260000000001</v>
      </c>
      <c r="G24" s="30">
        <v>1.1242148240432447E-2</v>
      </c>
    </row>
    <row r="25" spans="1:7" ht="15" customHeight="1">
      <c r="A25" s="11" t="s">
        <v>1013</v>
      </c>
      <c r="B25" s="29" t="s">
        <v>1014</v>
      </c>
      <c r="C25" s="13" t="s">
        <v>1015</v>
      </c>
      <c r="D25" s="13" t="s">
        <v>561</v>
      </c>
      <c r="E25" s="14">
        <v>500000</v>
      </c>
      <c r="F25" s="15">
        <v>514.94849999999997</v>
      </c>
      <c r="G25" s="30">
        <v>1.0069753334196657E-2</v>
      </c>
    </row>
    <row r="26" spans="1:7" ht="15" customHeight="1">
      <c r="A26" s="11" t="s">
        <v>1016</v>
      </c>
      <c r="B26" s="29" t="s">
        <v>1017</v>
      </c>
      <c r="C26" s="13" t="s">
        <v>1018</v>
      </c>
      <c r="D26" s="13" t="s">
        <v>541</v>
      </c>
      <c r="E26" s="14">
        <v>500000</v>
      </c>
      <c r="F26" s="15">
        <v>509.25599999999997</v>
      </c>
      <c r="G26" s="30">
        <v>9.9584372106330116E-3</v>
      </c>
    </row>
    <row r="27" spans="1:7" ht="15" customHeight="1">
      <c r="A27" s="11" t="s">
        <v>1019</v>
      </c>
      <c r="B27" s="29" t="s">
        <v>1020</v>
      </c>
      <c r="C27" s="13" t="s">
        <v>1021</v>
      </c>
      <c r="D27" s="13" t="s">
        <v>541</v>
      </c>
      <c r="E27" s="14">
        <v>500000</v>
      </c>
      <c r="F27" s="15">
        <v>505.47050000000002</v>
      </c>
      <c r="G27" s="30">
        <v>9.8844122328991188E-3</v>
      </c>
    </row>
    <row r="28" spans="1:7" ht="15" customHeight="1">
      <c r="A28" s="11" t="s">
        <v>1022</v>
      </c>
      <c r="B28" s="29" t="s">
        <v>1023</v>
      </c>
      <c r="C28" s="13" t="s">
        <v>1024</v>
      </c>
      <c r="D28" s="13" t="s">
        <v>541</v>
      </c>
      <c r="E28" s="14">
        <v>500000</v>
      </c>
      <c r="F28" s="15">
        <v>505.06650000000002</v>
      </c>
      <c r="G28" s="30">
        <v>9.8765120635675926E-3</v>
      </c>
    </row>
    <row r="29" spans="1:7" ht="15" customHeight="1">
      <c r="A29" s="11" t="s">
        <v>1025</v>
      </c>
      <c r="B29" s="29" t="s">
        <v>1026</v>
      </c>
      <c r="C29" s="13" t="s">
        <v>1027</v>
      </c>
      <c r="D29" s="13" t="s">
        <v>541</v>
      </c>
      <c r="E29" s="14">
        <v>500000</v>
      </c>
      <c r="F29" s="15">
        <v>503.77449999999999</v>
      </c>
      <c r="G29" s="30">
        <v>9.8512471656063746E-3</v>
      </c>
    </row>
    <row r="30" spans="1:7" ht="15" customHeight="1">
      <c r="A30" s="11" t="s">
        <v>953</v>
      </c>
      <c r="B30" s="29" t="s">
        <v>954</v>
      </c>
      <c r="C30" s="13" t="s">
        <v>955</v>
      </c>
      <c r="D30" s="13" t="s">
        <v>541</v>
      </c>
      <c r="E30" s="14">
        <v>500000</v>
      </c>
      <c r="F30" s="15">
        <v>496.46600000000001</v>
      </c>
      <c r="G30" s="30">
        <v>9.7083303647166226E-3</v>
      </c>
    </row>
    <row r="31" spans="1:7" ht="15" customHeight="1">
      <c r="A31" s="11" t="s">
        <v>956</v>
      </c>
      <c r="B31" s="29" t="s">
        <v>957</v>
      </c>
      <c r="C31" s="13" t="s">
        <v>958</v>
      </c>
      <c r="D31" s="13" t="s">
        <v>541</v>
      </c>
      <c r="E31" s="14">
        <v>500000</v>
      </c>
      <c r="F31" s="15">
        <v>493.87099999999998</v>
      </c>
      <c r="G31" s="30">
        <v>9.6575854651737743E-3</v>
      </c>
    </row>
    <row r="32" spans="1:7" ht="15" customHeight="1">
      <c r="A32" s="11" t="s">
        <v>1028</v>
      </c>
      <c r="B32" s="29" t="s">
        <v>1029</v>
      </c>
      <c r="C32" s="13" t="s">
        <v>1030</v>
      </c>
      <c r="D32" s="13" t="s">
        <v>541</v>
      </c>
      <c r="E32" s="14">
        <v>500000</v>
      </c>
      <c r="F32" s="15">
        <v>493.00450000000001</v>
      </c>
      <c r="G32" s="30">
        <v>9.6406411663476181E-3</v>
      </c>
    </row>
    <row r="33" spans="1:7" ht="15" customHeight="1">
      <c r="A33" s="11" t="s">
        <v>571</v>
      </c>
      <c r="B33" s="29" t="s">
        <v>572</v>
      </c>
      <c r="C33" s="13" t="s">
        <v>573</v>
      </c>
      <c r="D33" s="13" t="s">
        <v>541</v>
      </c>
      <c r="E33" s="14">
        <v>390000</v>
      </c>
      <c r="F33" s="15">
        <v>397.06718999999998</v>
      </c>
      <c r="G33" s="30">
        <v>7.7645991014685892E-3</v>
      </c>
    </row>
    <row r="34" spans="1:7" ht="15" customHeight="1">
      <c r="A34" s="11" t="s">
        <v>649</v>
      </c>
      <c r="B34" s="29" t="s">
        <v>650</v>
      </c>
      <c r="C34" s="13" t="s">
        <v>651</v>
      </c>
      <c r="D34" s="13" t="s">
        <v>652</v>
      </c>
      <c r="E34" s="14">
        <v>400000</v>
      </c>
      <c r="F34" s="15">
        <v>387.46</v>
      </c>
      <c r="G34" s="30">
        <v>7.5767317059236743E-3</v>
      </c>
    </row>
    <row r="35" spans="1:7" ht="15" customHeight="1">
      <c r="A35" s="11" t="s">
        <v>645</v>
      </c>
      <c r="B35" s="29" t="s">
        <v>646</v>
      </c>
      <c r="C35" s="13" t="s">
        <v>647</v>
      </c>
      <c r="D35" s="13" t="s">
        <v>648</v>
      </c>
      <c r="E35" s="14">
        <v>300000</v>
      </c>
      <c r="F35" s="15">
        <v>340.10340000000002</v>
      </c>
      <c r="G35" s="30">
        <v>6.6506793322470489E-3</v>
      </c>
    </row>
    <row r="36" spans="1:7" ht="15" customHeight="1">
      <c r="A36" s="11" t="s">
        <v>911</v>
      </c>
      <c r="B36" s="29" t="s">
        <v>912</v>
      </c>
      <c r="C36" s="13" t="s">
        <v>913</v>
      </c>
      <c r="D36" s="13" t="s">
        <v>541</v>
      </c>
      <c r="E36" s="14">
        <v>320000</v>
      </c>
      <c r="F36" s="15">
        <v>325.17408</v>
      </c>
      <c r="G36" s="30">
        <v>6.3587383520377879E-3</v>
      </c>
    </row>
    <row r="37" spans="1:7" ht="15" customHeight="1">
      <c r="A37" s="11" t="s">
        <v>568</v>
      </c>
      <c r="B37" s="29" t="s">
        <v>569</v>
      </c>
      <c r="C37" s="13" t="s">
        <v>570</v>
      </c>
      <c r="D37" s="13" t="s">
        <v>541</v>
      </c>
      <c r="E37" s="14">
        <v>300000</v>
      </c>
      <c r="F37" s="15">
        <v>305.92320000000001</v>
      </c>
      <c r="G37" s="30">
        <v>5.9822898080256785E-3</v>
      </c>
    </row>
    <row r="38" spans="1:7" ht="15" customHeight="1">
      <c r="A38" s="11" t="s">
        <v>538</v>
      </c>
      <c r="B38" s="29" t="s">
        <v>539</v>
      </c>
      <c r="C38" s="13" t="s">
        <v>540</v>
      </c>
      <c r="D38" s="13" t="s">
        <v>541</v>
      </c>
      <c r="E38" s="14">
        <v>250000</v>
      </c>
      <c r="F38" s="15">
        <v>291.96249999999998</v>
      </c>
      <c r="G38" s="30">
        <v>5.7092900704349882E-3</v>
      </c>
    </row>
    <row r="39" spans="1:7" ht="15" customHeight="1">
      <c r="A39" s="11" t="s">
        <v>546</v>
      </c>
      <c r="B39" s="29" t="s">
        <v>547</v>
      </c>
      <c r="C39" s="13" t="s">
        <v>548</v>
      </c>
      <c r="D39" s="13" t="s">
        <v>541</v>
      </c>
      <c r="E39" s="14">
        <v>240000</v>
      </c>
      <c r="F39" s="15">
        <v>251.58264</v>
      </c>
      <c r="G39" s="30">
        <v>4.9196669724564639E-3</v>
      </c>
    </row>
    <row r="40" spans="1:7" ht="15" customHeight="1">
      <c r="A40" s="11" t="s">
        <v>549</v>
      </c>
      <c r="B40" s="29" t="s">
        <v>550</v>
      </c>
      <c r="C40" s="13" t="s">
        <v>551</v>
      </c>
      <c r="D40" s="13" t="s">
        <v>541</v>
      </c>
      <c r="E40" s="14">
        <v>240000</v>
      </c>
      <c r="F40" s="15">
        <v>249.57576</v>
      </c>
      <c r="G40" s="30">
        <v>4.8804226857533618E-3</v>
      </c>
    </row>
    <row r="41" spans="1:7" ht="15" customHeight="1">
      <c r="A41" s="11" t="s">
        <v>552</v>
      </c>
      <c r="B41" s="29" t="s">
        <v>553</v>
      </c>
      <c r="C41" s="13" t="s">
        <v>554</v>
      </c>
      <c r="D41" s="13" t="s">
        <v>541</v>
      </c>
      <c r="E41" s="14">
        <v>240000</v>
      </c>
      <c r="F41" s="15">
        <v>244.89408</v>
      </c>
      <c r="G41" s="30">
        <v>4.7888730205156889E-3</v>
      </c>
    </row>
    <row r="42" spans="1:7" ht="15" customHeight="1">
      <c r="A42" s="11" t="s">
        <v>555</v>
      </c>
      <c r="B42" s="29" t="s">
        <v>556</v>
      </c>
      <c r="C42" s="13" t="s">
        <v>557</v>
      </c>
      <c r="D42" s="13" t="s">
        <v>541</v>
      </c>
      <c r="E42" s="14">
        <v>240000</v>
      </c>
      <c r="F42" s="15">
        <v>244.34352000000001</v>
      </c>
      <c r="G42" s="30">
        <v>4.77810688876528E-3</v>
      </c>
    </row>
    <row r="43" spans="1:7" ht="15" customHeight="1">
      <c r="A43" s="11" t="s">
        <v>542</v>
      </c>
      <c r="B43" s="29" t="s">
        <v>543</v>
      </c>
      <c r="C43" s="13" t="s">
        <v>544</v>
      </c>
      <c r="D43" s="13" t="s">
        <v>545</v>
      </c>
      <c r="E43" s="14">
        <v>220000</v>
      </c>
      <c r="F43" s="15">
        <v>228.18752000000001</v>
      </c>
      <c r="G43" s="30">
        <v>4.4621783350025611E-3</v>
      </c>
    </row>
    <row r="44" spans="1:7" ht="15" customHeight="1">
      <c r="A44" s="11" t="s">
        <v>562</v>
      </c>
      <c r="B44" s="29" t="s">
        <v>563</v>
      </c>
      <c r="C44" s="13" t="s">
        <v>564</v>
      </c>
      <c r="D44" s="13" t="s">
        <v>541</v>
      </c>
      <c r="E44" s="14">
        <v>40000</v>
      </c>
      <c r="F44" s="15">
        <v>40.215119999999999</v>
      </c>
      <c r="G44" s="30">
        <v>7.8640162793972349E-4</v>
      </c>
    </row>
    <row r="45" spans="1:7" ht="15" customHeight="1">
      <c r="A45" s="7"/>
      <c r="B45" s="27" t="s">
        <v>69</v>
      </c>
      <c r="C45" s="13" t="s">
        <v>1</v>
      </c>
      <c r="D45" s="13" t="s">
        <v>1</v>
      </c>
      <c r="E45" s="13" t="s">
        <v>1</v>
      </c>
      <c r="F45" s="16">
        <v>24218.723310000001</v>
      </c>
      <c r="G45" s="31">
        <v>0.47359409688708448</v>
      </c>
    </row>
    <row r="46" spans="1:7" ht="15" customHeight="1">
      <c r="A46" s="7"/>
      <c r="B46" s="27" t="s">
        <v>483</v>
      </c>
      <c r="C46" s="13" t="s">
        <v>1</v>
      </c>
      <c r="D46" s="13" t="s">
        <v>1</v>
      </c>
      <c r="E46" s="13" t="s">
        <v>1</v>
      </c>
      <c r="F46" s="16" t="s">
        <v>372</v>
      </c>
      <c r="G46" s="31" t="s">
        <v>372</v>
      </c>
    </row>
    <row r="47" spans="1:7" ht="15" customHeight="1">
      <c r="A47" s="7"/>
      <c r="B47" s="27" t="s">
        <v>69</v>
      </c>
      <c r="C47" s="13" t="s">
        <v>1</v>
      </c>
      <c r="D47" s="13" t="s">
        <v>1</v>
      </c>
      <c r="E47" s="13" t="s">
        <v>1</v>
      </c>
      <c r="F47" s="16" t="s">
        <v>372</v>
      </c>
      <c r="G47" s="31" t="s">
        <v>372</v>
      </c>
    </row>
    <row r="48" spans="1:7" ht="15" customHeight="1">
      <c r="A48" s="7"/>
      <c r="B48" s="27" t="s">
        <v>161</v>
      </c>
      <c r="C48" s="13" t="s">
        <v>1</v>
      </c>
      <c r="D48" s="13" t="s">
        <v>1</v>
      </c>
      <c r="E48" s="13" t="s">
        <v>1</v>
      </c>
      <c r="F48" s="16">
        <v>24218.723310000001</v>
      </c>
      <c r="G48" s="31">
        <v>0.47359409688708448</v>
      </c>
    </row>
    <row r="49" spans="1:7" ht="15" customHeight="1">
      <c r="A49" s="7"/>
      <c r="B49" s="27"/>
      <c r="C49" s="13"/>
      <c r="D49" s="13"/>
      <c r="E49" s="13"/>
      <c r="F49" s="16"/>
      <c r="G49" s="31"/>
    </row>
    <row r="50" spans="1:7" ht="15" customHeight="1">
      <c r="A50" s="7"/>
      <c r="B50" s="27" t="s">
        <v>9</v>
      </c>
      <c r="C50" s="13" t="s">
        <v>1</v>
      </c>
      <c r="D50" s="13" t="s">
        <v>1</v>
      </c>
      <c r="E50" s="13" t="s">
        <v>1</v>
      </c>
      <c r="F50" s="17" t="s">
        <v>1</v>
      </c>
      <c r="G50" s="32" t="s">
        <v>1</v>
      </c>
    </row>
    <row r="51" spans="1:7" ht="15" customHeight="1">
      <c r="A51" s="7"/>
      <c r="B51" s="27" t="s">
        <v>10</v>
      </c>
      <c r="C51" s="13" t="s">
        <v>1</v>
      </c>
      <c r="D51" s="13" t="s">
        <v>1</v>
      </c>
      <c r="E51" s="13" t="s">
        <v>1</v>
      </c>
      <c r="F51" s="17" t="s">
        <v>1</v>
      </c>
      <c r="G51" s="32" t="s">
        <v>1</v>
      </c>
    </row>
    <row r="52" spans="1:7" ht="15" customHeight="1">
      <c r="A52" s="11" t="s">
        <v>1031</v>
      </c>
      <c r="B52" s="29" t="s">
        <v>1032</v>
      </c>
      <c r="C52" s="13" t="s">
        <v>1033</v>
      </c>
      <c r="D52" s="13" t="s">
        <v>37</v>
      </c>
      <c r="E52" s="14">
        <v>3500000</v>
      </c>
      <c r="F52" s="15">
        <v>3394.482</v>
      </c>
      <c r="G52" s="30">
        <v>6.6378669784202773E-2</v>
      </c>
    </row>
    <row r="53" spans="1:7" ht="15" customHeight="1">
      <c r="A53" s="11" t="s">
        <v>25</v>
      </c>
      <c r="B53" s="29" t="s">
        <v>26</v>
      </c>
      <c r="C53" s="13" t="s">
        <v>27</v>
      </c>
      <c r="D53" s="13" t="s">
        <v>18</v>
      </c>
      <c r="E53" s="14">
        <v>3000000</v>
      </c>
      <c r="F53" s="15">
        <v>2985.2759999999998</v>
      </c>
      <c r="G53" s="30">
        <v>5.8376697775597487E-2</v>
      </c>
    </row>
    <row r="54" spans="1:7" ht="15" customHeight="1">
      <c r="A54" s="11" t="s">
        <v>66</v>
      </c>
      <c r="B54" s="29" t="s">
        <v>67</v>
      </c>
      <c r="C54" s="13" t="s">
        <v>68</v>
      </c>
      <c r="D54" s="13" t="s">
        <v>18</v>
      </c>
      <c r="E54" s="14">
        <v>2500000</v>
      </c>
      <c r="F54" s="15">
        <v>2496.12</v>
      </c>
      <c r="G54" s="30">
        <v>4.8811313544082489E-2</v>
      </c>
    </row>
    <row r="55" spans="1:7" ht="15" customHeight="1">
      <c r="A55" s="11" t="s">
        <v>11</v>
      </c>
      <c r="B55" s="29" t="s">
        <v>12</v>
      </c>
      <c r="C55" s="13" t="s">
        <v>13</v>
      </c>
      <c r="D55" s="13" t="s">
        <v>14</v>
      </c>
      <c r="E55" s="14">
        <v>2500000</v>
      </c>
      <c r="F55" s="15">
        <v>2491.33</v>
      </c>
      <c r="G55" s="30">
        <v>4.8717645694829989E-2</v>
      </c>
    </row>
    <row r="56" spans="1:7" ht="15" customHeight="1">
      <c r="A56" s="11" t="s">
        <v>63</v>
      </c>
      <c r="B56" s="29" t="s">
        <v>64</v>
      </c>
      <c r="C56" s="13" t="s">
        <v>65</v>
      </c>
      <c r="D56" s="13" t="s">
        <v>18</v>
      </c>
      <c r="E56" s="14">
        <v>2500000</v>
      </c>
      <c r="F56" s="15">
        <v>2487.9050000000002</v>
      </c>
      <c r="G56" s="30">
        <v>4.8650670249383257E-2</v>
      </c>
    </row>
    <row r="57" spans="1:7" ht="15" customHeight="1">
      <c r="A57" s="11" t="s">
        <v>1034</v>
      </c>
      <c r="B57" s="29" t="s">
        <v>1035</v>
      </c>
      <c r="C57" s="13" t="s">
        <v>1036</v>
      </c>
      <c r="D57" s="13" t="s">
        <v>59</v>
      </c>
      <c r="E57" s="14">
        <v>2500000</v>
      </c>
      <c r="F57" s="15">
        <v>2457.1975000000002</v>
      </c>
      <c r="G57" s="30">
        <v>4.8050188938126223E-2</v>
      </c>
    </row>
    <row r="58" spans="1:7" ht="15" customHeight="1">
      <c r="A58" s="11" t="s">
        <v>1037</v>
      </c>
      <c r="B58" s="29" t="s">
        <v>1038</v>
      </c>
      <c r="C58" s="13" t="s">
        <v>1039</v>
      </c>
      <c r="D58" s="13" t="s">
        <v>59</v>
      </c>
      <c r="E58" s="14">
        <v>2500000</v>
      </c>
      <c r="F58" s="15">
        <v>2435.6325000000002</v>
      </c>
      <c r="G58" s="30">
        <v>4.7628488067744133E-2</v>
      </c>
    </row>
    <row r="59" spans="1:7" ht="15" customHeight="1">
      <c r="A59" s="7"/>
      <c r="B59" s="27" t="s">
        <v>69</v>
      </c>
      <c r="C59" s="13" t="s">
        <v>1</v>
      </c>
      <c r="D59" s="13" t="s">
        <v>1</v>
      </c>
      <c r="E59" s="13" t="s">
        <v>1</v>
      </c>
      <c r="F59" s="16">
        <v>18747.942999999999</v>
      </c>
      <c r="G59" s="31">
        <v>0.36661367405396633</v>
      </c>
    </row>
    <row r="60" spans="1:7" ht="15" customHeight="1">
      <c r="A60" s="7"/>
      <c r="B60" s="27"/>
      <c r="C60" s="13"/>
      <c r="D60" s="13"/>
      <c r="E60" s="13"/>
      <c r="F60" s="16"/>
      <c r="G60" s="31"/>
    </row>
    <row r="61" spans="1:7" ht="15" customHeight="1">
      <c r="A61" s="7"/>
      <c r="B61" s="27" t="s">
        <v>70</v>
      </c>
      <c r="C61" s="13" t="s">
        <v>1</v>
      </c>
      <c r="D61" s="13" t="s">
        <v>1</v>
      </c>
      <c r="E61" s="13" t="s">
        <v>1</v>
      </c>
      <c r="F61" s="17" t="s">
        <v>1</v>
      </c>
      <c r="G61" s="32" t="s">
        <v>1</v>
      </c>
    </row>
    <row r="62" spans="1:7" ht="15" customHeight="1">
      <c r="A62" s="11" t="s">
        <v>1040</v>
      </c>
      <c r="B62" s="29" t="s">
        <v>1041</v>
      </c>
      <c r="C62" s="13" t="s">
        <v>1042</v>
      </c>
      <c r="D62" s="13" t="s">
        <v>59</v>
      </c>
      <c r="E62" s="14">
        <v>3500000</v>
      </c>
      <c r="F62" s="15">
        <v>3431.0920000000001</v>
      </c>
      <c r="G62" s="30">
        <v>6.7094573742685876E-2</v>
      </c>
    </row>
    <row r="63" spans="1:7" ht="15" customHeight="1">
      <c r="A63" s="7"/>
      <c r="B63" s="27" t="s">
        <v>69</v>
      </c>
      <c r="C63" s="13" t="s">
        <v>1</v>
      </c>
      <c r="D63" s="13" t="s">
        <v>1</v>
      </c>
      <c r="E63" s="13" t="s">
        <v>1</v>
      </c>
      <c r="F63" s="16">
        <v>3431.0920000000001</v>
      </c>
      <c r="G63" s="31">
        <v>6.7094573742685876E-2</v>
      </c>
    </row>
    <row r="64" spans="1:7" ht="15" customHeight="1">
      <c r="A64" s="7"/>
      <c r="B64" s="27" t="s">
        <v>161</v>
      </c>
      <c r="C64" s="13" t="s">
        <v>1</v>
      </c>
      <c r="D64" s="13" t="s">
        <v>1</v>
      </c>
      <c r="E64" s="13" t="s">
        <v>1</v>
      </c>
      <c r="F64" s="16">
        <v>22179.035</v>
      </c>
      <c r="G64" s="31">
        <v>0.43370824779665224</v>
      </c>
    </row>
    <row r="65" spans="1:7" ht="15" customHeight="1">
      <c r="A65" s="7"/>
      <c r="B65" s="27"/>
      <c r="C65" s="13"/>
      <c r="D65" s="13"/>
      <c r="E65" s="13"/>
      <c r="F65" s="16"/>
      <c r="G65" s="31"/>
    </row>
    <row r="66" spans="1:7" ht="15" customHeight="1">
      <c r="A66" s="7"/>
      <c r="B66" s="27" t="s">
        <v>1049</v>
      </c>
      <c r="C66" s="13" t="s">
        <v>1</v>
      </c>
      <c r="D66" s="13" t="s">
        <v>1</v>
      </c>
      <c r="E66" s="13" t="s">
        <v>1</v>
      </c>
      <c r="F66" s="17" t="s">
        <v>1</v>
      </c>
      <c r="G66" s="32" t="s">
        <v>1</v>
      </c>
    </row>
    <row r="67" spans="1:7" ht="15" customHeight="1">
      <c r="A67" s="11" t="s">
        <v>164</v>
      </c>
      <c r="B67" s="29" t="s">
        <v>1049</v>
      </c>
      <c r="C67" s="13" t="s">
        <v>1</v>
      </c>
      <c r="D67" s="13" t="s">
        <v>163</v>
      </c>
      <c r="E67" s="14"/>
      <c r="F67" s="15">
        <v>942.46512619999999</v>
      </c>
      <c r="G67" s="30">
        <v>1.8429787341678876E-2</v>
      </c>
    </row>
    <row r="68" spans="1:7" ht="15" customHeight="1">
      <c r="A68" s="7"/>
      <c r="B68" s="27" t="s">
        <v>69</v>
      </c>
      <c r="C68" s="13" t="s">
        <v>1</v>
      </c>
      <c r="D68" s="13" t="s">
        <v>1</v>
      </c>
      <c r="E68" s="13" t="s">
        <v>1</v>
      </c>
      <c r="F68" s="16">
        <v>942.46512619999999</v>
      </c>
      <c r="G68" s="31">
        <v>1.8429787341678876E-2</v>
      </c>
    </row>
    <row r="69" spans="1:7" ht="15" customHeight="1">
      <c r="A69" s="7"/>
      <c r="B69" s="27" t="s">
        <v>161</v>
      </c>
      <c r="C69" s="13" t="s">
        <v>1</v>
      </c>
      <c r="D69" s="13" t="s">
        <v>1</v>
      </c>
      <c r="E69" s="13" t="s">
        <v>1</v>
      </c>
      <c r="F69" s="16">
        <v>942.46512619999999</v>
      </c>
      <c r="G69" s="31">
        <v>1.8429787341678876E-2</v>
      </c>
    </row>
    <row r="70" spans="1:7" ht="15" customHeight="1">
      <c r="A70" s="7"/>
      <c r="B70" s="27"/>
      <c r="C70" s="13"/>
      <c r="D70" s="13"/>
      <c r="E70" s="13"/>
      <c r="F70" s="16"/>
      <c r="G70" s="31"/>
    </row>
    <row r="71" spans="1:7" ht="15" customHeight="1">
      <c r="A71" s="7"/>
      <c r="B71" s="27" t="s">
        <v>165</v>
      </c>
      <c r="C71" s="13" t="s">
        <v>1</v>
      </c>
      <c r="D71" s="13" t="s">
        <v>1</v>
      </c>
      <c r="E71" s="13" t="s">
        <v>1</v>
      </c>
      <c r="F71" s="16">
        <v>3797.9209562000001</v>
      </c>
      <c r="G71" s="31">
        <v>7.4267867974584428E-2</v>
      </c>
    </row>
    <row r="72" spans="1:7" ht="15" customHeight="1">
      <c r="A72" s="7"/>
      <c r="B72" s="38" t="s">
        <v>69</v>
      </c>
      <c r="C72" s="39"/>
      <c r="D72" s="39"/>
      <c r="E72" s="39"/>
      <c r="F72" s="40">
        <f>F71</f>
        <v>3797.9209562000001</v>
      </c>
      <c r="G72" s="41">
        <f>G71</f>
        <v>7.4267867974584428E-2</v>
      </c>
    </row>
    <row r="73" spans="1:7" ht="15" customHeight="1">
      <c r="A73" s="7"/>
      <c r="B73" s="38" t="s">
        <v>161</v>
      </c>
      <c r="C73" s="39"/>
      <c r="D73" s="39"/>
      <c r="E73" s="39"/>
      <c r="F73" s="40">
        <f>SUM(F72,F69)</f>
        <v>4740.3860824000003</v>
      </c>
      <c r="G73" s="41">
        <f>SUM(G72,G69)</f>
        <v>9.2697655316263311E-2</v>
      </c>
    </row>
    <row r="74" spans="1:7" ht="15" customHeight="1">
      <c r="A74" s="7"/>
      <c r="B74" s="38"/>
      <c r="C74" s="39"/>
      <c r="D74" s="39"/>
      <c r="E74" s="39"/>
      <c r="F74" s="40"/>
      <c r="G74" s="41"/>
    </row>
    <row r="75" spans="1:7" ht="15" customHeight="1" thickBot="1">
      <c r="A75" s="7"/>
      <c r="B75" s="34" t="s">
        <v>166</v>
      </c>
      <c r="C75" s="35" t="s">
        <v>1</v>
      </c>
      <c r="D75" s="35" t="s">
        <v>1</v>
      </c>
      <c r="E75" s="35" t="s">
        <v>1</v>
      </c>
      <c r="F75" s="36">
        <v>51138.144392399998</v>
      </c>
      <c r="G75" s="37">
        <v>1</v>
      </c>
    </row>
    <row r="76" spans="1:7" ht="12.95" customHeight="1">
      <c r="A76" s="7"/>
      <c r="B76" s="10" t="s">
        <v>1</v>
      </c>
      <c r="C76" s="7"/>
      <c r="D76" s="7"/>
      <c r="E76" s="7"/>
      <c r="F76" s="7"/>
      <c r="G76" s="7"/>
    </row>
    <row r="77" spans="1:7" s="52" customFormat="1" ht="15" customHeight="1">
      <c r="B77" s="18" t="s">
        <v>577</v>
      </c>
      <c r="C77" s="1"/>
      <c r="D77" s="1"/>
      <c r="E77" s="49"/>
      <c r="F77" s="50"/>
      <c r="G77" s="51"/>
    </row>
    <row r="78" spans="1:7" s="52" customFormat="1" ht="15" customHeight="1">
      <c r="B78" s="18" t="s">
        <v>1077</v>
      </c>
      <c r="C78" s="1"/>
      <c r="D78" s="1"/>
      <c r="E78" s="49"/>
      <c r="F78" s="50"/>
      <c r="G78" s="51"/>
    </row>
    <row r="79" spans="1:7" s="52" customFormat="1" ht="15" customHeight="1">
      <c r="B79" s="18" t="s">
        <v>167</v>
      </c>
      <c r="C79" s="1"/>
      <c r="D79" s="1"/>
      <c r="E79" s="49"/>
      <c r="F79" s="50"/>
      <c r="G79" s="51"/>
    </row>
    <row r="80" spans="1:7" s="52" customFormat="1" ht="15" customHeight="1" thickBot="1">
      <c r="B80" s="18" t="s">
        <v>1</v>
      </c>
      <c r="C80" s="1"/>
      <c r="D80" s="1"/>
      <c r="E80" s="49"/>
      <c r="F80" s="50"/>
      <c r="G80" s="51"/>
    </row>
    <row r="81" spans="1:7" s="52" customFormat="1" ht="15" customHeight="1" thickBot="1">
      <c r="B81" s="102" t="s">
        <v>1078</v>
      </c>
      <c r="C81" s="103">
        <v>327.57</v>
      </c>
      <c r="D81" s="1"/>
      <c r="E81" s="49"/>
      <c r="F81" s="49"/>
      <c r="G81" s="49"/>
    </row>
    <row r="82" spans="1:7" s="52" customFormat="1" ht="15" customHeight="1">
      <c r="B82" s="2"/>
      <c r="C82" s="2"/>
      <c r="D82" s="2"/>
    </row>
    <row r="83" spans="1:7" s="52" customFormat="1" ht="15" customHeight="1"/>
    <row r="84" spans="1:7" s="52" customFormat="1" ht="15" customHeight="1">
      <c r="B84" s="158" t="s">
        <v>1080</v>
      </c>
      <c r="C84" s="158"/>
      <c r="D84" s="158"/>
    </row>
    <row r="85" spans="1:7" s="52" customFormat="1" ht="46.5" customHeight="1">
      <c r="B85" s="158" t="s">
        <v>1081</v>
      </c>
      <c r="C85" s="158"/>
      <c r="D85" s="158"/>
    </row>
    <row r="86" spans="1:7" s="52" customFormat="1">
      <c r="B86" s="162"/>
      <c r="C86" s="162"/>
      <c r="D86" s="162"/>
    </row>
    <row r="87" spans="1:7" s="52" customFormat="1" ht="15">
      <c r="B87" s="158" t="s">
        <v>1082</v>
      </c>
      <c r="C87" s="158"/>
      <c r="D87" s="158"/>
    </row>
    <row r="88" spans="1:7" s="52" customFormat="1" ht="84.75" customHeight="1">
      <c r="B88" s="158" t="s">
        <v>1083</v>
      </c>
      <c r="C88" s="158"/>
      <c r="D88" s="158"/>
    </row>
    <row r="89" spans="1:7" s="52" customFormat="1"/>
    <row r="90" spans="1:7" s="52" customFormat="1">
      <c r="F90" s="93"/>
      <c r="G90" s="94"/>
    </row>
    <row r="91" spans="1:7" ht="15" customHeight="1"/>
    <row r="92" spans="1:7" ht="15" customHeight="1">
      <c r="B92" s="10"/>
      <c r="C92" s="7"/>
      <c r="D92" s="7"/>
      <c r="E92" s="7"/>
      <c r="F92" s="80"/>
      <c r="G92" s="81"/>
    </row>
    <row r="93" spans="1:7" ht="12.95" customHeight="1">
      <c r="A93" s="7"/>
      <c r="B93" s="8"/>
      <c r="C93" s="7"/>
      <c r="D93" s="7"/>
      <c r="E93" s="7"/>
      <c r="F93" s="80"/>
      <c r="G93" s="81"/>
    </row>
    <row r="94" spans="1:7" ht="15" customHeight="1">
      <c r="A94" s="7"/>
      <c r="E94" s="81"/>
      <c r="F94" s="80"/>
      <c r="G94" s="81"/>
    </row>
    <row r="95" spans="1:7" ht="30" customHeight="1">
      <c r="A95" s="7"/>
      <c r="E95" s="81"/>
      <c r="F95" s="80"/>
      <c r="G95" s="81"/>
    </row>
    <row r="96" spans="1:7" ht="12.95" customHeight="1">
      <c r="A96" s="7"/>
      <c r="E96" s="81"/>
      <c r="F96" s="80"/>
      <c r="G96" s="81"/>
    </row>
    <row r="97" spans="1:7" ht="15" customHeight="1">
      <c r="A97" s="7"/>
      <c r="E97" s="81"/>
      <c r="F97" s="80"/>
      <c r="G97" s="81"/>
    </row>
    <row r="98" spans="1:7" ht="45" customHeight="1">
      <c r="E98" s="81"/>
      <c r="F98" s="100"/>
      <c r="G98" s="101"/>
    </row>
    <row r="99" spans="1:7">
      <c r="B99" s="162"/>
      <c r="C99" s="162"/>
      <c r="D99" s="162"/>
      <c r="E99" s="81"/>
      <c r="F99" s="100"/>
      <c r="G99" s="101"/>
    </row>
    <row r="100" spans="1:7">
      <c r="B100" s="162"/>
      <c r="C100" s="162"/>
      <c r="D100" s="162"/>
      <c r="E100" s="81"/>
      <c r="F100" s="100"/>
      <c r="G100" s="101"/>
    </row>
    <row r="101" spans="1:7" ht="12.95" customHeight="1">
      <c r="A101" s="7"/>
      <c r="B101" s="8"/>
      <c r="C101" s="7"/>
      <c r="D101" s="7"/>
      <c r="E101" s="7"/>
      <c r="F101" s="7"/>
      <c r="G101" s="7"/>
    </row>
    <row r="102" spans="1:7" ht="12.95" customHeight="1">
      <c r="A102" s="7"/>
      <c r="B102" s="8"/>
      <c r="C102" s="7"/>
      <c r="D102" s="7"/>
      <c r="E102" s="7"/>
      <c r="F102" s="7"/>
      <c r="G102" s="7"/>
    </row>
    <row r="103" spans="1:7" ht="12.95" customHeight="1">
      <c r="A103" s="7"/>
      <c r="B103" s="8"/>
      <c r="C103" s="7"/>
      <c r="D103" s="7"/>
      <c r="E103" s="7"/>
      <c r="F103" s="7"/>
      <c r="G103" s="7"/>
    </row>
    <row r="104" spans="1:7" ht="12.95" customHeight="1">
      <c r="A104" s="7"/>
      <c r="B104" s="8"/>
      <c r="C104" s="7"/>
      <c r="D104" s="7"/>
      <c r="E104" s="7"/>
      <c r="F104" s="7"/>
      <c r="G104" s="7"/>
    </row>
    <row r="105" spans="1:7" ht="12.95" customHeight="1">
      <c r="A105" s="7"/>
      <c r="B105" s="8" t="s">
        <v>1</v>
      </c>
      <c r="C105" s="7"/>
      <c r="D105" s="7"/>
      <c r="E105" s="7"/>
      <c r="F105" s="7"/>
      <c r="G105" s="7"/>
    </row>
  </sheetData>
  <mergeCells count="11">
    <mergeCell ref="B86:D86"/>
    <mergeCell ref="B87:D87"/>
    <mergeCell ref="B88:D88"/>
    <mergeCell ref="B99:D99"/>
    <mergeCell ref="B100:D100"/>
    <mergeCell ref="B85:D85"/>
    <mergeCell ref="B1:G2"/>
    <mergeCell ref="B3:G3"/>
    <mergeCell ref="B5:G5"/>
    <mergeCell ref="B6:G6"/>
    <mergeCell ref="B84:D84"/>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42"/>
  <sheetViews>
    <sheetView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s="52" customFormat="1" ht="15.95" customHeight="1">
      <c r="A1" s="49"/>
      <c r="B1" s="118" t="s">
        <v>972</v>
      </c>
      <c r="C1" s="119"/>
      <c r="D1" s="119"/>
      <c r="E1" s="119"/>
      <c r="F1" s="119"/>
      <c r="G1" s="120"/>
    </row>
    <row r="2" spans="1:7" s="52" customFormat="1" ht="12.95" customHeight="1">
      <c r="A2" s="49"/>
      <c r="B2" s="121"/>
      <c r="C2" s="122"/>
      <c r="D2" s="122"/>
      <c r="E2" s="122"/>
      <c r="F2" s="122"/>
      <c r="G2" s="123"/>
    </row>
    <row r="3" spans="1:7" s="52" customFormat="1" ht="12.95" customHeight="1">
      <c r="A3" s="10" t="s">
        <v>1</v>
      </c>
      <c r="B3" s="139"/>
      <c r="C3" s="140"/>
      <c r="D3" s="140"/>
      <c r="E3" s="140"/>
      <c r="F3" s="140"/>
      <c r="G3" s="141"/>
    </row>
    <row r="4" spans="1:7" s="52" customFormat="1" ht="27.95" customHeight="1">
      <c r="A4" s="49"/>
      <c r="B4" s="64"/>
      <c r="C4" s="65"/>
      <c r="D4" s="65"/>
      <c r="E4" s="65"/>
      <c r="F4" s="65"/>
      <c r="G4" s="66"/>
    </row>
    <row r="5" spans="1:7" s="52" customFormat="1" ht="15" customHeight="1" thickBot="1">
      <c r="A5" s="49"/>
      <c r="B5" s="142" t="s">
        <v>1084</v>
      </c>
      <c r="C5" s="143"/>
      <c r="D5" s="143"/>
      <c r="E5" s="143"/>
      <c r="F5" s="143"/>
      <c r="G5" s="144"/>
    </row>
    <row r="6" spans="1:7" s="52" customFormat="1" ht="15" customHeight="1" thickBot="1">
      <c r="A6" s="49"/>
      <c r="B6" s="133" t="s">
        <v>2</v>
      </c>
      <c r="C6" s="134"/>
      <c r="D6" s="134"/>
      <c r="E6" s="134"/>
      <c r="F6" s="134"/>
      <c r="G6" s="135"/>
    </row>
    <row r="7" spans="1:7" ht="27.75" customHeight="1">
      <c r="A7" s="7"/>
      <c r="B7" s="23" t="s">
        <v>3</v>
      </c>
      <c r="C7" s="24" t="s">
        <v>4</v>
      </c>
      <c r="D7" s="25" t="s">
        <v>5</v>
      </c>
      <c r="E7" s="25" t="s">
        <v>6</v>
      </c>
      <c r="F7" s="25" t="s">
        <v>7</v>
      </c>
      <c r="G7" s="26" t="s">
        <v>8</v>
      </c>
    </row>
    <row r="8" spans="1:7" ht="15" customHeight="1">
      <c r="A8" s="7"/>
      <c r="B8" s="27" t="s">
        <v>477</v>
      </c>
      <c r="C8" s="13" t="s">
        <v>1</v>
      </c>
      <c r="D8" s="13" t="s">
        <v>1</v>
      </c>
      <c r="E8" s="13" t="s">
        <v>1</v>
      </c>
      <c r="F8" s="13" t="s">
        <v>1</v>
      </c>
      <c r="G8" s="28" t="s">
        <v>1</v>
      </c>
    </row>
    <row r="9" spans="1:7" ht="15" customHeight="1">
      <c r="A9" s="7"/>
      <c r="B9" s="27" t="s">
        <v>478</v>
      </c>
      <c r="C9" s="13" t="s">
        <v>1</v>
      </c>
      <c r="D9" s="13" t="s">
        <v>1</v>
      </c>
      <c r="E9" s="13" t="s">
        <v>1</v>
      </c>
      <c r="F9" s="13" t="s">
        <v>1</v>
      </c>
      <c r="G9" s="28" t="s">
        <v>1</v>
      </c>
    </row>
    <row r="10" spans="1:7" ht="15" customHeight="1">
      <c r="A10" s="11" t="s">
        <v>622</v>
      </c>
      <c r="B10" s="29" t="s">
        <v>623</v>
      </c>
      <c r="C10" s="13" t="s">
        <v>624</v>
      </c>
      <c r="D10" s="13" t="s">
        <v>625</v>
      </c>
      <c r="E10" s="14">
        <v>3400000</v>
      </c>
      <c r="F10" s="15">
        <v>3481.0151999999998</v>
      </c>
      <c r="G10" s="30">
        <v>0.53041859820720749</v>
      </c>
    </row>
    <row r="11" spans="1:7" ht="15" customHeight="1">
      <c r="A11" s="11" t="s">
        <v>626</v>
      </c>
      <c r="B11" s="29" t="s">
        <v>627</v>
      </c>
      <c r="C11" s="13" t="s">
        <v>628</v>
      </c>
      <c r="D11" s="13" t="s">
        <v>625</v>
      </c>
      <c r="E11" s="14">
        <v>1000000</v>
      </c>
      <c r="F11" s="15">
        <v>1073.8219999999999</v>
      </c>
      <c r="G11" s="30">
        <v>0.16362329011492394</v>
      </c>
    </row>
    <row r="12" spans="1:7" ht="15" customHeight="1">
      <c r="A12" s="7"/>
      <c r="B12" s="27" t="s">
        <v>69</v>
      </c>
      <c r="C12" s="13" t="s">
        <v>1</v>
      </c>
      <c r="D12" s="13" t="s">
        <v>1</v>
      </c>
      <c r="E12" s="13" t="s">
        <v>1</v>
      </c>
      <c r="F12" s="16">
        <v>4554.8371999999999</v>
      </c>
      <c r="G12" s="31">
        <v>0.69404188832213143</v>
      </c>
    </row>
    <row r="13" spans="1:7" ht="15" customHeight="1">
      <c r="A13" s="7"/>
      <c r="B13" s="27" t="s">
        <v>483</v>
      </c>
      <c r="C13" s="13" t="s">
        <v>1</v>
      </c>
      <c r="D13" s="13" t="s">
        <v>1</v>
      </c>
      <c r="E13" s="13" t="s">
        <v>1</v>
      </c>
      <c r="F13" s="16" t="s">
        <v>372</v>
      </c>
      <c r="G13" s="31" t="s">
        <v>372</v>
      </c>
    </row>
    <row r="14" spans="1:7" ht="15" customHeight="1">
      <c r="A14" s="7"/>
      <c r="B14" s="27" t="s">
        <v>69</v>
      </c>
      <c r="C14" s="13" t="s">
        <v>1</v>
      </c>
      <c r="D14" s="13" t="s">
        <v>1</v>
      </c>
      <c r="E14" s="13" t="s">
        <v>1</v>
      </c>
      <c r="F14" s="16" t="s">
        <v>372</v>
      </c>
      <c r="G14" s="31" t="s">
        <v>372</v>
      </c>
    </row>
    <row r="15" spans="1:7" ht="15" customHeight="1">
      <c r="A15" s="7"/>
      <c r="B15" s="27" t="s">
        <v>161</v>
      </c>
      <c r="C15" s="13" t="s">
        <v>1</v>
      </c>
      <c r="D15" s="13" t="s">
        <v>1</v>
      </c>
      <c r="E15" s="13" t="s">
        <v>1</v>
      </c>
      <c r="F15" s="16">
        <v>4554.8371999999999</v>
      </c>
      <c r="G15" s="31">
        <v>0.69404188832213143</v>
      </c>
    </row>
    <row r="16" spans="1:7" ht="15" customHeight="1">
      <c r="A16" s="7"/>
      <c r="B16" s="27"/>
      <c r="C16" s="13"/>
      <c r="D16" s="13"/>
      <c r="E16" s="13"/>
      <c r="F16" s="16"/>
      <c r="G16" s="31"/>
    </row>
    <row r="17" spans="1:7" ht="15" customHeight="1">
      <c r="A17" s="7"/>
      <c r="B17" s="27" t="s">
        <v>1049</v>
      </c>
      <c r="C17" s="13" t="s">
        <v>1</v>
      </c>
      <c r="D17" s="13" t="s">
        <v>1</v>
      </c>
      <c r="E17" s="13" t="s">
        <v>1</v>
      </c>
      <c r="F17" s="17" t="s">
        <v>1</v>
      </c>
      <c r="G17" s="32" t="s">
        <v>1</v>
      </c>
    </row>
    <row r="18" spans="1:7" ht="15" customHeight="1">
      <c r="A18" s="11" t="s">
        <v>164</v>
      </c>
      <c r="B18" s="29" t="s">
        <v>1049</v>
      </c>
      <c r="C18" s="13" t="s">
        <v>1</v>
      </c>
      <c r="D18" s="13" t="s">
        <v>163</v>
      </c>
      <c r="E18" s="14"/>
      <c r="F18" s="15">
        <v>2237.2786944999998</v>
      </c>
      <c r="G18" s="30">
        <v>0.34090463866275028</v>
      </c>
    </row>
    <row r="19" spans="1:7" ht="15" customHeight="1">
      <c r="A19" s="7"/>
      <c r="B19" s="27" t="s">
        <v>69</v>
      </c>
      <c r="C19" s="13" t="s">
        <v>1</v>
      </c>
      <c r="D19" s="13" t="s">
        <v>1</v>
      </c>
      <c r="E19" s="13" t="s">
        <v>1</v>
      </c>
      <c r="F19" s="16">
        <v>2237.2786944999998</v>
      </c>
      <c r="G19" s="31">
        <v>0.34090463866275028</v>
      </c>
    </row>
    <row r="20" spans="1:7" ht="15" customHeight="1">
      <c r="A20" s="7"/>
      <c r="B20" s="27" t="s">
        <v>161</v>
      </c>
      <c r="C20" s="13" t="s">
        <v>1</v>
      </c>
      <c r="D20" s="13" t="s">
        <v>1</v>
      </c>
      <c r="E20" s="13" t="s">
        <v>1</v>
      </c>
      <c r="F20" s="16">
        <v>2237.2786944999998</v>
      </c>
      <c r="G20" s="31">
        <v>0.34090463866275028</v>
      </c>
    </row>
    <row r="21" spans="1:7" ht="15" customHeight="1">
      <c r="A21" s="7"/>
      <c r="B21" s="27"/>
      <c r="C21" s="13"/>
      <c r="D21" s="13"/>
      <c r="E21" s="13"/>
      <c r="F21" s="16"/>
      <c r="G21" s="31"/>
    </row>
    <row r="22" spans="1:7" ht="15" customHeight="1">
      <c r="A22" s="7"/>
      <c r="B22" s="27" t="s">
        <v>165</v>
      </c>
      <c r="C22" s="13" t="s">
        <v>1</v>
      </c>
      <c r="D22" s="13" t="s">
        <v>1</v>
      </c>
      <c r="E22" s="13" t="s">
        <v>1</v>
      </c>
      <c r="F22" s="16">
        <v>-229.34601470000001</v>
      </c>
      <c r="G22" s="31">
        <v>-3.4946526984881737E-2</v>
      </c>
    </row>
    <row r="23" spans="1:7" ht="15" customHeight="1">
      <c r="A23" s="7"/>
      <c r="B23" s="38" t="s">
        <v>69</v>
      </c>
      <c r="C23" s="39"/>
      <c r="D23" s="39"/>
      <c r="E23" s="39"/>
      <c r="F23" s="40">
        <f>F22</f>
        <v>-229.34601470000001</v>
      </c>
      <c r="G23" s="41">
        <f>G22</f>
        <v>-3.4946526984881737E-2</v>
      </c>
    </row>
    <row r="24" spans="1:7" ht="15" customHeight="1">
      <c r="A24" s="7"/>
      <c r="B24" s="38" t="s">
        <v>161</v>
      </c>
      <c r="C24" s="39"/>
      <c r="D24" s="39"/>
      <c r="E24" s="39"/>
      <c r="F24" s="40">
        <f>SUM(F23,F20)</f>
        <v>2007.9326797999997</v>
      </c>
      <c r="G24" s="41">
        <f>SUM(G23,G20)</f>
        <v>0.30595811167786857</v>
      </c>
    </row>
    <row r="25" spans="1:7" ht="15" customHeight="1">
      <c r="A25" s="7"/>
      <c r="B25" s="38"/>
      <c r="C25" s="39"/>
      <c r="D25" s="39"/>
      <c r="E25" s="39"/>
      <c r="F25" s="40"/>
      <c r="G25" s="41"/>
    </row>
    <row r="26" spans="1:7" ht="15" customHeight="1" thickBot="1">
      <c r="A26" s="7"/>
      <c r="B26" s="34" t="s">
        <v>166</v>
      </c>
      <c r="C26" s="35" t="s">
        <v>1</v>
      </c>
      <c r="D26" s="35" t="s">
        <v>1</v>
      </c>
      <c r="E26" s="35" t="s">
        <v>1</v>
      </c>
      <c r="F26" s="36">
        <v>6562.7698798000001</v>
      </c>
      <c r="G26" s="37">
        <v>1</v>
      </c>
    </row>
    <row r="27" spans="1:7" ht="15" customHeight="1" thickBot="1">
      <c r="A27" s="7"/>
      <c r="B27" s="10" t="s">
        <v>1</v>
      </c>
      <c r="C27" s="7"/>
      <c r="D27" s="7"/>
      <c r="E27" s="7"/>
      <c r="F27" s="7"/>
      <c r="G27" s="7"/>
    </row>
    <row r="28" spans="1:7" s="2" customFormat="1" ht="15" customHeight="1" thickBot="1">
      <c r="B28" s="102" t="s">
        <v>1059</v>
      </c>
      <c r="C28" s="103">
        <v>5.99</v>
      </c>
      <c r="D28" s="1"/>
      <c r="E28" s="1"/>
      <c r="F28" s="1"/>
      <c r="G28" s="1"/>
    </row>
    <row r="29" spans="1:7" s="2" customFormat="1" ht="15" customHeight="1">
      <c r="D29" s="1"/>
    </row>
    <row r="30" spans="1:7" s="2" customFormat="1" ht="15" customHeight="1"/>
    <row r="31" spans="1:7" s="2" customFormat="1" ht="15" customHeight="1"/>
    <row r="32" spans="1:7" s="2" customFormat="1" ht="15" customHeight="1"/>
    <row r="33" spans="1:7" s="2" customFormat="1" ht="15" customHeight="1"/>
    <row r="34" spans="1:7" s="2" customFormat="1" ht="15" customHeight="1"/>
    <row r="35" spans="1:7" s="2" customFormat="1" ht="15" customHeight="1"/>
    <row r="36" spans="1:7" s="2" customFormat="1" ht="15" customHeight="1"/>
    <row r="37" spans="1:7" s="2" customFormat="1" ht="15" customHeight="1"/>
    <row r="38" spans="1:7" s="2" customFormat="1" ht="15" customHeight="1"/>
    <row r="39" spans="1:7" s="2" customFormat="1" ht="15" customHeight="1"/>
    <row r="40" spans="1:7" ht="12.95" customHeight="1">
      <c r="A40" s="7"/>
      <c r="B40" s="8" t="s">
        <v>163</v>
      </c>
      <c r="C40" s="7"/>
      <c r="D40" s="7"/>
      <c r="E40" s="7"/>
      <c r="F40" s="7"/>
      <c r="G40" s="7"/>
    </row>
    <row r="41" spans="1:7" ht="12.95" customHeight="1">
      <c r="A41" s="7"/>
      <c r="B41" s="8" t="s">
        <v>163</v>
      </c>
      <c r="C41" s="7"/>
      <c r="D41" s="7"/>
      <c r="E41" s="7"/>
      <c r="F41" s="7"/>
      <c r="G41" s="7"/>
    </row>
    <row r="42" spans="1:7" ht="12.95" customHeight="1">
      <c r="A42" s="7"/>
      <c r="B42" s="8" t="s">
        <v>1</v>
      </c>
      <c r="C42" s="7"/>
      <c r="D42" s="7"/>
      <c r="E42" s="7"/>
      <c r="F42" s="7"/>
      <c r="G42" s="7"/>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87"/>
  <sheetViews>
    <sheetView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ht="15.95" customHeight="1">
      <c r="A1" s="7"/>
      <c r="B1" s="118" t="s">
        <v>883</v>
      </c>
      <c r="C1" s="119"/>
      <c r="D1" s="119"/>
      <c r="E1" s="119"/>
      <c r="F1" s="119"/>
      <c r="G1" s="120"/>
    </row>
    <row r="2" spans="1:7" ht="12.95" customHeight="1">
      <c r="A2" s="7"/>
      <c r="B2" s="121" t="s">
        <v>1</v>
      </c>
      <c r="C2" s="122"/>
      <c r="D2" s="122"/>
      <c r="E2" s="122"/>
      <c r="F2" s="122"/>
      <c r="G2" s="123"/>
    </row>
    <row r="3" spans="1:7" ht="12.95" customHeight="1">
      <c r="A3" s="10" t="s">
        <v>1</v>
      </c>
      <c r="B3" s="104"/>
      <c r="C3" s="52"/>
      <c r="D3" s="52"/>
      <c r="E3" s="52"/>
      <c r="F3" s="52"/>
      <c r="G3" s="105"/>
    </row>
    <row r="4" spans="1:7" ht="27.95" customHeight="1">
      <c r="A4" s="7"/>
      <c r="B4" s="64"/>
      <c r="C4" s="65"/>
      <c r="D4" s="65"/>
      <c r="E4" s="65"/>
      <c r="F4" s="65"/>
      <c r="G4" s="66"/>
    </row>
    <row r="5" spans="1:7" ht="27" customHeight="1" thickBot="1">
      <c r="A5" s="7"/>
      <c r="B5" s="163" t="s">
        <v>1085</v>
      </c>
      <c r="C5" s="164"/>
      <c r="D5" s="164"/>
      <c r="E5" s="164"/>
      <c r="F5" s="164"/>
      <c r="G5" s="165"/>
    </row>
    <row r="6" spans="1:7" ht="15" customHeight="1" thickBot="1">
      <c r="A6" s="7"/>
      <c r="B6" s="133" t="s">
        <v>2</v>
      </c>
      <c r="C6" s="134"/>
      <c r="D6" s="134"/>
      <c r="E6" s="134"/>
      <c r="F6" s="134"/>
      <c r="G6" s="135"/>
    </row>
    <row r="7" spans="1:7" ht="27.95" customHeight="1">
      <c r="A7" s="7"/>
      <c r="B7" s="23" t="s">
        <v>3</v>
      </c>
      <c r="C7" s="24" t="s">
        <v>4</v>
      </c>
      <c r="D7" s="25" t="s">
        <v>5</v>
      </c>
      <c r="E7" s="25" t="s">
        <v>6</v>
      </c>
      <c r="F7" s="25" t="s">
        <v>7</v>
      </c>
      <c r="G7" s="26" t="s">
        <v>8</v>
      </c>
    </row>
    <row r="8" spans="1:7" ht="15" customHeight="1">
      <c r="A8" s="7"/>
      <c r="B8" s="27" t="s">
        <v>477</v>
      </c>
      <c r="C8" s="13" t="s">
        <v>1</v>
      </c>
      <c r="D8" s="13" t="s">
        <v>1</v>
      </c>
      <c r="E8" s="13" t="s">
        <v>1</v>
      </c>
      <c r="F8" s="13" t="s">
        <v>1</v>
      </c>
      <c r="G8" s="28" t="s">
        <v>1</v>
      </c>
    </row>
    <row r="9" spans="1:7" ht="15" customHeight="1">
      <c r="A9" s="7"/>
      <c r="B9" s="27" t="s">
        <v>478</v>
      </c>
      <c r="C9" s="13" t="s">
        <v>1</v>
      </c>
      <c r="D9" s="13" t="s">
        <v>1</v>
      </c>
      <c r="E9" s="13" t="s">
        <v>1</v>
      </c>
      <c r="F9" s="13" t="s">
        <v>1</v>
      </c>
      <c r="G9" s="28" t="s">
        <v>1</v>
      </c>
    </row>
    <row r="10" spans="1:7" ht="15" customHeight="1">
      <c r="A10" s="11" t="s">
        <v>626</v>
      </c>
      <c r="B10" s="29" t="s">
        <v>627</v>
      </c>
      <c r="C10" s="13" t="s">
        <v>628</v>
      </c>
      <c r="D10" s="13" t="s">
        <v>625</v>
      </c>
      <c r="E10" s="14">
        <v>3000000</v>
      </c>
      <c r="F10" s="15">
        <v>3221.4659999999999</v>
      </c>
      <c r="G10" s="30">
        <v>9.9676738109324967E-2</v>
      </c>
    </row>
    <row r="11" spans="1:7" ht="15" customHeight="1">
      <c r="A11" s="11" t="s">
        <v>622</v>
      </c>
      <c r="B11" s="29" t="s">
        <v>623</v>
      </c>
      <c r="C11" s="13" t="s">
        <v>624</v>
      </c>
      <c r="D11" s="13" t="s">
        <v>625</v>
      </c>
      <c r="E11" s="14">
        <v>2350000</v>
      </c>
      <c r="F11" s="15">
        <v>2405.9958000000001</v>
      </c>
      <c r="G11" s="30">
        <v>7.4444930739214946E-2</v>
      </c>
    </row>
    <row r="12" spans="1:7" ht="15" customHeight="1">
      <c r="A12" s="11" t="s">
        <v>884</v>
      </c>
      <c r="B12" s="29" t="s">
        <v>885</v>
      </c>
      <c r="C12" s="13" t="s">
        <v>886</v>
      </c>
      <c r="D12" s="13" t="s">
        <v>541</v>
      </c>
      <c r="E12" s="14">
        <v>1000000</v>
      </c>
      <c r="F12" s="15">
        <v>1072.2809999999999</v>
      </c>
      <c r="G12" s="30">
        <v>3.3177898638882139E-2</v>
      </c>
    </row>
    <row r="13" spans="1:7" ht="15" customHeight="1">
      <c r="A13" s="11" t="s">
        <v>887</v>
      </c>
      <c r="B13" s="29" t="s">
        <v>888</v>
      </c>
      <c r="C13" s="13" t="s">
        <v>889</v>
      </c>
      <c r="D13" s="13" t="s">
        <v>541</v>
      </c>
      <c r="E13" s="14">
        <v>1000000</v>
      </c>
      <c r="F13" s="15">
        <v>1058.2950000000001</v>
      </c>
      <c r="G13" s="30">
        <v>3.2745151914503542E-2</v>
      </c>
    </row>
    <row r="14" spans="1:7" ht="15" customHeight="1">
      <c r="A14" s="11" t="s">
        <v>890</v>
      </c>
      <c r="B14" s="29" t="s">
        <v>891</v>
      </c>
      <c r="C14" s="13" t="s">
        <v>892</v>
      </c>
      <c r="D14" s="13" t="s">
        <v>541</v>
      </c>
      <c r="E14" s="14">
        <v>1000000</v>
      </c>
      <c r="F14" s="15">
        <v>1028.855</v>
      </c>
      <c r="G14" s="30">
        <v>3.1834236458640114E-2</v>
      </c>
    </row>
    <row r="15" spans="1:7" ht="15" customHeight="1">
      <c r="A15" s="11" t="s">
        <v>893</v>
      </c>
      <c r="B15" s="29" t="s">
        <v>894</v>
      </c>
      <c r="C15" s="13" t="s">
        <v>895</v>
      </c>
      <c r="D15" s="13" t="s">
        <v>561</v>
      </c>
      <c r="E15" s="14">
        <v>1000000</v>
      </c>
      <c r="F15" s="15">
        <v>1020.4640000000001</v>
      </c>
      <c r="G15" s="30">
        <v>3.1574606988866001E-2</v>
      </c>
    </row>
    <row r="16" spans="1:7" ht="15" customHeight="1">
      <c r="A16" s="11" t="s">
        <v>896</v>
      </c>
      <c r="B16" s="29" t="s">
        <v>897</v>
      </c>
      <c r="C16" s="13" t="s">
        <v>898</v>
      </c>
      <c r="D16" s="13" t="s">
        <v>541</v>
      </c>
      <c r="E16" s="14">
        <v>1000000</v>
      </c>
      <c r="F16" s="15">
        <v>1018.787</v>
      </c>
      <c r="G16" s="30">
        <v>3.1522718224617254E-2</v>
      </c>
    </row>
    <row r="17" spans="1:7" ht="15" customHeight="1">
      <c r="A17" s="11" t="s">
        <v>555</v>
      </c>
      <c r="B17" s="29" t="s">
        <v>556</v>
      </c>
      <c r="C17" s="13" t="s">
        <v>557</v>
      </c>
      <c r="D17" s="13" t="s">
        <v>541</v>
      </c>
      <c r="E17" s="14">
        <v>1000000</v>
      </c>
      <c r="F17" s="15">
        <v>1018.098</v>
      </c>
      <c r="G17" s="30">
        <v>3.1501399585042195E-2</v>
      </c>
    </row>
    <row r="18" spans="1:7" ht="15" customHeight="1">
      <c r="A18" s="11" t="s">
        <v>899</v>
      </c>
      <c r="B18" s="29" t="s">
        <v>900</v>
      </c>
      <c r="C18" s="13" t="s">
        <v>901</v>
      </c>
      <c r="D18" s="13" t="s">
        <v>541</v>
      </c>
      <c r="E18" s="14">
        <v>1000000</v>
      </c>
      <c r="F18" s="15">
        <v>1017.84</v>
      </c>
      <c r="G18" s="30">
        <v>3.1493416698234696E-2</v>
      </c>
    </row>
    <row r="19" spans="1:7" ht="15" customHeight="1">
      <c r="A19" s="11" t="s">
        <v>902</v>
      </c>
      <c r="B19" s="29" t="s">
        <v>903</v>
      </c>
      <c r="C19" s="13" t="s">
        <v>904</v>
      </c>
      <c r="D19" s="13" t="s">
        <v>541</v>
      </c>
      <c r="E19" s="14">
        <v>1000000</v>
      </c>
      <c r="F19" s="15">
        <v>996.024</v>
      </c>
      <c r="G19" s="30">
        <v>3.0818398641675029E-2</v>
      </c>
    </row>
    <row r="20" spans="1:7" ht="15" customHeight="1">
      <c r="A20" s="11" t="s">
        <v>905</v>
      </c>
      <c r="B20" s="29" t="s">
        <v>906</v>
      </c>
      <c r="C20" s="13" t="s">
        <v>907</v>
      </c>
      <c r="D20" s="13" t="s">
        <v>541</v>
      </c>
      <c r="E20" s="14">
        <v>1000000</v>
      </c>
      <c r="F20" s="15">
        <v>986.154</v>
      </c>
      <c r="G20" s="30">
        <v>3.0513006809155599E-2</v>
      </c>
    </row>
    <row r="21" spans="1:7" ht="15" customHeight="1">
      <c r="A21" s="11" t="s">
        <v>908</v>
      </c>
      <c r="B21" s="29" t="s">
        <v>909</v>
      </c>
      <c r="C21" s="13" t="s">
        <v>910</v>
      </c>
      <c r="D21" s="13" t="s">
        <v>482</v>
      </c>
      <c r="E21" s="14">
        <v>1000000</v>
      </c>
      <c r="F21" s="15">
        <v>945.87</v>
      </c>
      <c r="G21" s="30">
        <v>2.9266562576003349E-2</v>
      </c>
    </row>
    <row r="22" spans="1:7" ht="15" customHeight="1">
      <c r="A22" s="11" t="s">
        <v>668</v>
      </c>
      <c r="B22" s="29" t="s">
        <v>669</v>
      </c>
      <c r="C22" s="13" t="s">
        <v>670</v>
      </c>
      <c r="D22" s="13" t="s">
        <v>541</v>
      </c>
      <c r="E22" s="14">
        <v>700000</v>
      </c>
      <c r="F22" s="15">
        <v>702.37300000000005</v>
      </c>
      <c r="G22" s="30">
        <v>2.1732419207919906E-2</v>
      </c>
    </row>
    <row r="23" spans="1:7" ht="15" customHeight="1">
      <c r="A23" s="11" t="s">
        <v>911</v>
      </c>
      <c r="B23" s="29" t="s">
        <v>912</v>
      </c>
      <c r="C23" s="13" t="s">
        <v>913</v>
      </c>
      <c r="D23" s="13" t="s">
        <v>541</v>
      </c>
      <c r="E23" s="14">
        <v>680000</v>
      </c>
      <c r="F23" s="15">
        <v>690.99491999999998</v>
      </c>
      <c r="G23" s="30">
        <v>2.1380365236111122E-2</v>
      </c>
    </row>
    <row r="24" spans="1:7" ht="15" customHeight="1">
      <c r="A24" s="11" t="s">
        <v>914</v>
      </c>
      <c r="B24" s="29" t="s">
        <v>915</v>
      </c>
      <c r="C24" s="13" t="s">
        <v>916</v>
      </c>
      <c r="D24" s="13" t="s">
        <v>541</v>
      </c>
      <c r="E24" s="14">
        <v>500000</v>
      </c>
      <c r="F24" s="15">
        <v>516.40650000000005</v>
      </c>
      <c r="G24" s="30">
        <v>1.5978351302932615E-2</v>
      </c>
    </row>
    <row r="25" spans="1:7" ht="15" customHeight="1">
      <c r="A25" s="11" t="s">
        <v>917</v>
      </c>
      <c r="B25" s="29" t="s">
        <v>918</v>
      </c>
      <c r="C25" s="13" t="s">
        <v>919</v>
      </c>
      <c r="D25" s="13" t="s">
        <v>541</v>
      </c>
      <c r="E25" s="14">
        <v>500000</v>
      </c>
      <c r="F25" s="15">
        <v>515.75400000000002</v>
      </c>
      <c r="G25" s="30">
        <v>1.5958162025250862E-2</v>
      </c>
    </row>
    <row r="26" spans="1:7" ht="15" customHeight="1">
      <c r="A26" s="11" t="s">
        <v>920</v>
      </c>
      <c r="B26" s="29" t="s">
        <v>921</v>
      </c>
      <c r="C26" s="13" t="s">
        <v>922</v>
      </c>
      <c r="D26" s="13" t="s">
        <v>541</v>
      </c>
      <c r="E26" s="14">
        <v>500000</v>
      </c>
      <c r="F26" s="15">
        <v>511.70949999999999</v>
      </c>
      <c r="G26" s="30">
        <v>1.5833019445045709E-2</v>
      </c>
    </row>
    <row r="27" spans="1:7" ht="15" customHeight="1">
      <c r="A27" s="11" t="s">
        <v>923</v>
      </c>
      <c r="B27" s="29" t="s">
        <v>924</v>
      </c>
      <c r="C27" s="13" t="s">
        <v>925</v>
      </c>
      <c r="D27" s="13" t="s">
        <v>541</v>
      </c>
      <c r="E27" s="14">
        <v>500000</v>
      </c>
      <c r="F27" s="15">
        <v>506.28449999999998</v>
      </c>
      <c r="G27" s="30">
        <v>1.5665162232136095E-2</v>
      </c>
    </row>
    <row r="28" spans="1:7" ht="15" customHeight="1">
      <c r="A28" s="11" t="s">
        <v>926</v>
      </c>
      <c r="B28" s="29" t="s">
        <v>927</v>
      </c>
      <c r="C28" s="13" t="s">
        <v>928</v>
      </c>
      <c r="D28" s="13" t="s">
        <v>541</v>
      </c>
      <c r="E28" s="14">
        <v>500000</v>
      </c>
      <c r="F28" s="15">
        <v>504.572</v>
      </c>
      <c r="G28" s="30">
        <v>1.5612175047415779E-2</v>
      </c>
    </row>
    <row r="29" spans="1:7" ht="15" customHeight="1">
      <c r="A29" s="11" t="s">
        <v>656</v>
      </c>
      <c r="B29" s="29" t="s">
        <v>657</v>
      </c>
      <c r="C29" s="13" t="s">
        <v>658</v>
      </c>
      <c r="D29" s="13" t="s">
        <v>541</v>
      </c>
      <c r="E29" s="14">
        <v>500000</v>
      </c>
      <c r="F29" s="15">
        <v>504.06849999999997</v>
      </c>
      <c r="G29" s="30">
        <v>1.5596596041572462E-2</v>
      </c>
    </row>
    <row r="30" spans="1:7" ht="15" customHeight="1">
      <c r="A30" s="11" t="s">
        <v>929</v>
      </c>
      <c r="B30" s="29" t="s">
        <v>930</v>
      </c>
      <c r="C30" s="13" t="s">
        <v>931</v>
      </c>
      <c r="D30" s="13" t="s">
        <v>541</v>
      </c>
      <c r="E30" s="14">
        <v>500000</v>
      </c>
      <c r="F30" s="15">
        <v>503.41899999999998</v>
      </c>
      <c r="G30" s="30">
        <v>1.557649958815591E-2</v>
      </c>
    </row>
    <row r="31" spans="1:7" ht="15" customHeight="1">
      <c r="A31" s="11" t="s">
        <v>932</v>
      </c>
      <c r="B31" s="29" t="s">
        <v>933</v>
      </c>
      <c r="C31" s="13" t="s">
        <v>934</v>
      </c>
      <c r="D31" s="13" t="s">
        <v>541</v>
      </c>
      <c r="E31" s="14">
        <v>500000</v>
      </c>
      <c r="F31" s="15">
        <v>502.41699999999997</v>
      </c>
      <c r="G31" s="30">
        <v>1.554549628357795E-2</v>
      </c>
    </row>
    <row r="32" spans="1:7" ht="15" customHeight="1">
      <c r="A32" s="11" t="s">
        <v>935</v>
      </c>
      <c r="B32" s="29" t="s">
        <v>936</v>
      </c>
      <c r="C32" s="13" t="s">
        <v>937</v>
      </c>
      <c r="D32" s="13" t="s">
        <v>545</v>
      </c>
      <c r="E32" s="14">
        <v>500000</v>
      </c>
      <c r="F32" s="15">
        <v>500.6995</v>
      </c>
      <c r="G32" s="30">
        <v>1.5492354391748961E-2</v>
      </c>
    </row>
    <row r="33" spans="1:7" ht="15" customHeight="1">
      <c r="A33" s="11" t="s">
        <v>938</v>
      </c>
      <c r="B33" s="29" t="s">
        <v>939</v>
      </c>
      <c r="C33" s="13" t="s">
        <v>940</v>
      </c>
      <c r="D33" s="13" t="s">
        <v>541</v>
      </c>
      <c r="E33" s="14">
        <v>500000</v>
      </c>
      <c r="F33" s="15">
        <v>498.67500000000001</v>
      </c>
      <c r="G33" s="30">
        <v>1.5429713483447483E-2</v>
      </c>
    </row>
    <row r="34" spans="1:7" ht="15" customHeight="1">
      <c r="A34" s="11" t="s">
        <v>941</v>
      </c>
      <c r="B34" s="29" t="s">
        <v>942</v>
      </c>
      <c r="C34" s="13" t="s">
        <v>943</v>
      </c>
      <c r="D34" s="13" t="s">
        <v>541</v>
      </c>
      <c r="E34" s="14">
        <v>500000</v>
      </c>
      <c r="F34" s="15">
        <v>498.53649999999999</v>
      </c>
      <c r="G34" s="30">
        <v>1.5425428096537255E-2</v>
      </c>
    </row>
    <row r="35" spans="1:7" ht="15" customHeight="1">
      <c r="A35" s="11" t="s">
        <v>944</v>
      </c>
      <c r="B35" s="29" t="s">
        <v>945</v>
      </c>
      <c r="C35" s="13" t="s">
        <v>946</v>
      </c>
      <c r="D35" s="13" t="s">
        <v>541</v>
      </c>
      <c r="E35" s="14">
        <v>500000</v>
      </c>
      <c r="F35" s="15">
        <v>498.04149999999998</v>
      </c>
      <c r="G35" s="30">
        <v>1.5410112092778682E-2</v>
      </c>
    </row>
    <row r="36" spans="1:7" ht="15" customHeight="1">
      <c r="A36" s="11" t="s">
        <v>947</v>
      </c>
      <c r="B36" s="29" t="s">
        <v>948</v>
      </c>
      <c r="C36" s="13" t="s">
        <v>949</v>
      </c>
      <c r="D36" s="13" t="s">
        <v>541</v>
      </c>
      <c r="E36" s="14">
        <v>500000</v>
      </c>
      <c r="F36" s="15">
        <v>497.7835</v>
      </c>
      <c r="G36" s="30">
        <v>1.5402129205971183E-2</v>
      </c>
    </row>
    <row r="37" spans="1:7" ht="15" customHeight="1">
      <c r="A37" s="11" t="s">
        <v>950</v>
      </c>
      <c r="B37" s="29" t="s">
        <v>951</v>
      </c>
      <c r="C37" s="13" t="s">
        <v>952</v>
      </c>
      <c r="D37" s="13" t="s">
        <v>541</v>
      </c>
      <c r="E37" s="14">
        <v>500000</v>
      </c>
      <c r="F37" s="15">
        <v>497.62150000000003</v>
      </c>
      <c r="G37" s="30">
        <v>1.5397116695650196E-2</v>
      </c>
    </row>
    <row r="38" spans="1:7" ht="15" customHeight="1">
      <c r="A38" s="11" t="s">
        <v>953</v>
      </c>
      <c r="B38" s="29" t="s">
        <v>954</v>
      </c>
      <c r="C38" s="13" t="s">
        <v>955</v>
      </c>
      <c r="D38" s="13" t="s">
        <v>541</v>
      </c>
      <c r="E38" s="14">
        <v>500000</v>
      </c>
      <c r="F38" s="15">
        <v>496.46600000000001</v>
      </c>
      <c r="G38" s="30">
        <v>1.5361363882835991E-2</v>
      </c>
    </row>
    <row r="39" spans="1:7" ht="15" customHeight="1">
      <c r="A39" s="11" t="s">
        <v>956</v>
      </c>
      <c r="B39" s="29" t="s">
        <v>957</v>
      </c>
      <c r="C39" s="13" t="s">
        <v>958</v>
      </c>
      <c r="D39" s="13" t="s">
        <v>541</v>
      </c>
      <c r="E39" s="14">
        <v>500000</v>
      </c>
      <c r="F39" s="15">
        <v>493.87099999999998</v>
      </c>
      <c r="G39" s="30">
        <v>1.5281070893434986E-2</v>
      </c>
    </row>
    <row r="40" spans="1:7" ht="15" customHeight="1">
      <c r="A40" s="11" t="s">
        <v>959</v>
      </c>
      <c r="B40" s="29" t="s">
        <v>960</v>
      </c>
      <c r="C40" s="13" t="s">
        <v>961</v>
      </c>
      <c r="D40" s="13" t="s">
        <v>541</v>
      </c>
      <c r="E40" s="14">
        <v>500000</v>
      </c>
      <c r="F40" s="15">
        <v>490.62549999999999</v>
      </c>
      <c r="G40" s="30">
        <v>1.5180650509195695E-2</v>
      </c>
    </row>
    <row r="41" spans="1:7" ht="15" customHeight="1">
      <c r="A41" s="11" t="s">
        <v>962</v>
      </c>
      <c r="B41" s="29" t="s">
        <v>963</v>
      </c>
      <c r="C41" s="13" t="s">
        <v>964</v>
      </c>
      <c r="D41" s="13" t="s">
        <v>541</v>
      </c>
      <c r="E41" s="14">
        <v>300000</v>
      </c>
      <c r="F41" s="15">
        <v>320.39159999999998</v>
      </c>
      <c r="G41" s="30">
        <v>9.9133716157884643E-3</v>
      </c>
    </row>
    <row r="42" spans="1:7" ht="15" customHeight="1">
      <c r="A42" s="11" t="s">
        <v>965</v>
      </c>
      <c r="B42" s="29" t="s">
        <v>966</v>
      </c>
      <c r="C42" s="13" t="s">
        <v>967</v>
      </c>
      <c r="D42" s="13" t="s">
        <v>541</v>
      </c>
      <c r="E42" s="14">
        <v>300000</v>
      </c>
      <c r="F42" s="15">
        <v>297.13170000000002</v>
      </c>
      <c r="G42" s="30">
        <v>9.1936772403863679E-3</v>
      </c>
    </row>
    <row r="43" spans="1:7" ht="15" customHeight="1">
      <c r="A43" s="11" t="s">
        <v>968</v>
      </c>
      <c r="B43" s="29" t="s">
        <v>969</v>
      </c>
      <c r="C43" s="13" t="s">
        <v>970</v>
      </c>
      <c r="D43" s="13" t="s">
        <v>541</v>
      </c>
      <c r="E43" s="14">
        <v>200000</v>
      </c>
      <c r="F43" s="15">
        <v>214.9624</v>
      </c>
      <c r="G43" s="30">
        <v>6.6512422754584268E-3</v>
      </c>
    </row>
    <row r="44" spans="1:7" ht="15" customHeight="1">
      <c r="A44" s="11" t="s">
        <v>574</v>
      </c>
      <c r="B44" s="29" t="s">
        <v>575</v>
      </c>
      <c r="C44" s="13" t="s">
        <v>576</v>
      </c>
      <c r="D44" s="13" t="s">
        <v>541</v>
      </c>
      <c r="E44" s="14">
        <v>20000</v>
      </c>
      <c r="F44" s="15">
        <v>20.489719999999998</v>
      </c>
      <c r="G44" s="30">
        <v>6.3398106774164241E-4</v>
      </c>
    </row>
    <row r="45" spans="1:7" ht="15" customHeight="1">
      <c r="A45" s="7"/>
      <c r="B45" s="27" t="s">
        <v>69</v>
      </c>
      <c r="C45" s="13" t="s">
        <v>1</v>
      </c>
      <c r="D45" s="13" t="s">
        <v>1</v>
      </c>
      <c r="E45" s="13" t="s">
        <v>1</v>
      </c>
      <c r="F45" s="16">
        <v>26573.424139999999</v>
      </c>
      <c r="G45" s="31">
        <v>0.8222195232452536</v>
      </c>
    </row>
    <row r="46" spans="1:7" ht="15" customHeight="1">
      <c r="A46" s="7"/>
      <c r="B46" s="27" t="s">
        <v>483</v>
      </c>
      <c r="C46" s="13" t="s">
        <v>1</v>
      </c>
      <c r="D46" s="13" t="s">
        <v>1</v>
      </c>
      <c r="E46" s="13" t="s">
        <v>1</v>
      </c>
      <c r="F46" s="16" t="s">
        <v>372</v>
      </c>
      <c r="G46" s="31" t="s">
        <v>372</v>
      </c>
    </row>
    <row r="47" spans="1:7" ht="15" customHeight="1">
      <c r="A47" s="7"/>
      <c r="B47" s="27" t="s">
        <v>69</v>
      </c>
      <c r="C47" s="13" t="s">
        <v>1</v>
      </c>
      <c r="D47" s="13" t="s">
        <v>1</v>
      </c>
      <c r="E47" s="13" t="s">
        <v>1</v>
      </c>
      <c r="F47" s="16" t="s">
        <v>372</v>
      </c>
      <c r="G47" s="31" t="s">
        <v>372</v>
      </c>
    </row>
    <row r="48" spans="1:7" ht="15" customHeight="1">
      <c r="A48" s="7"/>
      <c r="B48" s="27" t="s">
        <v>161</v>
      </c>
      <c r="C48" s="13" t="s">
        <v>1</v>
      </c>
      <c r="D48" s="13" t="s">
        <v>1</v>
      </c>
      <c r="E48" s="13" t="s">
        <v>1</v>
      </c>
      <c r="F48" s="16">
        <v>26573.424139999999</v>
      </c>
      <c r="G48" s="31">
        <v>0.8222195232452536</v>
      </c>
    </row>
    <row r="49" spans="1:7" ht="15" customHeight="1">
      <c r="A49" s="7"/>
      <c r="B49" s="27"/>
      <c r="C49" s="13"/>
      <c r="D49" s="13"/>
      <c r="E49" s="13"/>
      <c r="F49" s="16"/>
      <c r="G49" s="31"/>
    </row>
    <row r="50" spans="1:7" ht="15" customHeight="1">
      <c r="A50" s="7"/>
      <c r="B50" s="27" t="s">
        <v>9</v>
      </c>
      <c r="C50" s="13" t="s">
        <v>1</v>
      </c>
      <c r="D50" s="13" t="s">
        <v>1</v>
      </c>
      <c r="E50" s="13" t="s">
        <v>1</v>
      </c>
      <c r="F50" s="17" t="s">
        <v>1</v>
      </c>
      <c r="G50" s="32" t="s">
        <v>1</v>
      </c>
    </row>
    <row r="51" spans="1:7" ht="15" customHeight="1">
      <c r="A51" s="7"/>
      <c r="B51" s="27" t="s">
        <v>10</v>
      </c>
      <c r="C51" s="13" t="s">
        <v>1</v>
      </c>
      <c r="D51" s="13" t="s">
        <v>1</v>
      </c>
      <c r="E51" s="13" t="s">
        <v>1</v>
      </c>
      <c r="F51" s="17" t="s">
        <v>1</v>
      </c>
      <c r="G51" s="32" t="s">
        <v>1</v>
      </c>
    </row>
    <row r="52" spans="1:7" ht="15" customHeight="1">
      <c r="A52" s="11" t="s">
        <v>25</v>
      </c>
      <c r="B52" s="29" t="s">
        <v>26</v>
      </c>
      <c r="C52" s="13" t="s">
        <v>27</v>
      </c>
      <c r="D52" s="13" t="s">
        <v>18</v>
      </c>
      <c r="E52" s="14">
        <v>2000000</v>
      </c>
      <c r="F52" s="15">
        <v>1990.184</v>
      </c>
      <c r="G52" s="30">
        <v>6.157912247323697E-2</v>
      </c>
    </row>
    <row r="53" spans="1:7" ht="15" customHeight="1">
      <c r="A53" s="7"/>
      <c r="B53" s="27" t="s">
        <v>69</v>
      </c>
      <c r="C53" s="13" t="s">
        <v>1</v>
      </c>
      <c r="D53" s="13" t="s">
        <v>1</v>
      </c>
      <c r="E53" s="13" t="s">
        <v>1</v>
      </c>
      <c r="F53" s="16">
        <v>1990.184</v>
      </c>
      <c r="G53" s="31">
        <v>6.157912247323697E-2</v>
      </c>
    </row>
    <row r="54" spans="1:7" ht="15" customHeight="1">
      <c r="A54" s="7"/>
      <c r="B54" s="27" t="s">
        <v>161</v>
      </c>
      <c r="C54" s="13" t="s">
        <v>1</v>
      </c>
      <c r="D54" s="13" t="s">
        <v>1</v>
      </c>
      <c r="E54" s="13" t="s">
        <v>1</v>
      </c>
      <c r="F54" s="16">
        <v>1990.184</v>
      </c>
      <c r="G54" s="31">
        <v>6.157912247323697E-2</v>
      </c>
    </row>
    <row r="55" spans="1:7" ht="15" customHeight="1">
      <c r="A55" s="7"/>
      <c r="B55" s="27"/>
      <c r="C55" s="13"/>
      <c r="D55" s="13"/>
      <c r="E55" s="13"/>
      <c r="F55" s="16"/>
      <c r="G55" s="31"/>
    </row>
    <row r="56" spans="1:7" ht="15" customHeight="1">
      <c r="A56" s="7"/>
      <c r="B56" s="27" t="s">
        <v>1049</v>
      </c>
      <c r="C56" s="13" t="s">
        <v>1</v>
      </c>
      <c r="D56" s="13" t="s">
        <v>1</v>
      </c>
      <c r="E56" s="13" t="s">
        <v>1</v>
      </c>
      <c r="F56" s="17" t="s">
        <v>1</v>
      </c>
      <c r="G56" s="32" t="s">
        <v>1</v>
      </c>
    </row>
    <row r="57" spans="1:7" ht="15" customHeight="1">
      <c r="A57" s="11" t="s">
        <v>164</v>
      </c>
      <c r="B57" s="29" t="s">
        <v>1049</v>
      </c>
      <c r="C57" s="13" t="s">
        <v>1</v>
      </c>
      <c r="D57" s="13" t="s">
        <v>163</v>
      </c>
      <c r="E57" s="14"/>
      <c r="F57" s="15">
        <v>3008.4544334000002</v>
      </c>
      <c r="G57" s="30">
        <v>9.308585739282968E-2</v>
      </c>
    </row>
    <row r="58" spans="1:7" ht="15" customHeight="1">
      <c r="A58" s="7"/>
      <c r="B58" s="27" t="s">
        <v>69</v>
      </c>
      <c r="C58" s="13" t="s">
        <v>1</v>
      </c>
      <c r="D58" s="13" t="s">
        <v>1</v>
      </c>
      <c r="E58" s="13" t="s">
        <v>1</v>
      </c>
      <c r="F58" s="16">
        <v>3008.4544334000002</v>
      </c>
      <c r="G58" s="31">
        <v>9.308585739282968E-2</v>
      </c>
    </row>
    <row r="59" spans="1:7" ht="15" customHeight="1">
      <c r="A59" s="7"/>
      <c r="B59" s="27" t="s">
        <v>161</v>
      </c>
      <c r="C59" s="13" t="s">
        <v>1</v>
      </c>
      <c r="D59" s="13" t="s">
        <v>1</v>
      </c>
      <c r="E59" s="13" t="s">
        <v>1</v>
      </c>
      <c r="F59" s="16">
        <v>3008.4544334000002</v>
      </c>
      <c r="G59" s="31">
        <v>9.308585739282968E-2</v>
      </c>
    </row>
    <row r="60" spans="1:7" ht="15" customHeight="1">
      <c r="A60" s="7"/>
      <c r="B60" s="27"/>
      <c r="C60" s="13"/>
      <c r="D60" s="13"/>
      <c r="E60" s="13"/>
      <c r="F60" s="16"/>
      <c r="G60" s="31"/>
    </row>
    <row r="61" spans="1:7" ht="15" customHeight="1">
      <c r="A61" s="7"/>
      <c r="B61" s="27" t="s">
        <v>165</v>
      </c>
      <c r="C61" s="13" t="s">
        <v>1</v>
      </c>
      <c r="D61" s="13" t="s">
        <v>1</v>
      </c>
      <c r="E61" s="13" t="s">
        <v>1</v>
      </c>
      <c r="F61" s="16">
        <v>747.07287489999999</v>
      </c>
      <c r="G61" s="31">
        <v>2.3115496888679778E-2</v>
      </c>
    </row>
    <row r="62" spans="1:7" ht="15" customHeight="1">
      <c r="A62" s="7"/>
      <c r="B62" s="38" t="s">
        <v>69</v>
      </c>
      <c r="C62" s="39"/>
      <c r="D62" s="39"/>
      <c r="E62" s="39"/>
      <c r="F62" s="40">
        <f>F61</f>
        <v>747.07287489999999</v>
      </c>
      <c r="G62" s="41">
        <f>G61</f>
        <v>2.3115496888679778E-2</v>
      </c>
    </row>
    <row r="63" spans="1:7" ht="15" customHeight="1">
      <c r="A63" s="7"/>
      <c r="B63" s="38" t="s">
        <v>161</v>
      </c>
      <c r="C63" s="39"/>
      <c r="D63" s="39"/>
      <c r="E63" s="39"/>
      <c r="F63" s="40">
        <f>SUM(F62,F59)</f>
        <v>3755.5273083000002</v>
      </c>
      <c r="G63" s="41">
        <f>SUM(G62,G59)</f>
        <v>0.11620135428150946</v>
      </c>
    </row>
    <row r="64" spans="1:7" ht="15" customHeight="1">
      <c r="A64" s="7"/>
      <c r="B64" s="38"/>
      <c r="C64" s="39"/>
      <c r="D64" s="39"/>
      <c r="E64" s="39"/>
      <c r="F64" s="40"/>
      <c r="G64" s="41"/>
    </row>
    <row r="65" spans="1:8" ht="15" customHeight="1" thickBot="1">
      <c r="A65" s="7"/>
      <c r="B65" s="34" t="s">
        <v>166</v>
      </c>
      <c r="C65" s="35" t="s">
        <v>1</v>
      </c>
      <c r="D65" s="35" t="s">
        <v>1</v>
      </c>
      <c r="E65" s="35" t="s">
        <v>1</v>
      </c>
      <c r="F65" s="36">
        <v>32319.1354483</v>
      </c>
      <c r="G65" s="37">
        <v>1</v>
      </c>
    </row>
    <row r="66" spans="1:8" ht="12.95" customHeight="1">
      <c r="A66" s="7"/>
      <c r="B66" s="10" t="s">
        <v>1</v>
      </c>
      <c r="C66" s="7"/>
      <c r="D66" s="7"/>
      <c r="E66" s="7"/>
      <c r="F66" s="7"/>
      <c r="G66" s="7"/>
    </row>
    <row r="67" spans="1:8" ht="15" customHeight="1">
      <c r="B67" s="8" t="s">
        <v>577</v>
      </c>
      <c r="C67" s="1"/>
      <c r="D67" s="1"/>
      <c r="E67" s="1"/>
      <c r="F67" s="106"/>
      <c r="G67" s="107"/>
      <c r="H67" s="52"/>
    </row>
    <row r="68" spans="1:8" ht="15" customHeight="1">
      <c r="B68" s="18" t="s">
        <v>1077</v>
      </c>
      <c r="C68" s="1"/>
      <c r="D68" s="1"/>
      <c r="E68" s="1"/>
      <c r="F68" s="106"/>
      <c r="G68" s="107"/>
      <c r="H68" s="52"/>
    </row>
    <row r="69" spans="1:8" ht="15" customHeight="1">
      <c r="B69" s="48" t="s">
        <v>167</v>
      </c>
      <c r="C69" s="1"/>
      <c r="D69" s="1"/>
      <c r="E69" s="1"/>
      <c r="F69" s="1"/>
      <c r="G69" s="1"/>
      <c r="H69" s="52"/>
    </row>
    <row r="70" spans="1:8" ht="15" customHeight="1" thickBot="1">
      <c r="B70" s="48"/>
      <c r="C70" s="1"/>
      <c r="D70" s="1"/>
      <c r="E70" s="1"/>
      <c r="F70" s="1"/>
      <c r="G70" s="1"/>
      <c r="H70" s="52"/>
    </row>
    <row r="71" spans="1:8" ht="15" customHeight="1" thickBot="1">
      <c r="B71" s="108" t="s">
        <v>1059</v>
      </c>
      <c r="C71" s="109">
        <v>2.86</v>
      </c>
      <c r="D71" s="1"/>
      <c r="E71" s="1"/>
      <c r="F71" s="1"/>
      <c r="G71" s="1"/>
      <c r="H71" s="52"/>
    </row>
    <row r="72" spans="1:8" ht="15" customHeight="1">
      <c r="B72" s="2"/>
      <c r="C72" s="2"/>
      <c r="D72" s="2"/>
      <c r="E72" s="2"/>
      <c r="F72" s="2"/>
      <c r="G72" s="2"/>
      <c r="H72" s="52"/>
    </row>
    <row r="73" spans="1:8" ht="15" customHeight="1">
      <c r="B73" s="52"/>
      <c r="C73" s="52"/>
      <c r="D73" s="52"/>
      <c r="E73" s="52"/>
      <c r="F73" s="52"/>
      <c r="G73" s="52"/>
      <c r="H73" s="52"/>
    </row>
    <row r="74" spans="1:8" ht="15" customHeight="1">
      <c r="B74" s="52"/>
      <c r="C74" s="52"/>
      <c r="D74" s="52"/>
      <c r="E74" s="52"/>
      <c r="F74" s="52"/>
      <c r="G74" s="52"/>
      <c r="H74" s="52"/>
    </row>
    <row r="75" spans="1:8" ht="15" customHeight="1">
      <c r="B75" s="52"/>
      <c r="C75" s="52"/>
      <c r="D75" s="52"/>
      <c r="E75" s="52"/>
      <c r="F75" s="52"/>
      <c r="G75" s="52"/>
      <c r="H75" s="52"/>
    </row>
    <row r="76" spans="1:8" ht="15" customHeight="1">
      <c r="B76" s="52"/>
      <c r="C76" s="52"/>
      <c r="D76" s="52"/>
      <c r="E76" s="52"/>
      <c r="F76" s="52"/>
      <c r="G76" s="52"/>
      <c r="H76" s="52"/>
    </row>
    <row r="77" spans="1:8" ht="15" customHeight="1">
      <c r="B77" s="52"/>
      <c r="C77" s="52"/>
      <c r="D77" s="52"/>
      <c r="E77" s="52"/>
      <c r="F77" s="52"/>
      <c r="G77" s="52"/>
      <c r="H77" s="52"/>
    </row>
    <row r="78" spans="1:8" ht="15" customHeight="1">
      <c r="B78" s="52"/>
      <c r="C78" s="52"/>
      <c r="D78" s="52"/>
      <c r="E78" s="52"/>
      <c r="F78" s="52"/>
      <c r="G78" s="52"/>
      <c r="H78" s="52"/>
    </row>
    <row r="79" spans="1:8" ht="15" customHeight="1">
      <c r="B79" s="52"/>
      <c r="C79" s="52"/>
      <c r="D79" s="52"/>
      <c r="E79" s="52"/>
      <c r="F79" s="52"/>
      <c r="G79" s="52"/>
      <c r="H79" s="52"/>
    </row>
    <row r="80" spans="1:8" ht="15" customHeight="1">
      <c r="B80" s="52"/>
      <c r="C80" s="52"/>
      <c r="D80" s="52"/>
      <c r="E80" s="52"/>
      <c r="F80" s="52"/>
      <c r="G80" s="52"/>
      <c r="H80" s="52"/>
    </row>
    <row r="81" spans="1:8" ht="15" customHeight="1">
      <c r="B81" s="52"/>
      <c r="C81" s="52"/>
      <c r="D81" s="52"/>
      <c r="E81" s="52"/>
      <c r="F81" s="52"/>
      <c r="G81" s="52"/>
      <c r="H81" s="52"/>
    </row>
    <row r="82" spans="1:8" ht="15" customHeight="1">
      <c r="B82" s="52"/>
      <c r="C82" s="52"/>
      <c r="D82" s="52"/>
      <c r="E82" s="52"/>
      <c r="F82" s="52"/>
      <c r="G82" s="52"/>
      <c r="H82" s="52"/>
    </row>
    <row r="83" spans="1:8" ht="12.95" customHeight="1">
      <c r="A83" s="7"/>
      <c r="B83" s="8"/>
      <c r="C83" s="7"/>
      <c r="D83" s="7"/>
      <c r="E83" s="7"/>
      <c r="F83" s="7"/>
      <c r="G83" s="7"/>
    </row>
    <row r="84" spans="1:8" ht="12.95" customHeight="1">
      <c r="A84" s="7"/>
      <c r="B84" s="8"/>
      <c r="C84" s="7"/>
      <c r="D84" s="7"/>
      <c r="E84" s="7"/>
      <c r="F84" s="7"/>
      <c r="G84" s="7"/>
    </row>
    <row r="85" spans="1:8" ht="12.95" customHeight="1">
      <c r="A85" s="7"/>
      <c r="B85" s="8"/>
      <c r="C85" s="7"/>
      <c r="D85" s="7"/>
      <c r="E85" s="7"/>
      <c r="F85" s="7"/>
      <c r="G85" s="7"/>
    </row>
    <row r="86" spans="1:8" ht="12.95" customHeight="1">
      <c r="A86" s="7"/>
      <c r="B86" s="8" t="s">
        <v>1</v>
      </c>
      <c r="C86" s="7"/>
      <c r="D86" s="7"/>
      <c r="E86" s="7"/>
      <c r="F86" s="7"/>
      <c r="G86" s="7"/>
    </row>
    <row r="87" spans="1:8" ht="12.95" customHeight="1">
      <c r="A87" s="7"/>
      <c r="B87" s="8" t="s">
        <v>1</v>
      </c>
      <c r="C87" s="7"/>
      <c r="D87" s="7"/>
      <c r="E87" s="7"/>
      <c r="F87" s="7"/>
      <c r="G87" s="7"/>
    </row>
  </sheetData>
  <mergeCells count="3">
    <mergeCell ref="B1:G2"/>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31"/>
  <sheetViews>
    <sheetView zoomScaleNormal="100" workbookViewId="0">
      <selection activeCell="G42" sqref="G42"/>
    </sheetView>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s="52" customFormat="1" ht="15.95" customHeight="1">
      <c r="A1" s="49"/>
      <c r="B1" s="152" t="s">
        <v>882</v>
      </c>
      <c r="C1" s="153"/>
      <c r="D1" s="153"/>
      <c r="E1" s="153"/>
      <c r="F1" s="153"/>
      <c r="G1" s="154"/>
    </row>
    <row r="2" spans="1:7" s="52" customFormat="1" ht="12.95" customHeight="1">
      <c r="A2" s="49"/>
      <c r="B2" s="155"/>
      <c r="C2" s="156"/>
      <c r="D2" s="156"/>
      <c r="E2" s="156"/>
      <c r="F2" s="156"/>
      <c r="G2" s="157"/>
    </row>
    <row r="3" spans="1:7" s="52" customFormat="1" ht="12.95" customHeight="1">
      <c r="A3" s="10" t="s">
        <v>1</v>
      </c>
      <c r="B3" s="139"/>
      <c r="C3" s="140"/>
      <c r="D3" s="140"/>
      <c r="E3" s="140"/>
      <c r="F3" s="140"/>
      <c r="G3" s="141"/>
    </row>
    <row r="4" spans="1:7" s="52" customFormat="1" ht="27.95" customHeight="1">
      <c r="A4" s="49"/>
      <c r="B4" s="64"/>
      <c r="C4" s="65"/>
      <c r="D4" s="65"/>
      <c r="E4" s="65"/>
      <c r="F4" s="65"/>
      <c r="G4" s="66"/>
    </row>
    <row r="5" spans="1:7" s="52" customFormat="1" ht="15" customHeight="1" thickBot="1">
      <c r="A5" s="49"/>
      <c r="B5" s="127" t="s">
        <v>1086</v>
      </c>
      <c r="C5" s="128"/>
      <c r="D5" s="128"/>
      <c r="E5" s="128"/>
      <c r="F5" s="128"/>
      <c r="G5" s="129"/>
    </row>
    <row r="6" spans="1:7" s="52" customFormat="1" ht="15" customHeight="1" thickBot="1">
      <c r="A6" s="49"/>
      <c r="B6" s="133" t="s">
        <v>2</v>
      </c>
      <c r="C6" s="134"/>
      <c r="D6" s="134"/>
      <c r="E6" s="134"/>
      <c r="F6" s="134"/>
      <c r="G6" s="135"/>
    </row>
    <row r="7" spans="1:7" ht="27.75" customHeight="1">
      <c r="A7" s="7"/>
      <c r="B7" s="23" t="s">
        <v>3</v>
      </c>
      <c r="C7" s="24" t="s">
        <v>4</v>
      </c>
      <c r="D7" s="25" t="s">
        <v>380</v>
      </c>
      <c r="E7" s="25" t="s">
        <v>6</v>
      </c>
      <c r="F7" s="25" t="s">
        <v>7</v>
      </c>
      <c r="G7" s="26" t="s">
        <v>8</v>
      </c>
    </row>
    <row r="8" spans="1:7" ht="15" customHeight="1">
      <c r="A8" s="7"/>
      <c r="B8" s="27" t="s">
        <v>1049</v>
      </c>
      <c r="C8" s="13" t="s">
        <v>1</v>
      </c>
      <c r="D8" s="13" t="s">
        <v>1</v>
      </c>
      <c r="E8" s="13" t="s">
        <v>1</v>
      </c>
      <c r="F8" s="13" t="s">
        <v>1</v>
      </c>
      <c r="G8" s="28" t="s">
        <v>1</v>
      </c>
    </row>
    <row r="9" spans="1:7" ht="15" customHeight="1">
      <c r="A9" s="11" t="s">
        <v>162</v>
      </c>
      <c r="B9" s="29" t="s">
        <v>1051</v>
      </c>
      <c r="C9" s="13" t="s">
        <v>1</v>
      </c>
      <c r="D9" s="13" t="s">
        <v>163</v>
      </c>
      <c r="E9" s="14"/>
      <c r="F9" s="15">
        <v>46222.968166699997</v>
      </c>
      <c r="G9" s="30">
        <v>0.9987295386595989</v>
      </c>
    </row>
    <row r="10" spans="1:7" ht="15" customHeight="1">
      <c r="A10" s="11" t="s">
        <v>164</v>
      </c>
      <c r="B10" s="29" t="s">
        <v>1049</v>
      </c>
      <c r="C10" s="13" t="s">
        <v>1</v>
      </c>
      <c r="D10" s="13" t="s">
        <v>163</v>
      </c>
      <c r="E10" s="14"/>
      <c r="F10" s="15">
        <v>32.1373107</v>
      </c>
      <c r="G10" s="30">
        <v>6.9438382609739407E-4</v>
      </c>
    </row>
    <row r="11" spans="1:7" ht="15" customHeight="1">
      <c r="A11" s="7"/>
      <c r="B11" s="27" t="s">
        <v>69</v>
      </c>
      <c r="C11" s="13" t="s">
        <v>1</v>
      </c>
      <c r="D11" s="13" t="s">
        <v>1</v>
      </c>
      <c r="E11" s="13" t="s">
        <v>1</v>
      </c>
      <c r="F11" s="16">
        <v>46255.1054774</v>
      </c>
      <c r="G11" s="31">
        <v>0.99942392248569634</v>
      </c>
    </row>
    <row r="12" spans="1:7" ht="15" customHeight="1">
      <c r="A12" s="7"/>
      <c r="B12" s="27" t="s">
        <v>161</v>
      </c>
      <c r="C12" s="13" t="s">
        <v>1</v>
      </c>
      <c r="D12" s="13" t="s">
        <v>1</v>
      </c>
      <c r="E12" s="13" t="s">
        <v>1</v>
      </c>
      <c r="F12" s="16">
        <v>46255.1054774</v>
      </c>
      <c r="G12" s="31">
        <v>0.99942392248569634</v>
      </c>
    </row>
    <row r="13" spans="1:7" ht="15" customHeight="1">
      <c r="A13" s="7"/>
      <c r="B13" s="27"/>
      <c r="C13" s="13"/>
      <c r="D13" s="13"/>
      <c r="E13" s="13"/>
      <c r="F13" s="16"/>
      <c r="G13" s="31"/>
    </row>
    <row r="14" spans="1:7" ht="15" customHeight="1">
      <c r="A14" s="7"/>
      <c r="B14" s="27" t="s">
        <v>165</v>
      </c>
      <c r="C14" s="13" t="s">
        <v>1</v>
      </c>
      <c r="D14" s="13" t="s">
        <v>1</v>
      </c>
      <c r="E14" s="13" t="s">
        <v>1</v>
      </c>
      <c r="F14" s="16">
        <v>26.6618855</v>
      </c>
      <c r="G14" s="31">
        <v>5.7607751430366675E-4</v>
      </c>
    </row>
    <row r="15" spans="1:7" ht="15" customHeight="1" thickBot="1">
      <c r="A15" s="7"/>
      <c r="B15" s="34" t="s">
        <v>166</v>
      </c>
      <c r="C15" s="35" t="s">
        <v>1</v>
      </c>
      <c r="D15" s="35" t="s">
        <v>1</v>
      </c>
      <c r="E15" s="35" t="s">
        <v>1</v>
      </c>
      <c r="F15" s="36">
        <v>46281.767362899998</v>
      </c>
      <c r="G15" s="37">
        <v>1</v>
      </c>
    </row>
    <row r="16" spans="1:7" ht="12.95" customHeight="1">
      <c r="A16" s="7"/>
      <c r="B16" s="10" t="s">
        <v>1</v>
      </c>
      <c r="C16" s="7"/>
      <c r="D16" s="7"/>
      <c r="E16" s="7"/>
      <c r="F16" s="7"/>
      <c r="G16" s="7"/>
    </row>
    <row r="17" spans="1:7" ht="12.95" customHeight="1">
      <c r="A17" s="7"/>
      <c r="B17" s="8" t="s">
        <v>1</v>
      </c>
      <c r="C17" s="7"/>
      <c r="D17" s="7"/>
      <c r="E17" s="7"/>
      <c r="F17" s="80"/>
      <c r="G17" s="81"/>
    </row>
    <row r="18" spans="1:7">
      <c r="F18" s="100"/>
      <c r="G18" s="101"/>
    </row>
    <row r="19" spans="1:7">
      <c r="F19" s="100"/>
      <c r="G19" s="101"/>
    </row>
    <row r="20" spans="1:7">
      <c r="F20" s="100"/>
      <c r="G20" s="101"/>
    </row>
    <row r="21" spans="1:7">
      <c r="F21" s="100"/>
      <c r="G21" s="101"/>
    </row>
    <row r="22" spans="1:7">
      <c r="F22" s="100"/>
      <c r="G22" s="101"/>
    </row>
    <row r="23" spans="1:7">
      <c r="F23" s="100"/>
      <c r="G23" s="101"/>
    </row>
    <row r="24" spans="1:7">
      <c r="F24" s="100"/>
      <c r="G24" s="101"/>
    </row>
    <row r="25" spans="1:7">
      <c r="F25" s="100"/>
      <c r="G25" s="101"/>
    </row>
    <row r="26" spans="1:7">
      <c r="F26" s="100"/>
      <c r="G26" s="101"/>
    </row>
    <row r="27" spans="1:7">
      <c r="F27" s="100"/>
      <c r="G27" s="101"/>
    </row>
    <row r="28" spans="1:7">
      <c r="F28" s="100"/>
      <c r="G28" s="101"/>
    </row>
    <row r="29" spans="1:7">
      <c r="F29" s="100"/>
      <c r="G29" s="101"/>
    </row>
    <row r="30" spans="1:7" ht="15" customHeight="1">
      <c r="A30" s="7"/>
      <c r="B30" s="8"/>
      <c r="C30" s="7"/>
      <c r="D30" s="7"/>
      <c r="E30" s="7"/>
      <c r="F30" s="7"/>
      <c r="G30" s="7"/>
    </row>
    <row r="31" spans="1:7" ht="12.95" customHeight="1">
      <c r="A31" s="7"/>
      <c r="B31" s="8" t="s">
        <v>163</v>
      </c>
      <c r="C31" s="7"/>
      <c r="D31" s="7"/>
      <c r="E31" s="7"/>
      <c r="F31" s="7"/>
      <c r="G31" s="7"/>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54"/>
  <sheetViews>
    <sheetView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s="52" customFormat="1" ht="15.95" customHeight="1">
      <c r="A1" s="49"/>
      <c r="B1" s="152" t="s">
        <v>1087</v>
      </c>
      <c r="C1" s="153"/>
      <c r="D1" s="153"/>
      <c r="E1" s="153"/>
      <c r="F1" s="153"/>
      <c r="G1" s="154"/>
    </row>
    <row r="2" spans="1:7" s="52" customFormat="1" ht="12.95" customHeight="1">
      <c r="A2" s="49"/>
      <c r="B2" s="155"/>
      <c r="C2" s="156"/>
      <c r="D2" s="156"/>
      <c r="E2" s="156"/>
      <c r="F2" s="156"/>
      <c r="G2" s="157"/>
    </row>
    <row r="3" spans="1:7" s="52" customFormat="1" ht="12.95" customHeight="1">
      <c r="A3" s="10" t="s">
        <v>1</v>
      </c>
      <c r="B3" s="139"/>
      <c r="C3" s="140"/>
      <c r="D3" s="140"/>
      <c r="E3" s="140"/>
      <c r="F3" s="140"/>
      <c r="G3" s="141"/>
    </row>
    <row r="4" spans="1:7" s="52" customFormat="1" ht="27.95" customHeight="1">
      <c r="A4" s="49"/>
      <c r="B4" s="64"/>
      <c r="C4" s="65"/>
      <c r="D4" s="65"/>
      <c r="E4" s="65"/>
      <c r="F4" s="65"/>
      <c r="G4" s="66"/>
    </row>
    <row r="5" spans="1:7" s="52" customFormat="1" ht="15" customHeight="1" thickBot="1">
      <c r="A5" s="49"/>
      <c r="B5" s="127" t="s">
        <v>1088</v>
      </c>
      <c r="C5" s="128"/>
      <c r="D5" s="128"/>
      <c r="E5" s="128"/>
      <c r="F5" s="128"/>
      <c r="G5" s="129"/>
    </row>
    <row r="6" spans="1:7" s="52" customFormat="1" ht="15" customHeight="1" thickBot="1">
      <c r="A6" s="49"/>
      <c r="B6" s="133" t="s">
        <v>2</v>
      </c>
      <c r="C6" s="134"/>
      <c r="D6" s="134"/>
      <c r="E6" s="134"/>
      <c r="F6" s="134"/>
      <c r="G6" s="135"/>
    </row>
    <row r="7" spans="1:7" ht="27.95" customHeight="1">
      <c r="A7" s="10" t="s">
        <v>1</v>
      </c>
      <c r="B7" s="23" t="s">
        <v>3</v>
      </c>
      <c r="C7" s="24" t="s">
        <v>4</v>
      </c>
      <c r="D7" s="25" t="s">
        <v>5</v>
      </c>
      <c r="E7" s="25" t="s">
        <v>6</v>
      </c>
      <c r="F7" s="25" t="s">
        <v>7</v>
      </c>
      <c r="G7" s="26" t="s">
        <v>8</v>
      </c>
    </row>
    <row r="8" spans="1:7" ht="15" customHeight="1">
      <c r="A8" s="7"/>
      <c r="B8" s="27" t="s">
        <v>477</v>
      </c>
      <c r="C8" s="13" t="s">
        <v>1</v>
      </c>
      <c r="D8" s="13" t="s">
        <v>1</v>
      </c>
      <c r="E8" s="13" t="s">
        <v>1</v>
      </c>
      <c r="F8" s="13" t="s">
        <v>1</v>
      </c>
      <c r="G8" s="28" t="s">
        <v>1</v>
      </c>
    </row>
    <row r="9" spans="1:7" ht="15" customHeight="1">
      <c r="A9" s="7"/>
      <c r="B9" s="27" t="s">
        <v>478</v>
      </c>
      <c r="C9" s="13" t="s">
        <v>1</v>
      </c>
      <c r="D9" s="13" t="s">
        <v>1</v>
      </c>
      <c r="E9" s="13" t="s">
        <v>1</v>
      </c>
      <c r="F9" s="13" t="s">
        <v>1</v>
      </c>
      <c r="G9" s="28" t="s">
        <v>1</v>
      </c>
    </row>
    <row r="10" spans="1:7" ht="15" customHeight="1">
      <c r="A10" s="7"/>
      <c r="B10" s="29" t="s">
        <v>539</v>
      </c>
      <c r="C10" s="13" t="s">
        <v>540</v>
      </c>
      <c r="D10" s="13" t="s">
        <v>541</v>
      </c>
      <c r="E10" s="14">
        <v>250000</v>
      </c>
      <c r="F10" s="15">
        <v>291.96249999999998</v>
      </c>
      <c r="G10" s="30">
        <v>9.6709586673661932E-2</v>
      </c>
    </row>
    <row r="11" spans="1:7" ht="15" customHeight="1">
      <c r="A11" s="11" t="s">
        <v>538</v>
      </c>
      <c r="B11" s="29" t="s">
        <v>543</v>
      </c>
      <c r="C11" s="13" t="s">
        <v>544</v>
      </c>
      <c r="D11" s="13" t="s">
        <v>545</v>
      </c>
      <c r="E11" s="14">
        <v>280000</v>
      </c>
      <c r="F11" s="15">
        <v>290.42048</v>
      </c>
      <c r="G11" s="30">
        <v>9.6198808348217674E-2</v>
      </c>
    </row>
    <row r="12" spans="1:7" ht="15" customHeight="1">
      <c r="A12" s="11" t="s">
        <v>542</v>
      </c>
      <c r="B12" s="29" t="s">
        <v>547</v>
      </c>
      <c r="C12" s="13" t="s">
        <v>548</v>
      </c>
      <c r="D12" s="13" t="s">
        <v>541</v>
      </c>
      <c r="E12" s="14">
        <v>260000</v>
      </c>
      <c r="F12" s="15">
        <v>272.54786000000001</v>
      </c>
      <c r="G12" s="30">
        <v>9.0278686096300312E-2</v>
      </c>
    </row>
    <row r="13" spans="1:7" ht="15" customHeight="1">
      <c r="A13" s="11" t="s">
        <v>546</v>
      </c>
      <c r="B13" s="29" t="s">
        <v>550</v>
      </c>
      <c r="C13" s="13" t="s">
        <v>551</v>
      </c>
      <c r="D13" s="13" t="s">
        <v>541</v>
      </c>
      <c r="E13" s="14">
        <v>260000</v>
      </c>
      <c r="F13" s="15">
        <v>270.37374</v>
      </c>
      <c r="G13" s="30">
        <v>8.9558531122360369E-2</v>
      </c>
    </row>
    <row r="14" spans="1:7" ht="15" customHeight="1">
      <c r="A14" s="11" t="s">
        <v>549</v>
      </c>
      <c r="B14" s="29" t="s">
        <v>553</v>
      </c>
      <c r="C14" s="13" t="s">
        <v>554</v>
      </c>
      <c r="D14" s="13" t="s">
        <v>541</v>
      </c>
      <c r="E14" s="14">
        <v>260000</v>
      </c>
      <c r="F14" s="15">
        <v>265.30192</v>
      </c>
      <c r="G14" s="30">
        <v>8.7878542713289973E-2</v>
      </c>
    </row>
    <row r="15" spans="1:7" ht="15" customHeight="1">
      <c r="A15" s="11" t="s">
        <v>552</v>
      </c>
      <c r="B15" s="29" t="s">
        <v>556</v>
      </c>
      <c r="C15" s="13" t="s">
        <v>557</v>
      </c>
      <c r="D15" s="13" t="s">
        <v>541</v>
      </c>
      <c r="E15" s="14">
        <v>260000</v>
      </c>
      <c r="F15" s="15">
        <v>264.70548000000002</v>
      </c>
      <c r="G15" s="30">
        <v>8.7680978074421503E-2</v>
      </c>
    </row>
    <row r="16" spans="1:7" ht="15" customHeight="1">
      <c r="A16" s="11" t="s">
        <v>555</v>
      </c>
      <c r="B16" s="29" t="s">
        <v>559</v>
      </c>
      <c r="C16" s="13" t="s">
        <v>560</v>
      </c>
      <c r="D16" s="13" t="s">
        <v>561</v>
      </c>
      <c r="E16" s="14">
        <v>260000</v>
      </c>
      <c r="F16" s="15">
        <v>263.82693999999998</v>
      </c>
      <c r="G16" s="30">
        <v>8.7389970700953057E-2</v>
      </c>
    </row>
    <row r="17" spans="1:7" ht="15" customHeight="1">
      <c r="A17" s="11" t="s">
        <v>558</v>
      </c>
      <c r="B17" s="29" t="s">
        <v>563</v>
      </c>
      <c r="C17" s="13" t="s">
        <v>564</v>
      </c>
      <c r="D17" s="13" t="s">
        <v>541</v>
      </c>
      <c r="E17" s="14">
        <v>260000</v>
      </c>
      <c r="F17" s="15">
        <v>261.39828</v>
      </c>
      <c r="G17" s="30">
        <v>8.6585501960033062E-2</v>
      </c>
    </row>
    <row r="18" spans="1:7" ht="15" customHeight="1">
      <c r="A18" s="11" t="s">
        <v>562</v>
      </c>
      <c r="B18" s="29" t="s">
        <v>566</v>
      </c>
      <c r="C18" s="13" t="s">
        <v>567</v>
      </c>
      <c r="D18" s="13" t="s">
        <v>561</v>
      </c>
      <c r="E18" s="14">
        <v>260000</v>
      </c>
      <c r="F18" s="15">
        <v>259.65602000000001</v>
      </c>
      <c r="G18" s="30">
        <v>8.600839618625028E-2</v>
      </c>
    </row>
    <row r="19" spans="1:7" ht="15" customHeight="1">
      <c r="A19" s="11" t="s">
        <v>565</v>
      </c>
      <c r="B19" s="29" t="s">
        <v>569</v>
      </c>
      <c r="C19" s="13" t="s">
        <v>570</v>
      </c>
      <c r="D19" s="13" t="s">
        <v>541</v>
      </c>
      <c r="E19" s="14">
        <v>200000</v>
      </c>
      <c r="F19" s="15">
        <v>203.94880000000001</v>
      </c>
      <c r="G19" s="30">
        <v>6.7555950338106241E-2</v>
      </c>
    </row>
    <row r="20" spans="1:7" ht="15" customHeight="1">
      <c r="A20" s="11" t="s">
        <v>568</v>
      </c>
      <c r="B20" s="29" t="s">
        <v>572</v>
      </c>
      <c r="C20" s="13" t="s">
        <v>573</v>
      </c>
      <c r="D20" s="13" t="s">
        <v>541</v>
      </c>
      <c r="E20" s="14">
        <v>110000</v>
      </c>
      <c r="F20" s="15">
        <v>111.99330999999999</v>
      </c>
      <c r="G20" s="30">
        <v>3.7096636452678994E-2</v>
      </c>
    </row>
    <row r="21" spans="1:7" ht="15" customHeight="1">
      <c r="A21" s="11" t="s">
        <v>571</v>
      </c>
      <c r="B21" s="29" t="s">
        <v>575</v>
      </c>
      <c r="C21" s="13" t="s">
        <v>576</v>
      </c>
      <c r="D21" s="13" t="s">
        <v>541</v>
      </c>
      <c r="E21" s="14">
        <v>80000</v>
      </c>
      <c r="F21" s="15">
        <v>81.958879999999994</v>
      </c>
      <c r="G21" s="30">
        <v>2.7148039248315308E-2</v>
      </c>
    </row>
    <row r="22" spans="1:7" ht="15" customHeight="1">
      <c r="A22" s="11" t="s">
        <v>574</v>
      </c>
      <c r="B22" s="27" t="s">
        <v>69</v>
      </c>
      <c r="C22" s="13" t="s">
        <v>1</v>
      </c>
      <c r="D22" s="13" t="s">
        <v>1</v>
      </c>
      <c r="E22" s="13" t="s">
        <v>1</v>
      </c>
      <c r="F22" s="16">
        <v>2838.0942100000002</v>
      </c>
      <c r="G22" s="31">
        <v>0.94008962791458872</v>
      </c>
    </row>
    <row r="23" spans="1:7" ht="15" customHeight="1">
      <c r="A23" s="7"/>
      <c r="B23" s="27" t="s">
        <v>483</v>
      </c>
      <c r="C23" s="13" t="s">
        <v>1</v>
      </c>
      <c r="D23" s="13" t="s">
        <v>1</v>
      </c>
      <c r="E23" s="13" t="s">
        <v>1</v>
      </c>
      <c r="F23" s="16" t="s">
        <v>372</v>
      </c>
      <c r="G23" s="31" t="s">
        <v>372</v>
      </c>
    </row>
    <row r="24" spans="1:7" ht="15" customHeight="1">
      <c r="A24" s="7"/>
      <c r="B24" s="27" t="s">
        <v>69</v>
      </c>
      <c r="C24" s="13" t="s">
        <v>1</v>
      </c>
      <c r="D24" s="13" t="s">
        <v>1</v>
      </c>
      <c r="E24" s="13" t="s">
        <v>1</v>
      </c>
      <c r="F24" s="16" t="s">
        <v>372</v>
      </c>
      <c r="G24" s="31" t="s">
        <v>372</v>
      </c>
    </row>
    <row r="25" spans="1:7" ht="15" customHeight="1">
      <c r="A25" s="7"/>
      <c r="B25" s="27" t="s">
        <v>161</v>
      </c>
      <c r="C25" s="13" t="s">
        <v>1</v>
      </c>
      <c r="D25" s="13" t="s">
        <v>1</v>
      </c>
      <c r="E25" s="13" t="s">
        <v>1</v>
      </c>
      <c r="F25" s="16">
        <v>2838.0942100000002</v>
      </c>
      <c r="G25" s="31">
        <v>0.94008962791458872</v>
      </c>
    </row>
    <row r="26" spans="1:7" ht="15" customHeight="1">
      <c r="A26" s="7"/>
      <c r="B26" s="27" t="s">
        <v>1049</v>
      </c>
      <c r="C26" s="13" t="s">
        <v>1</v>
      </c>
      <c r="D26" s="13" t="s">
        <v>1</v>
      </c>
      <c r="E26" s="13" t="s">
        <v>1</v>
      </c>
      <c r="F26" s="17" t="s">
        <v>1</v>
      </c>
      <c r="G26" s="32" t="s">
        <v>1</v>
      </c>
    </row>
    <row r="27" spans="1:7" ht="15" customHeight="1">
      <c r="A27" s="7"/>
      <c r="B27" s="29" t="s">
        <v>1049</v>
      </c>
      <c r="C27" s="13" t="s">
        <v>1</v>
      </c>
      <c r="D27" s="13" t="s">
        <v>163</v>
      </c>
      <c r="E27" s="14"/>
      <c r="F27" s="15">
        <v>124.6514329</v>
      </c>
      <c r="G27" s="30">
        <v>4.1289509968022282E-2</v>
      </c>
    </row>
    <row r="28" spans="1:7" ht="15" customHeight="1">
      <c r="A28" s="11" t="s">
        <v>164</v>
      </c>
      <c r="B28" s="27" t="s">
        <v>69</v>
      </c>
      <c r="C28" s="13" t="s">
        <v>1</v>
      </c>
      <c r="D28" s="13" t="s">
        <v>1</v>
      </c>
      <c r="E28" s="13" t="s">
        <v>1</v>
      </c>
      <c r="F28" s="16">
        <v>124.6514329</v>
      </c>
      <c r="G28" s="31">
        <v>4.1289509968022282E-2</v>
      </c>
    </row>
    <row r="29" spans="1:7" ht="15" customHeight="1">
      <c r="A29" s="7"/>
      <c r="B29" s="27" t="s">
        <v>161</v>
      </c>
      <c r="C29" s="13" t="s">
        <v>1</v>
      </c>
      <c r="D29" s="13" t="s">
        <v>1</v>
      </c>
      <c r="E29" s="13" t="s">
        <v>1</v>
      </c>
      <c r="F29" s="16">
        <v>124.6514329</v>
      </c>
      <c r="G29" s="31">
        <v>4.1289509968022282E-2</v>
      </c>
    </row>
    <row r="30" spans="1:7" ht="15" customHeight="1">
      <c r="A30" s="7"/>
      <c r="B30" s="27"/>
      <c r="C30" s="13"/>
      <c r="D30" s="13"/>
      <c r="E30" s="13"/>
      <c r="F30" s="16"/>
      <c r="G30" s="31"/>
    </row>
    <row r="31" spans="1:7" ht="15" customHeight="1">
      <c r="A31" s="7"/>
      <c r="B31" s="27" t="s">
        <v>165</v>
      </c>
      <c r="C31" s="13" t="s">
        <v>1</v>
      </c>
      <c r="D31" s="13" t="s">
        <v>1</v>
      </c>
      <c r="E31" s="13" t="s">
        <v>1</v>
      </c>
      <c r="F31" s="16">
        <v>56.215662199999997</v>
      </c>
      <c r="G31" s="31">
        <v>1.8620862117389021E-2</v>
      </c>
    </row>
    <row r="32" spans="1:7" ht="15" customHeight="1">
      <c r="A32" s="7"/>
      <c r="B32" s="38" t="s">
        <v>69</v>
      </c>
      <c r="C32" s="39"/>
      <c r="D32" s="39"/>
      <c r="E32" s="39"/>
      <c r="F32" s="40">
        <f>F31</f>
        <v>56.215662199999997</v>
      </c>
      <c r="G32" s="41">
        <f>G31</f>
        <v>1.8620862117389021E-2</v>
      </c>
    </row>
    <row r="33" spans="1:7" ht="15" customHeight="1">
      <c r="A33" s="7"/>
      <c r="B33" s="38" t="s">
        <v>161</v>
      </c>
      <c r="C33" s="39"/>
      <c r="D33" s="39"/>
      <c r="E33" s="39"/>
      <c r="F33" s="40">
        <f>SUM(F32,F29)</f>
        <v>180.8670951</v>
      </c>
      <c r="G33" s="41">
        <f>SUM(G32,G29)</f>
        <v>5.9910372085411306E-2</v>
      </c>
    </row>
    <row r="34" spans="1:7" ht="15" customHeight="1">
      <c r="A34" s="7"/>
      <c r="B34" s="38"/>
      <c r="C34" s="39"/>
      <c r="D34" s="39"/>
      <c r="E34" s="39"/>
      <c r="F34" s="40"/>
      <c r="G34" s="41"/>
    </row>
    <row r="35" spans="1:7" ht="15" customHeight="1" thickBot="1">
      <c r="A35" s="7"/>
      <c r="B35" s="34" t="s">
        <v>166</v>
      </c>
      <c r="C35" s="35" t="s">
        <v>1</v>
      </c>
      <c r="D35" s="35" t="s">
        <v>1</v>
      </c>
      <c r="E35" s="35" t="s">
        <v>1</v>
      </c>
      <c r="F35" s="36">
        <v>3018.9613051000001</v>
      </c>
      <c r="G35" s="37">
        <v>1</v>
      </c>
    </row>
    <row r="36" spans="1:7" ht="12.95" customHeight="1">
      <c r="A36" s="7"/>
      <c r="B36" s="10" t="s">
        <v>1</v>
      </c>
      <c r="C36" s="7"/>
      <c r="D36" s="7"/>
      <c r="E36" s="7"/>
      <c r="F36" s="7"/>
      <c r="G36" s="7"/>
    </row>
    <row r="37" spans="1:7" s="52" customFormat="1" ht="15" customHeight="1">
      <c r="B37" s="8" t="s">
        <v>577</v>
      </c>
      <c r="C37" s="7"/>
      <c r="D37" s="7"/>
      <c r="E37" s="7"/>
      <c r="F37" s="7"/>
      <c r="G37" s="7"/>
    </row>
    <row r="38" spans="1:7" s="52" customFormat="1" ht="15" customHeight="1">
      <c r="B38" s="8" t="s">
        <v>1077</v>
      </c>
      <c r="C38" s="7"/>
      <c r="D38" s="7"/>
      <c r="E38" s="7"/>
      <c r="F38" s="7"/>
      <c r="G38" s="7"/>
    </row>
    <row r="39" spans="1:7" s="52" customFormat="1" ht="15" customHeight="1">
      <c r="B39" s="8" t="s">
        <v>1</v>
      </c>
      <c r="C39" s="7"/>
      <c r="D39" s="7"/>
      <c r="E39" s="7"/>
      <c r="F39" s="7"/>
      <c r="G39" s="7"/>
    </row>
    <row r="40" spans="1:7" s="52" customFormat="1" ht="15" customHeight="1">
      <c r="B40"/>
      <c r="C40" s="7"/>
      <c r="D40" s="7"/>
      <c r="E40" s="7"/>
      <c r="F40" s="7"/>
      <c r="G40" s="7"/>
    </row>
    <row r="41" spans="1:7" s="52" customFormat="1" ht="15" customHeight="1">
      <c r="B41" s="9"/>
      <c r="C41" s="9"/>
      <c r="D41" s="9"/>
      <c r="E41" s="9"/>
      <c r="F41" s="9"/>
      <c r="G41" s="9"/>
    </row>
    <row r="42" spans="1:7" s="52" customFormat="1" ht="15" customHeight="1">
      <c r="B42" s="9"/>
      <c r="C42" s="9"/>
      <c r="D42" s="9"/>
      <c r="E42" s="9"/>
      <c r="F42" s="9"/>
      <c r="G42" s="9"/>
    </row>
    <row r="43" spans="1:7" s="52" customFormat="1" ht="15" customHeight="1">
      <c r="B43" s="9"/>
      <c r="C43" s="9"/>
      <c r="D43" s="9"/>
      <c r="E43" s="9"/>
      <c r="F43" s="9"/>
      <c r="G43" s="9"/>
    </row>
    <row r="44" spans="1:7" s="52" customFormat="1">
      <c r="B44" s="9"/>
      <c r="C44" s="9"/>
      <c r="D44" s="9"/>
      <c r="E44" s="9"/>
      <c r="F44" s="9"/>
      <c r="G44" s="9"/>
    </row>
    <row r="45" spans="1:7" s="52" customFormat="1">
      <c r="B45" s="9"/>
      <c r="C45" s="9"/>
      <c r="D45" s="9"/>
      <c r="E45" s="9"/>
      <c r="F45" s="9"/>
      <c r="G45" s="9"/>
    </row>
    <row r="46" spans="1:7" s="52" customFormat="1">
      <c r="B46" s="9"/>
      <c r="C46" s="9"/>
      <c r="D46" s="9"/>
      <c r="E46" s="9"/>
      <c r="F46" s="9"/>
      <c r="G46" s="9"/>
    </row>
    <row r="47" spans="1:7" s="52" customFormat="1">
      <c r="B47" s="9"/>
      <c r="C47" s="9"/>
      <c r="D47" s="9"/>
      <c r="E47" s="9"/>
      <c r="F47" s="9"/>
      <c r="G47" s="9"/>
    </row>
    <row r="48" spans="1:7" s="52" customFormat="1">
      <c r="B48" s="9"/>
      <c r="C48" s="9"/>
      <c r="D48" s="9"/>
      <c r="E48" s="9"/>
      <c r="F48" s="9"/>
      <c r="G48" s="9"/>
    </row>
    <row r="49" spans="1:7" s="52" customFormat="1">
      <c r="B49" s="9"/>
      <c r="C49" s="9"/>
      <c r="D49" s="9"/>
      <c r="E49" s="9"/>
      <c r="F49" s="9"/>
      <c r="G49" s="9"/>
    </row>
    <row r="50" spans="1:7" s="52" customFormat="1">
      <c r="B50" s="9"/>
      <c r="C50" s="9"/>
      <c r="D50" s="9"/>
      <c r="E50" s="9"/>
      <c r="F50" s="9"/>
      <c r="G50" s="9"/>
    </row>
    <row r="51" spans="1:7" s="52" customFormat="1">
      <c r="B51" s="9"/>
      <c r="C51" s="9"/>
      <c r="D51" s="9"/>
      <c r="E51" s="9"/>
      <c r="F51" s="9"/>
      <c r="G51" s="9"/>
    </row>
    <row r="52" spans="1:7" s="52" customFormat="1"/>
    <row r="53" spans="1:7" ht="12.95" customHeight="1">
      <c r="A53" s="7"/>
      <c r="B53" s="8" t="s">
        <v>1</v>
      </c>
      <c r="C53" s="7"/>
      <c r="D53" s="7"/>
      <c r="E53" s="7"/>
      <c r="F53" s="80"/>
      <c r="G53" s="81"/>
    </row>
    <row r="54" spans="1:7">
      <c r="F54" s="100"/>
      <c r="G54" s="101"/>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9"/>
  <sheetViews>
    <sheetView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s="2" customFormat="1" ht="15" customHeight="1">
      <c r="A1" s="1"/>
      <c r="B1" s="118" t="s">
        <v>1055</v>
      </c>
      <c r="C1" s="119"/>
      <c r="D1" s="119"/>
      <c r="E1" s="119"/>
      <c r="F1" s="119"/>
      <c r="G1" s="120"/>
    </row>
    <row r="2" spans="1:7" s="2" customFormat="1" ht="15" customHeight="1">
      <c r="A2" s="1"/>
      <c r="B2" s="121" t="s">
        <v>1</v>
      </c>
      <c r="C2" s="122"/>
      <c r="D2" s="122"/>
      <c r="E2" s="122"/>
      <c r="F2" s="122"/>
      <c r="G2" s="123"/>
    </row>
    <row r="3" spans="1:7" s="2" customFormat="1" ht="15" customHeight="1">
      <c r="A3" s="3" t="s">
        <v>1</v>
      </c>
      <c r="B3" s="124"/>
      <c r="C3" s="125"/>
      <c r="D3" s="125"/>
      <c r="E3" s="125"/>
      <c r="F3" s="125"/>
      <c r="G3" s="126"/>
    </row>
    <row r="4" spans="1:7" s="2" customFormat="1" ht="15" customHeight="1">
      <c r="A4" s="1"/>
      <c r="B4" s="4"/>
      <c r="C4" s="20"/>
      <c r="D4" s="5"/>
      <c r="E4" s="5"/>
      <c r="F4" s="5"/>
      <c r="G4" s="6"/>
    </row>
    <row r="5" spans="1:7" s="2" customFormat="1" ht="15" customHeight="1" thickBot="1">
      <c r="A5" s="1"/>
      <c r="B5" s="127" t="s">
        <v>1056</v>
      </c>
      <c r="C5" s="128"/>
      <c r="D5" s="128"/>
      <c r="E5" s="128"/>
      <c r="F5" s="128"/>
      <c r="G5" s="129"/>
    </row>
    <row r="6" spans="1:7" s="2" customFormat="1" ht="15" customHeight="1" thickBot="1">
      <c r="A6" s="1"/>
      <c r="B6" s="133" t="s">
        <v>2</v>
      </c>
      <c r="C6" s="134"/>
      <c r="D6" s="134"/>
      <c r="E6" s="134"/>
      <c r="F6" s="134"/>
      <c r="G6" s="135"/>
    </row>
    <row r="7" spans="1:7" ht="27.95" customHeight="1" thickBot="1">
      <c r="A7" s="7"/>
      <c r="B7" s="60" t="s">
        <v>3</v>
      </c>
      <c r="C7" s="61" t="s">
        <v>4</v>
      </c>
      <c r="D7" s="62" t="s">
        <v>1045</v>
      </c>
      <c r="E7" s="62" t="s">
        <v>6</v>
      </c>
      <c r="F7" s="62" t="s">
        <v>7</v>
      </c>
      <c r="G7" s="63" t="s">
        <v>8</v>
      </c>
    </row>
    <row r="8" spans="1:7" ht="15" customHeight="1">
      <c r="A8" s="7"/>
      <c r="B8" s="58" t="s">
        <v>169</v>
      </c>
      <c r="C8" s="57" t="s">
        <v>1</v>
      </c>
      <c r="D8" s="57" t="s">
        <v>1</v>
      </c>
      <c r="E8" s="57" t="s">
        <v>1</v>
      </c>
      <c r="F8" s="57" t="s">
        <v>1</v>
      </c>
      <c r="G8" s="59" t="s">
        <v>1</v>
      </c>
    </row>
    <row r="9" spans="1:7" ht="15" customHeight="1">
      <c r="A9" s="7"/>
      <c r="B9" s="27" t="s">
        <v>170</v>
      </c>
      <c r="C9" s="13" t="s">
        <v>1</v>
      </c>
      <c r="D9" s="13" t="s">
        <v>1</v>
      </c>
      <c r="E9" s="13" t="s">
        <v>1</v>
      </c>
      <c r="F9" s="13" t="s">
        <v>1</v>
      </c>
      <c r="G9" s="28" t="s">
        <v>1</v>
      </c>
    </row>
    <row r="10" spans="1:7" ht="15" customHeight="1">
      <c r="A10" s="11" t="s">
        <v>171</v>
      </c>
      <c r="B10" s="29" t="s">
        <v>172</v>
      </c>
      <c r="C10" s="13" t="s">
        <v>173</v>
      </c>
      <c r="D10" s="13" t="s">
        <v>174</v>
      </c>
      <c r="E10" s="14">
        <v>6370544</v>
      </c>
      <c r="F10" s="15">
        <v>63820.109792000003</v>
      </c>
      <c r="G10" s="30">
        <v>7.22030593724865E-2</v>
      </c>
    </row>
    <row r="11" spans="1:7" ht="15" customHeight="1">
      <c r="A11" s="11" t="s">
        <v>175</v>
      </c>
      <c r="B11" s="29" t="s">
        <v>176</v>
      </c>
      <c r="C11" s="13" t="s">
        <v>177</v>
      </c>
      <c r="D11" s="13" t="s">
        <v>178</v>
      </c>
      <c r="E11" s="14">
        <v>3296696</v>
      </c>
      <c r="F11" s="15">
        <v>48329.56336</v>
      </c>
      <c r="G11" s="30">
        <v>5.4677786423455041E-2</v>
      </c>
    </row>
    <row r="12" spans="1:7" ht="15" customHeight="1">
      <c r="A12" s="11" t="s">
        <v>179</v>
      </c>
      <c r="B12" s="29" t="s">
        <v>180</v>
      </c>
      <c r="C12" s="13" t="s">
        <v>181</v>
      </c>
      <c r="D12" s="13" t="s">
        <v>174</v>
      </c>
      <c r="E12" s="14">
        <v>10959341</v>
      </c>
      <c r="F12" s="15">
        <v>41661.934811500003</v>
      </c>
      <c r="G12" s="30">
        <v>4.7134346251852907E-2</v>
      </c>
    </row>
    <row r="13" spans="1:7" ht="15" customHeight="1">
      <c r="A13" s="11" t="s">
        <v>182</v>
      </c>
      <c r="B13" s="29" t="s">
        <v>183</v>
      </c>
      <c r="C13" s="13" t="s">
        <v>184</v>
      </c>
      <c r="D13" s="13" t="s">
        <v>174</v>
      </c>
      <c r="E13" s="14">
        <v>8570588</v>
      </c>
      <c r="F13" s="15">
        <v>38130.546011999999</v>
      </c>
      <c r="G13" s="30">
        <v>4.3139099675364029E-2</v>
      </c>
    </row>
    <row r="14" spans="1:7" ht="15" customHeight="1">
      <c r="A14" s="11" t="s">
        <v>185</v>
      </c>
      <c r="B14" s="29" t="s">
        <v>186</v>
      </c>
      <c r="C14" s="13" t="s">
        <v>187</v>
      </c>
      <c r="D14" s="13" t="s">
        <v>174</v>
      </c>
      <c r="E14" s="14">
        <v>14020277</v>
      </c>
      <c r="F14" s="15">
        <v>26708.627684999999</v>
      </c>
      <c r="G14" s="30">
        <v>3.0216880490848457E-2</v>
      </c>
    </row>
    <row r="15" spans="1:7" ht="15" customHeight="1">
      <c r="A15" s="11" t="s">
        <v>188</v>
      </c>
      <c r="B15" s="29" t="s">
        <v>189</v>
      </c>
      <c r="C15" s="13" t="s">
        <v>190</v>
      </c>
      <c r="D15" s="13" t="s">
        <v>191</v>
      </c>
      <c r="E15" s="14">
        <v>3622720</v>
      </c>
      <c r="F15" s="15">
        <v>25920.561600000001</v>
      </c>
      <c r="G15" s="30">
        <v>2.9325299725629677E-2</v>
      </c>
    </row>
    <row r="16" spans="1:7" ht="15" customHeight="1">
      <c r="A16" s="11" t="s">
        <v>192</v>
      </c>
      <c r="B16" s="29" t="s">
        <v>193</v>
      </c>
      <c r="C16" s="13" t="s">
        <v>194</v>
      </c>
      <c r="D16" s="13" t="s">
        <v>195</v>
      </c>
      <c r="E16" s="14">
        <v>2846381</v>
      </c>
      <c r="F16" s="15">
        <v>25547.692665499999</v>
      </c>
      <c r="G16" s="30">
        <v>2.8903453415687508E-2</v>
      </c>
    </row>
    <row r="17" spans="1:7" ht="15" customHeight="1">
      <c r="A17" s="11" t="s">
        <v>196</v>
      </c>
      <c r="B17" s="29" t="s">
        <v>197</v>
      </c>
      <c r="C17" s="13" t="s">
        <v>198</v>
      </c>
      <c r="D17" s="13" t="s">
        <v>199</v>
      </c>
      <c r="E17" s="14">
        <v>6921259</v>
      </c>
      <c r="F17" s="15">
        <v>24335.146644</v>
      </c>
      <c r="G17" s="30">
        <v>2.7531636089337324E-2</v>
      </c>
    </row>
    <row r="18" spans="1:7" ht="15" customHeight="1">
      <c r="A18" s="11" t="s">
        <v>200</v>
      </c>
      <c r="B18" s="29" t="s">
        <v>201</v>
      </c>
      <c r="C18" s="13" t="s">
        <v>202</v>
      </c>
      <c r="D18" s="13" t="s">
        <v>191</v>
      </c>
      <c r="E18" s="14">
        <v>1178005</v>
      </c>
      <c r="F18" s="15">
        <v>23730.321722500001</v>
      </c>
      <c r="G18" s="30">
        <v>2.6847365725977682E-2</v>
      </c>
    </row>
    <row r="19" spans="1:7" ht="15" customHeight="1">
      <c r="A19" s="11" t="s">
        <v>203</v>
      </c>
      <c r="B19" s="29" t="s">
        <v>204</v>
      </c>
      <c r="C19" s="13" t="s">
        <v>205</v>
      </c>
      <c r="D19" s="13" t="s">
        <v>206</v>
      </c>
      <c r="E19" s="14">
        <v>4958219</v>
      </c>
      <c r="F19" s="15">
        <v>23293.712862</v>
      </c>
      <c r="G19" s="30">
        <v>2.6353407072819947E-2</v>
      </c>
    </row>
    <row r="20" spans="1:7" ht="15" customHeight="1">
      <c r="A20" s="11" t="s">
        <v>207</v>
      </c>
      <c r="B20" s="29" t="s">
        <v>208</v>
      </c>
      <c r="C20" s="13" t="s">
        <v>209</v>
      </c>
      <c r="D20" s="13" t="s">
        <v>191</v>
      </c>
      <c r="E20" s="14">
        <v>2322714</v>
      </c>
      <c r="F20" s="15">
        <v>21274.898883000002</v>
      </c>
      <c r="G20" s="30">
        <v>2.4069416241986014E-2</v>
      </c>
    </row>
    <row r="21" spans="1:7" ht="15" customHeight="1">
      <c r="A21" s="11" t="s">
        <v>210</v>
      </c>
      <c r="B21" s="29" t="s">
        <v>211</v>
      </c>
      <c r="C21" s="13" t="s">
        <v>212</v>
      </c>
      <c r="D21" s="13" t="s">
        <v>213</v>
      </c>
      <c r="E21" s="14">
        <v>9598427</v>
      </c>
      <c r="F21" s="15">
        <v>19892.739957500002</v>
      </c>
      <c r="G21" s="30">
        <v>2.250570688320647E-2</v>
      </c>
    </row>
    <row r="22" spans="1:7" ht="15" customHeight="1">
      <c r="A22" s="11" t="s">
        <v>214</v>
      </c>
      <c r="B22" s="29" t="s">
        <v>215</v>
      </c>
      <c r="C22" s="13" t="s">
        <v>216</v>
      </c>
      <c r="D22" s="13" t="s">
        <v>217</v>
      </c>
      <c r="E22" s="14">
        <v>356650</v>
      </c>
      <c r="F22" s="15">
        <v>19112.160199999998</v>
      </c>
      <c r="G22" s="30">
        <v>2.1622595795503536E-2</v>
      </c>
    </row>
    <row r="23" spans="1:7" ht="15" customHeight="1">
      <c r="A23" s="11" t="s">
        <v>218</v>
      </c>
      <c r="B23" s="29" t="s">
        <v>219</v>
      </c>
      <c r="C23" s="13" t="s">
        <v>220</v>
      </c>
      <c r="D23" s="13" t="s">
        <v>178</v>
      </c>
      <c r="E23" s="14">
        <v>7912365</v>
      </c>
      <c r="F23" s="15">
        <v>17430.940095000002</v>
      </c>
      <c r="G23" s="30">
        <v>1.9720542736441745E-2</v>
      </c>
    </row>
    <row r="24" spans="1:7" ht="15" customHeight="1">
      <c r="A24" s="11" t="s">
        <v>221</v>
      </c>
      <c r="B24" s="29" t="s">
        <v>222</v>
      </c>
      <c r="C24" s="13" t="s">
        <v>223</v>
      </c>
      <c r="D24" s="13" t="s">
        <v>224</v>
      </c>
      <c r="E24" s="14">
        <v>1163487</v>
      </c>
      <c r="F24" s="15">
        <v>17303.378664</v>
      </c>
      <c r="G24" s="30">
        <v>1.9576225755381226E-2</v>
      </c>
    </row>
    <row r="25" spans="1:7" ht="15" customHeight="1">
      <c r="A25" s="11" t="s">
        <v>225</v>
      </c>
      <c r="B25" s="29" t="s">
        <v>226</v>
      </c>
      <c r="C25" s="13" t="s">
        <v>227</v>
      </c>
      <c r="D25" s="13" t="s">
        <v>228</v>
      </c>
      <c r="E25" s="14">
        <v>3315260</v>
      </c>
      <c r="F25" s="15">
        <v>16755.32404</v>
      </c>
      <c r="G25" s="30">
        <v>1.8956182626577365E-2</v>
      </c>
    </row>
    <row r="26" spans="1:7" ht="15" customHeight="1">
      <c r="A26" s="11" t="s">
        <v>229</v>
      </c>
      <c r="B26" s="29" t="s">
        <v>230</v>
      </c>
      <c r="C26" s="13" t="s">
        <v>231</v>
      </c>
      <c r="D26" s="13" t="s">
        <v>199</v>
      </c>
      <c r="E26" s="14">
        <v>4041893</v>
      </c>
      <c r="F26" s="15">
        <v>16729.395127</v>
      </c>
      <c r="G26" s="30">
        <v>1.8926847878472031E-2</v>
      </c>
    </row>
    <row r="27" spans="1:7" ht="15" customHeight="1">
      <c r="A27" s="11" t="s">
        <v>232</v>
      </c>
      <c r="B27" s="29" t="s">
        <v>233</v>
      </c>
      <c r="C27" s="13" t="s">
        <v>234</v>
      </c>
      <c r="D27" s="13" t="s">
        <v>235</v>
      </c>
      <c r="E27" s="14">
        <v>17579050</v>
      </c>
      <c r="F27" s="15">
        <v>16708.887025</v>
      </c>
      <c r="G27" s="30">
        <v>1.8903645980024204E-2</v>
      </c>
    </row>
    <row r="28" spans="1:7" ht="15" customHeight="1">
      <c r="A28" s="11" t="s">
        <v>236</v>
      </c>
      <c r="B28" s="29" t="s">
        <v>237</v>
      </c>
      <c r="C28" s="13" t="s">
        <v>238</v>
      </c>
      <c r="D28" s="13" t="s">
        <v>224</v>
      </c>
      <c r="E28" s="14">
        <v>3567056</v>
      </c>
      <c r="F28" s="15">
        <v>16567.191591999999</v>
      </c>
      <c r="G28" s="30">
        <v>1.8743338456344707E-2</v>
      </c>
    </row>
    <row r="29" spans="1:7" ht="15" customHeight="1">
      <c r="A29" s="11" t="s">
        <v>239</v>
      </c>
      <c r="B29" s="29" t="s">
        <v>240</v>
      </c>
      <c r="C29" s="13" t="s">
        <v>241</v>
      </c>
      <c r="D29" s="13" t="s">
        <v>206</v>
      </c>
      <c r="E29" s="14">
        <v>3291731</v>
      </c>
      <c r="F29" s="15">
        <v>16493.218175499998</v>
      </c>
      <c r="G29" s="30">
        <v>1.8659648425084299E-2</v>
      </c>
    </row>
    <row r="30" spans="1:7" ht="15" customHeight="1">
      <c r="A30" s="11" t="s">
        <v>242</v>
      </c>
      <c r="B30" s="29" t="s">
        <v>243</v>
      </c>
      <c r="C30" s="13" t="s">
        <v>244</v>
      </c>
      <c r="D30" s="13" t="s">
        <v>199</v>
      </c>
      <c r="E30" s="14">
        <v>9051426</v>
      </c>
      <c r="F30" s="15">
        <v>16478.121032999999</v>
      </c>
      <c r="G30" s="30">
        <v>1.8642568230771955E-2</v>
      </c>
    </row>
    <row r="31" spans="1:7" ht="15" customHeight="1">
      <c r="A31" s="11" t="s">
        <v>245</v>
      </c>
      <c r="B31" s="29" t="s">
        <v>246</v>
      </c>
      <c r="C31" s="13" t="s">
        <v>247</v>
      </c>
      <c r="D31" s="13" t="s">
        <v>248</v>
      </c>
      <c r="E31" s="14">
        <v>22834864</v>
      </c>
      <c r="F31" s="15">
        <v>16463.936944000001</v>
      </c>
      <c r="G31" s="30">
        <v>1.8626521022085705E-2</v>
      </c>
    </row>
    <row r="32" spans="1:7" ht="15" customHeight="1">
      <c r="A32" s="11" t="s">
        <v>249</v>
      </c>
      <c r="B32" s="29" t="s">
        <v>250</v>
      </c>
      <c r="C32" s="13" t="s">
        <v>251</v>
      </c>
      <c r="D32" s="13" t="s">
        <v>252</v>
      </c>
      <c r="E32" s="14">
        <v>5712961</v>
      </c>
      <c r="F32" s="15">
        <v>16150.540746999999</v>
      </c>
      <c r="G32" s="30">
        <v>1.8271959359737407E-2</v>
      </c>
    </row>
    <row r="33" spans="1:7" ht="15" customHeight="1">
      <c r="A33" s="11" t="s">
        <v>253</v>
      </c>
      <c r="B33" s="29" t="s">
        <v>254</v>
      </c>
      <c r="C33" s="13" t="s">
        <v>255</v>
      </c>
      <c r="D33" s="13" t="s">
        <v>206</v>
      </c>
      <c r="E33" s="14">
        <v>16899922</v>
      </c>
      <c r="F33" s="15">
        <v>16122.525588</v>
      </c>
      <c r="G33" s="30">
        <v>1.8240264331396038E-2</v>
      </c>
    </row>
    <row r="34" spans="1:7" ht="15" customHeight="1">
      <c r="A34" s="11" t="s">
        <v>256</v>
      </c>
      <c r="B34" s="29" t="s">
        <v>257</v>
      </c>
      <c r="C34" s="13" t="s">
        <v>258</v>
      </c>
      <c r="D34" s="13" t="s">
        <v>259</v>
      </c>
      <c r="E34" s="14">
        <v>1711575</v>
      </c>
      <c r="F34" s="15">
        <v>15999.803099999999</v>
      </c>
      <c r="G34" s="30">
        <v>1.8101421902006896E-2</v>
      </c>
    </row>
    <row r="35" spans="1:7" ht="15" customHeight="1">
      <c r="A35" s="11" t="s">
        <v>260</v>
      </c>
      <c r="B35" s="29" t="s">
        <v>261</v>
      </c>
      <c r="C35" s="13" t="s">
        <v>262</v>
      </c>
      <c r="D35" s="13" t="s">
        <v>174</v>
      </c>
      <c r="E35" s="14">
        <v>3345487</v>
      </c>
      <c r="F35" s="15">
        <v>15661.8973905</v>
      </c>
      <c r="G35" s="30">
        <v>1.7719131334271315E-2</v>
      </c>
    </row>
    <row r="36" spans="1:7" ht="15" customHeight="1">
      <c r="A36" s="11" t="s">
        <v>263</v>
      </c>
      <c r="B36" s="29" t="s">
        <v>264</v>
      </c>
      <c r="C36" s="13" t="s">
        <v>265</v>
      </c>
      <c r="D36" s="13" t="s">
        <v>224</v>
      </c>
      <c r="E36" s="14">
        <v>4719656</v>
      </c>
      <c r="F36" s="15">
        <v>15202.011976</v>
      </c>
      <c r="G36" s="30">
        <v>1.7198838686767182E-2</v>
      </c>
    </row>
    <row r="37" spans="1:7" ht="15" customHeight="1">
      <c r="A37" s="11" t="s">
        <v>266</v>
      </c>
      <c r="B37" s="29" t="s">
        <v>267</v>
      </c>
      <c r="C37" s="13" t="s">
        <v>268</v>
      </c>
      <c r="D37" s="13" t="s">
        <v>224</v>
      </c>
      <c r="E37" s="14">
        <v>1801303</v>
      </c>
      <c r="F37" s="15">
        <v>15046.283959</v>
      </c>
      <c r="G37" s="30">
        <v>1.7022655360006123E-2</v>
      </c>
    </row>
    <row r="38" spans="1:7" ht="15" customHeight="1">
      <c r="A38" s="11" t="s">
        <v>269</v>
      </c>
      <c r="B38" s="29" t="s">
        <v>270</v>
      </c>
      <c r="C38" s="13" t="s">
        <v>271</v>
      </c>
      <c r="D38" s="13" t="s">
        <v>206</v>
      </c>
      <c r="E38" s="14">
        <v>8975817</v>
      </c>
      <c r="F38" s="15">
        <v>14311.940206499999</v>
      </c>
      <c r="G38" s="30">
        <v>1.6191853505631716E-2</v>
      </c>
    </row>
    <row r="39" spans="1:7" ht="15" customHeight="1">
      <c r="A39" s="11" t="s">
        <v>272</v>
      </c>
      <c r="B39" s="29" t="s">
        <v>273</v>
      </c>
      <c r="C39" s="13" t="s">
        <v>274</v>
      </c>
      <c r="D39" s="13" t="s">
        <v>228</v>
      </c>
      <c r="E39" s="14">
        <v>2456432</v>
      </c>
      <c r="F39" s="15">
        <v>13841.99432</v>
      </c>
      <c r="G39" s="30">
        <v>1.5660178915045713E-2</v>
      </c>
    </row>
    <row r="40" spans="1:7" ht="15" customHeight="1">
      <c r="A40" s="11" t="s">
        <v>275</v>
      </c>
      <c r="B40" s="29" t="s">
        <v>276</v>
      </c>
      <c r="C40" s="13" t="s">
        <v>277</v>
      </c>
      <c r="D40" s="13" t="s">
        <v>278</v>
      </c>
      <c r="E40" s="14">
        <v>368599</v>
      </c>
      <c r="F40" s="15">
        <v>13707.2753125</v>
      </c>
      <c r="G40" s="30">
        <v>1.5507764189830929E-2</v>
      </c>
    </row>
    <row r="41" spans="1:7" ht="15" customHeight="1">
      <c r="A41" s="11" t="s">
        <v>279</v>
      </c>
      <c r="B41" s="29" t="s">
        <v>280</v>
      </c>
      <c r="C41" s="13" t="s">
        <v>281</v>
      </c>
      <c r="D41" s="13" t="s">
        <v>252</v>
      </c>
      <c r="E41" s="14">
        <v>1333694</v>
      </c>
      <c r="F41" s="15">
        <v>13144.888064000001</v>
      </c>
      <c r="G41" s="30">
        <v>1.4871505806288241E-2</v>
      </c>
    </row>
    <row r="42" spans="1:7" ht="15" customHeight="1">
      <c r="A42" s="11" t="s">
        <v>282</v>
      </c>
      <c r="B42" s="29" t="s">
        <v>283</v>
      </c>
      <c r="C42" s="13" t="s">
        <v>284</v>
      </c>
      <c r="D42" s="13" t="s">
        <v>199</v>
      </c>
      <c r="E42" s="14">
        <v>6439131</v>
      </c>
      <c r="F42" s="15">
        <v>12533.768491500001</v>
      </c>
      <c r="G42" s="30">
        <v>1.4180113971947694E-2</v>
      </c>
    </row>
    <row r="43" spans="1:7" ht="15" customHeight="1">
      <c r="A43" s="11" t="s">
        <v>285</v>
      </c>
      <c r="B43" s="29" t="s">
        <v>286</v>
      </c>
      <c r="C43" s="13" t="s">
        <v>287</v>
      </c>
      <c r="D43" s="13" t="s">
        <v>224</v>
      </c>
      <c r="E43" s="14">
        <v>2031729</v>
      </c>
      <c r="F43" s="15">
        <v>12407.769002999999</v>
      </c>
      <c r="G43" s="30">
        <v>1.4037564098894844E-2</v>
      </c>
    </row>
    <row r="44" spans="1:7" ht="15" customHeight="1">
      <c r="A44" s="11" t="s">
        <v>288</v>
      </c>
      <c r="B44" s="29" t="s">
        <v>289</v>
      </c>
      <c r="C44" s="13" t="s">
        <v>290</v>
      </c>
      <c r="D44" s="13" t="s">
        <v>206</v>
      </c>
      <c r="E44" s="14">
        <v>7107502</v>
      </c>
      <c r="F44" s="15">
        <v>10654.145498</v>
      </c>
      <c r="G44" s="30">
        <v>1.2053597251122755E-2</v>
      </c>
    </row>
    <row r="45" spans="1:7" ht="15" customHeight="1">
      <c r="A45" s="11" t="s">
        <v>291</v>
      </c>
      <c r="B45" s="29" t="s">
        <v>292</v>
      </c>
      <c r="C45" s="13" t="s">
        <v>293</v>
      </c>
      <c r="D45" s="13" t="s">
        <v>206</v>
      </c>
      <c r="E45" s="14">
        <v>1175110</v>
      </c>
      <c r="F45" s="15">
        <v>10137.67397</v>
      </c>
      <c r="G45" s="30">
        <v>1.1469285746145412E-2</v>
      </c>
    </row>
    <row r="46" spans="1:7" ht="15" customHeight="1">
      <c r="A46" s="11" t="s">
        <v>294</v>
      </c>
      <c r="B46" s="29" t="s">
        <v>295</v>
      </c>
      <c r="C46" s="13" t="s">
        <v>296</v>
      </c>
      <c r="D46" s="13" t="s">
        <v>297</v>
      </c>
      <c r="E46" s="14">
        <v>904375</v>
      </c>
      <c r="F46" s="15">
        <v>10122.669374999999</v>
      </c>
      <c r="G46" s="30">
        <v>1.1452310255705549E-2</v>
      </c>
    </row>
    <row r="47" spans="1:7" ht="15" customHeight="1">
      <c r="A47" s="11" t="s">
        <v>298</v>
      </c>
      <c r="B47" s="29" t="s">
        <v>299</v>
      </c>
      <c r="C47" s="13" t="s">
        <v>300</v>
      </c>
      <c r="D47" s="13" t="s">
        <v>301</v>
      </c>
      <c r="E47" s="14">
        <v>591739</v>
      </c>
      <c r="F47" s="15">
        <v>9384.0929314999994</v>
      </c>
      <c r="G47" s="30">
        <v>1.061671973455237E-2</v>
      </c>
    </row>
    <row r="48" spans="1:7" ht="15" customHeight="1">
      <c r="A48" s="11" t="s">
        <v>302</v>
      </c>
      <c r="B48" s="29" t="s">
        <v>303</v>
      </c>
      <c r="C48" s="13" t="s">
        <v>304</v>
      </c>
      <c r="D48" s="13" t="s">
        <v>217</v>
      </c>
      <c r="E48" s="14">
        <v>2595032</v>
      </c>
      <c r="F48" s="15">
        <v>8520.7875719999993</v>
      </c>
      <c r="G48" s="30">
        <v>9.6400168060911291E-3</v>
      </c>
    </row>
    <row r="49" spans="1:7" ht="15" customHeight="1">
      <c r="A49" s="11" t="s">
        <v>305</v>
      </c>
      <c r="B49" s="29" t="s">
        <v>306</v>
      </c>
      <c r="C49" s="13" t="s">
        <v>307</v>
      </c>
      <c r="D49" s="13" t="s">
        <v>278</v>
      </c>
      <c r="E49" s="14">
        <v>567986</v>
      </c>
      <c r="F49" s="15">
        <v>8426.9242890000005</v>
      </c>
      <c r="G49" s="30">
        <v>9.5338243188416785E-3</v>
      </c>
    </row>
    <row r="50" spans="1:7" ht="15" customHeight="1">
      <c r="A50" s="11" t="s">
        <v>308</v>
      </c>
      <c r="B50" s="29" t="s">
        <v>309</v>
      </c>
      <c r="C50" s="13" t="s">
        <v>310</v>
      </c>
      <c r="D50" s="13" t="s">
        <v>199</v>
      </c>
      <c r="E50" s="14">
        <v>1581184</v>
      </c>
      <c r="F50" s="15">
        <v>7736.7333120000003</v>
      </c>
      <c r="G50" s="30">
        <v>8.7529748302854517E-3</v>
      </c>
    </row>
    <row r="51" spans="1:7" ht="15" customHeight="1">
      <c r="A51" s="11" t="s">
        <v>311</v>
      </c>
      <c r="B51" s="29" t="s">
        <v>312</v>
      </c>
      <c r="C51" s="13" t="s">
        <v>313</v>
      </c>
      <c r="D51" s="13" t="s">
        <v>199</v>
      </c>
      <c r="E51" s="14">
        <v>6493938</v>
      </c>
      <c r="F51" s="15">
        <v>7536.2150490000004</v>
      </c>
      <c r="G51" s="30">
        <v>8.5261179336764813E-3</v>
      </c>
    </row>
    <row r="52" spans="1:7" ht="15" customHeight="1">
      <c r="A52" s="11" t="s">
        <v>314</v>
      </c>
      <c r="B52" s="29" t="s">
        <v>315</v>
      </c>
      <c r="C52" s="13" t="s">
        <v>316</v>
      </c>
      <c r="D52" s="13" t="s">
        <v>217</v>
      </c>
      <c r="E52" s="14">
        <v>11700996</v>
      </c>
      <c r="F52" s="15">
        <v>6125.4714059999997</v>
      </c>
      <c r="G52" s="30">
        <v>6.93006917495662E-3</v>
      </c>
    </row>
    <row r="53" spans="1:7" ht="15" customHeight="1">
      <c r="A53" s="11" t="s">
        <v>317</v>
      </c>
      <c r="B53" s="29" t="s">
        <v>318</v>
      </c>
      <c r="C53" s="13" t="s">
        <v>319</v>
      </c>
      <c r="D53" s="13" t="s">
        <v>206</v>
      </c>
      <c r="E53" s="14">
        <v>957584</v>
      </c>
      <c r="F53" s="15">
        <v>5737.364536</v>
      </c>
      <c r="G53" s="30">
        <v>6.4909833841485225E-3</v>
      </c>
    </row>
    <row r="54" spans="1:7" ht="15" customHeight="1">
      <c r="A54" s="11" t="s">
        <v>320</v>
      </c>
      <c r="B54" s="29" t="s">
        <v>321</v>
      </c>
      <c r="C54" s="13" t="s">
        <v>322</v>
      </c>
      <c r="D54" s="13" t="s">
        <v>323</v>
      </c>
      <c r="E54" s="14">
        <v>4908539</v>
      </c>
      <c r="F54" s="15">
        <v>5674.271084</v>
      </c>
      <c r="G54" s="30">
        <v>6.419602431097543E-3</v>
      </c>
    </row>
    <row r="55" spans="1:7" ht="15" customHeight="1">
      <c r="A55" s="11" t="s">
        <v>324</v>
      </c>
      <c r="B55" s="29" t="s">
        <v>325</v>
      </c>
      <c r="C55" s="13" t="s">
        <v>326</v>
      </c>
      <c r="D55" s="13" t="s">
        <v>259</v>
      </c>
      <c r="E55" s="14">
        <v>704164</v>
      </c>
      <c r="F55" s="15">
        <v>5661.8306419999999</v>
      </c>
      <c r="G55" s="30">
        <v>6.4055279023122825E-3</v>
      </c>
    </row>
    <row r="56" spans="1:7" ht="15" customHeight="1">
      <c r="A56" s="11" t="s">
        <v>327</v>
      </c>
      <c r="B56" s="29" t="s">
        <v>328</v>
      </c>
      <c r="C56" s="13" t="s">
        <v>329</v>
      </c>
      <c r="D56" s="13" t="s">
        <v>330</v>
      </c>
      <c r="E56" s="14">
        <v>5101552</v>
      </c>
      <c r="F56" s="15">
        <v>4650.0646479999996</v>
      </c>
      <c r="G56" s="30">
        <v>5.2608636205688794E-3</v>
      </c>
    </row>
    <row r="57" spans="1:7" ht="15" customHeight="1">
      <c r="A57" s="11" t="s">
        <v>331</v>
      </c>
      <c r="B57" s="29" t="s">
        <v>332</v>
      </c>
      <c r="C57" s="13" t="s">
        <v>333</v>
      </c>
      <c r="D57" s="13" t="s">
        <v>224</v>
      </c>
      <c r="E57" s="14">
        <v>283560</v>
      </c>
      <c r="F57" s="15">
        <v>4589.9857199999997</v>
      </c>
      <c r="G57" s="30">
        <v>5.1928931576606021E-3</v>
      </c>
    </row>
    <row r="58" spans="1:7" ht="15" customHeight="1">
      <c r="A58" s="11" t="s">
        <v>334</v>
      </c>
      <c r="B58" s="29" t="s">
        <v>335</v>
      </c>
      <c r="C58" s="13" t="s">
        <v>336</v>
      </c>
      <c r="D58" s="13" t="s">
        <v>174</v>
      </c>
      <c r="E58" s="14">
        <v>275252</v>
      </c>
      <c r="F58" s="15">
        <v>3735.7201439999999</v>
      </c>
      <c r="G58" s="30">
        <v>4.2264174134974165E-3</v>
      </c>
    </row>
    <row r="59" spans="1:7" ht="15" customHeight="1">
      <c r="A59" s="11" t="s">
        <v>337</v>
      </c>
      <c r="B59" s="29" t="s">
        <v>338</v>
      </c>
      <c r="C59" s="13" t="s">
        <v>339</v>
      </c>
      <c r="D59" s="13" t="s">
        <v>199</v>
      </c>
      <c r="E59" s="14">
        <v>157733</v>
      </c>
      <c r="F59" s="15">
        <v>3462.2393499999998</v>
      </c>
      <c r="G59" s="30">
        <v>3.9170141537604366E-3</v>
      </c>
    </row>
    <row r="60" spans="1:7" ht="15" customHeight="1">
      <c r="A60" s="11" t="s">
        <v>340</v>
      </c>
      <c r="B60" s="29" t="s">
        <v>341</v>
      </c>
      <c r="C60" s="13" t="s">
        <v>342</v>
      </c>
      <c r="D60" s="13" t="s">
        <v>343</v>
      </c>
      <c r="E60" s="14">
        <v>1256656</v>
      </c>
      <c r="F60" s="15">
        <v>3031.6826000000001</v>
      </c>
      <c r="G60" s="30">
        <v>3.4299025727118609E-3</v>
      </c>
    </row>
    <row r="61" spans="1:7" ht="15" customHeight="1">
      <c r="A61" s="11" t="s">
        <v>344</v>
      </c>
      <c r="B61" s="29" t="s">
        <v>345</v>
      </c>
      <c r="C61" s="13" t="s">
        <v>346</v>
      </c>
      <c r="D61" s="13" t="s">
        <v>228</v>
      </c>
      <c r="E61" s="14">
        <v>236419</v>
      </c>
      <c r="F61" s="15">
        <v>2293.3825095000002</v>
      </c>
      <c r="G61" s="30">
        <v>2.5946247042966946E-3</v>
      </c>
    </row>
    <row r="62" spans="1:7" ht="15" customHeight="1">
      <c r="A62" s="11" t="s">
        <v>347</v>
      </c>
      <c r="B62" s="29" t="s">
        <v>348</v>
      </c>
      <c r="C62" s="13" t="s">
        <v>349</v>
      </c>
      <c r="D62" s="13" t="s">
        <v>206</v>
      </c>
      <c r="E62" s="14">
        <v>3906849</v>
      </c>
      <c r="F62" s="15">
        <v>2012.027235</v>
      </c>
      <c r="G62" s="30">
        <v>2.276312629063752E-3</v>
      </c>
    </row>
    <row r="63" spans="1:7" ht="15" customHeight="1">
      <c r="A63" s="11" t="s">
        <v>350</v>
      </c>
      <c r="B63" s="29" t="s">
        <v>351</v>
      </c>
      <c r="C63" s="13" t="s">
        <v>352</v>
      </c>
      <c r="D63" s="13" t="s">
        <v>191</v>
      </c>
      <c r="E63" s="14">
        <v>52965</v>
      </c>
      <c r="F63" s="15">
        <v>1349.3363400000001</v>
      </c>
      <c r="G63" s="30">
        <v>1.5265754350470614E-3</v>
      </c>
    </row>
    <row r="64" spans="1:7" ht="15" customHeight="1">
      <c r="A64" s="11" t="s">
        <v>353</v>
      </c>
      <c r="B64" s="29" t="s">
        <v>354</v>
      </c>
      <c r="C64" s="13" t="s">
        <v>355</v>
      </c>
      <c r="D64" s="13" t="s">
        <v>356</v>
      </c>
      <c r="E64" s="14">
        <v>2533690</v>
      </c>
      <c r="F64" s="15">
        <v>805.71342000000004</v>
      </c>
      <c r="G64" s="30">
        <v>9.1154612693507958E-4</v>
      </c>
    </row>
    <row r="65" spans="1:7" ht="15" customHeight="1">
      <c r="A65" s="11" t="s">
        <v>357</v>
      </c>
      <c r="B65" s="29" t="s">
        <v>358</v>
      </c>
      <c r="C65" s="13" t="s">
        <v>359</v>
      </c>
      <c r="D65" s="13" t="s">
        <v>343</v>
      </c>
      <c r="E65" s="14">
        <v>3295</v>
      </c>
      <c r="F65" s="15">
        <v>599.50383250000004</v>
      </c>
      <c r="G65" s="30">
        <v>6.7825033446521435E-4</v>
      </c>
    </row>
    <row r="66" spans="1:7" ht="15" customHeight="1">
      <c r="A66" s="11" t="s">
        <v>360</v>
      </c>
      <c r="B66" s="29" t="s">
        <v>361</v>
      </c>
      <c r="C66" s="13" t="s">
        <v>362</v>
      </c>
      <c r="D66" s="13" t="s">
        <v>363</v>
      </c>
      <c r="E66" s="14">
        <v>122642</v>
      </c>
      <c r="F66" s="15">
        <v>365.84108600000002</v>
      </c>
      <c r="G66" s="30">
        <v>4.1389533392285232E-4</v>
      </c>
    </row>
    <row r="67" spans="1:7" ht="15" customHeight="1">
      <c r="A67" s="11" t="s">
        <v>364</v>
      </c>
      <c r="B67" s="29" t="s">
        <v>365</v>
      </c>
      <c r="C67" s="13" t="s">
        <v>366</v>
      </c>
      <c r="D67" s="13" t="s">
        <v>174</v>
      </c>
      <c r="E67" s="14">
        <v>183628</v>
      </c>
      <c r="F67" s="15">
        <v>242.664402</v>
      </c>
      <c r="G67" s="30">
        <v>2.7453904862117997E-4</v>
      </c>
    </row>
    <row r="68" spans="1:7" ht="15" customHeight="1">
      <c r="A68" s="11" t="s">
        <v>367</v>
      </c>
      <c r="B68" s="29" t="s">
        <v>368</v>
      </c>
      <c r="C68" s="13" t="s">
        <v>369</v>
      </c>
      <c r="D68" s="13" t="s">
        <v>224</v>
      </c>
      <c r="E68" s="14">
        <v>1859</v>
      </c>
      <c r="F68" s="15">
        <v>43.600985999999999</v>
      </c>
      <c r="G68" s="30" t="s">
        <v>370</v>
      </c>
    </row>
    <row r="69" spans="1:7" ht="15" customHeight="1">
      <c r="A69" s="7"/>
      <c r="B69" s="27" t="s">
        <v>69</v>
      </c>
      <c r="C69" s="13" t="s">
        <v>1</v>
      </c>
      <c r="D69" s="13" t="s">
        <v>1</v>
      </c>
      <c r="E69" s="13" t="s">
        <v>1</v>
      </c>
      <c r="F69" s="16">
        <v>849719.04898600001</v>
      </c>
      <c r="G69" s="31">
        <v>0.96133201813387625</v>
      </c>
    </row>
    <row r="70" spans="1:7" ht="15" customHeight="1">
      <c r="A70" s="7"/>
      <c r="B70" s="27" t="s">
        <v>371</v>
      </c>
      <c r="C70" s="13" t="s">
        <v>1</v>
      </c>
      <c r="D70" s="13" t="s">
        <v>1</v>
      </c>
      <c r="E70" s="13" t="s">
        <v>1</v>
      </c>
      <c r="F70" s="16" t="s">
        <v>372</v>
      </c>
      <c r="G70" s="31" t="s">
        <v>372</v>
      </c>
    </row>
    <row r="71" spans="1:7" ht="15" customHeight="1">
      <c r="A71" s="7"/>
      <c r="B71" s="27" t="s">
        <v>69</v>
      </c>
      <c r="C71" s="13" t="s">
        <v>1</v>
      </c>
      <c r="D71" s="13" t="s">
        <v>1</v>
      </c>
      <c r="E71" s="13" t="s">
        <v>1</v>
      </c>
      <c r="F71" s="16" t="s">
        <v>372</v>
      </c>
      <c r="G71" s="31" t="s">
        <v>372</v>
      </c>
    </row>
    <row r="72" spans="1:7" ht="15" customHeight="1">
      <c r="A72" s="7"/>
      <c r="B72" s="27" t="s">
        <v>161</v>
      </c>
      <c r="C72" s="13" t="s">
        <v>1</v>
      </c>
      <c r="D72" s="13" t="s">
        <v>1</v>
      </c>
      <c r="E72" s="13" t="s">
        <v>1</v>
      </c>
      <c r="F72" s="16">
        <v>849719.04898600001</v>
      </c>
      <c r="G72" s="31">
        <v>0.96133201813387625</v>
      </c>
    </row>
    <row r="73" spans="1:7" ht="15" customHeight="1">
      <c r="A73" s="7"/>
      <c r="B73" s="27"/>
      <c r="C73" s="13"/>
      <c r="D73" s="13"/>
      <c r="E73" s="13"/>
      <c r="F73" s="16"/>
      <c r="G73" s="31"/>
    </row>
    <row r="74" spans="1:7" ht="15" customHeight="1">
      <c r="A74" s="7"/>
      <c r="B74" s="27" t="s">
        <v>373</v>
      </c>
      <c r="C74" s="13" t="s">
        <v>1</v>
      </c>
      <c r="D74" s="13" t="s">
        <v>1</v>
      </c>
      <c r="E74" s="13" t="s">
        <v>1</v>
      </c>
      <c r="F74" s="17" t="s">
        <v>1</v>
      </c>
      <c r="G74" s="32" t="s">
        <v>1</v>
      </c>
    </row>
    <row r="75" spans="1:7" ht="15" customHeight="1">
      <c r="A75" s="7"/>
      <c r="B75" s="27" t="s">
        <v>374</v>
      </c>
      <c r="C75" s="13" t="s">
        <v>1</v>
      </c>
      <c r="D75" s="13" t="s">
        <v>1</v>
      </c>
      <c r="E75" s="13" t="s">
        <v>1</v>
      </c>
      <c r="F75" s="17" t="s">
        <v>1</v>
      </c>
      <c r="G75" s="32" t="s">
        <v>1</v>
      </c>
    </row>
    <row r="76" spans="1:7" ht="15" customHeight="1">
      <c r="A76" s="11" t="s">
        <v>375</v>
      </c>
      <c r="B76" s="29" t="s">
        <v>376</v>
      </c>
      <c r="C76" s="13" t="s">
        <v>377</v>
      </c>
      <c r="D76" s="13" t="s">
        <v>1</v>
      </c>
      <c r="E76" s="14">
        <v>48.725999999999999</v>
      </c>
      <c r="F76" s="15">
        <v>1.0246953999999999</v>
      </c>
      <c r="G76" s="33">
        <v>1.1592920013150484E-6</v>
      </c>
    </row>
    <row r="77" spans="1:7" ht="15" customHeight="1">
      <c r="A77" s="7"/>
      <c r="B77" s="27" t="s">
        <v>69</v>
      </c>
      <c r="C77" s="13" t="s">
        <v>1</v>
      </c>
      <c r="D77" s="13" t="s">
        <v>1</v>
      </c>
      <c r="E77" s="13" t="s">
        <v>1</v>
      </c>
      <c r="F77" s="16">
        <v>1.0246953999999999</v>
      </c>
      <c r="G77" s="31">
        <v>1.1592920013150484E-6</v>
      </c>
    </row>
    <row r="78" spans="1:7" ht="15" customHeight="1">
      <c r="A78" s="7"/>
      <c r="B78" s="27" t="s">
        <v>161</v>
      </c>
      <c r="C78" s="13" t="s">
        <v>1</v>
      </c>
      <c r="D78" s="13" t="s">
        <v>1</v>
      </c>
      <c r="E78" s="13" t="s">
        <v>1</v>
      </c>
      <c r="F78" s="16">
        <v>1.0246953999999999</v>
      </c>
      <c r="G78" s="31">
        <v>1.1592920013150484E-6</v>
      </c>
    </row>
    <row r="79" spans="1:7" ht="15" customHeight="1">
      <c r="A79" s="7"/>
      <c r="B79" s="27"/>
      <c r="C79" s="13"/>
      <c r="D79" s="13"/>
      <c r="E79" s="13"/>
      <c r="F79" s="16"/>
      <c r="G79" s="31"/>
    </row>
    <row r="80" spans="1:7" ht="15" customHeight="1">
      <c r="A80" s="7"/>
      <c r="B80" s="27" t="s">
        <v>1049</v>
      </c>
      <c r="C80" s="13" t="s">
        <v>1</v>
      </c>
      <c r="D80" s="13" t="s">
        <v>1</v>
      </c>
      <c r="E80" s="13" t="s">
        <v>1</v>
      </c>
      <c r="F80" s="17" t="s">
        <v>1</v>
      </c>
      <c r="G80" s="32" t="s">
        <v>1</v>
      </c>
    </row>
    <row r="81" spans="1:7" ht="15" customHeight="1">
      <c r="A81" s="11" t="s">
        <v>164</v>
      </c>
      <c r="B81" s="29" t="s">
        <v>1049</v>
      </c>
      <c r="C81" s="13" t="s">
        <v>1</v>
      </c>
      <c r="D81" s="13" t="s">
        <v>163</v>
      </c>
      <c r="E81" s="14"/>
      <c r="F81" s="15">
        <v>20472.686686100002</v>
      </c>
      <c r="G81" s="30">
        <v>2.3161831233579087E-2</v>
      </c>
    </row>
    <row r="82" spans="1:7" ht="15" customHeight="1">
      <c r="A82" s="7"/>
      <c r="B82" s="27" t="s">
        <v>69</v>
      </c>
      <c r="C82" s="13" t="s">
        <v>1</v>
      </c>
      <c r="D82" s="13" t="s">
        <v>1</v>
      </c>
      <c r="E82" s="13" t="s">
        <v>1</v>
      </c>
      <c r="F82" s="16">
        <v>20472.686686100002</v>
      </c>
      <c r="G82" s="31">
        <v>2.3161831233579087E-2</v>
      </c>
    </row>
    <row r="83" spans="1:7" ht="15" customHeight="1">
      <c r="A83" s="7"/>
      <c r="B83" s="27" t="s">
        <v>161</v>
      </c>
      <c r="C83" s="13" t="s">
        <v>1</v>
      </c>
      <c r="D83" s="13" t="s">
        <v>1</v>
      </c>
      <c r="E83" s="13" t="s">
        <v>1</v>
      </c>
      <c r="F83" s="16">
        <v>20472.686686100002</v>
      </c>
      <c r="G83" s="31">
        <v>2.3161831233579087E-2</v>
      </c>
    </row>
    <row r="84" spans="1:7" ht="15" customHeight="1">
      <c r="A84" s="7"/>
      <c r="B84" s="27"/>
      <c r="C84" s="13"/>
      <c r="D84" s="13"/>
      <c r="E84" s="13"/>
      <c r="F84" s="16"/>
      <c r="G84" s="31"/>
    </row>
    <row r="85" spans="1:7" ht="15" customHeight="1">
      <c r="A85" s="7"/>
      <c r="B85" s="27" t="s">
        <v>165</v>
      </c>
      <c r="C85" s="13" t="s">
        <v>1</v>
      </c>
      <c r="D85" s="13" t="s">
        <v>1</v>
      </c>
      <c r="E85" s="13" t="s">
        <v>1</v>
      </c>
      <c r="F85" s="16">
        <v>13704.8243977118</v>
      </c>
      <c r="G85" s="31">
        <v>1.550499134054335E-2</v>
      </c>
    </row>
    <row r="86" spans="1:7" ht="15" customHeight="1">
      <c r="A86" s="7"/>
      <c r="B86" s="38" t="s">
        <v>69</v>
      </c>
      <c r="C86" s="39"/>
      <c r="D86" s="39"/>
      <c r="E86" s="39"/>
      <c r="F86" s="40">
        <f>F85</f>
        <v>13704.8243977118</v>
      </c>
      <c r="G86" s="41">
        <f>G85</f>
        <v>1.550499134054335E-2</v>
      </c>
    </row>
    <row r="87" spans="1:7" ht="15" customHeight="1">
      <c r="A87" s="7"/>
      <c r="B87" s="38" t="s">
        <v>161</v>
      </c>
      <c r="C87" s="39"/>
      <c r="D87" s="39"/>
      <c r="E87" s="39"/>
      <c r="F87" s="40">
        <f>F86+F83+F78</f>
        <v>34178.535779211801</v>
      </c>
      <c r="G87" s="41">
        <f>G86+G83+G78</f>
        <v>3.8667981866123746E-2</v>
      </c>
    </row>
    <row r="88" spans="1:7" ht="15" customHeight="1">
      <c r="A88" s="7"/>
      <c r="B88" s="38"/>
      <c r="C88" s="39"/>
      <c r="D88" s="39"/>
      <c r="E88" s="39"/>
      <c r="F88" s="40"/>
      <c r="G88" s="41"/>
    </row>
    <row r="89" spans="1:7" ht="15" customHeight="1" thickBot="1">
      <c r="A89" s="7"/>
      <c r="B89" s="34" t="s">
        <v>166</v>
      </c>
      <c r="C89" s="35" t="s">
        <v>1</v>
      </c>
      <c r="D89" s="35" t="s">
        <v>1</v>
      </c>
      <c r="E89" s="35" t="s">
        <v>1</v>
      </c>
      <c r="F89" s="36">
        <v>883897.5847652118</v>
      </c>
      <c r="G89" s="37">
        <v>1</v>
      </c>
    </row>
    <row r="90" spans="1:7" ht="15" customHeight="1">
      <c r="A90" s="7"/>
      <c r="B90" s="42"/>
      <c r="C90" s="1"/>
      <c r="D90" s="1"/>
      <c r="E90" s="1"/>
      <c r="F90" s="115"/>
      <c r="G90" s="116"/>
    </row>
    <row r="91" spans="1:7" ht="15">
      <c r="A91" s="7"/>
      <c r="B91" s="18" t="s">
        <v>378</v>
      </c>
      <c r="C91" s="7"/>
      <c r="D91" s="7"/>
      <c r="E91" s="7"/>
      <c r="F91" s="7"/>
      <c r="G91" s="7"/>
    </row>
    <row r="92" spans="1:7" s="2" customFormat="1" ht="15" customHeight="1" thickBot="1">
      <c r="B92" s="18" t="s">
        <v>1046</v>
      </c>
      <c r="C92" s="1"/>
      <c r="D92" s="1"/>
      <c r="E92" s="1"/>
      <c r="F92" s="1"/>
      <c r="G92" s="1"/>
    </row>
    <row r="93" spans="1:7" s="2" customFormat="1" ht="15" customHeight="1" thickBot="1">
      <c r="B93" s="19" t="s">
        <v>1053</v>
      </c>
      <c r="C93" s="110">
        <v>0.76910000000000001</v>
      </c>
      <c r="D93" s="1"/>
      <c r="E93" s="1"/>
      <c r="F93" s="1"/>
      <c r="G93" s="1"/>
    </row>
    <row r="94" spans="1:7" s="2" customFormat="1" ht="15" customHeight="1">
      <c r="B94" s="42"/>
      <c r="C94" s="43"/>
      <c r="D94" s="1"/>
      <c r="E94" s="1"/>
      <c r="F94" s="1"/>
      <c r="G94" s="1"/>
    </row>
    <row r="95" spans="1:7" s="2" customFormat="1" ht="15" customHeight="1">
      <c r="B95" s="1" t="s">
        <v>1054</v>
      </c>
      <c r="C95" s="1"/>
      <c r="D95" s="1"/>
      <c r="E95" s="1"/>
      <c r="F95" s="1"/>
      <c r="G95" s="1"/>
    </row>
    <row r="96" spans="1:7" s="2" customFormat="1" ht="15" customHeight="1">
      <c r="F96" s="1"/>
      <c r="G96" s="1"/>
    </row>
    <row r="97" spans="1:7" s="2" customFormat="1" ht="15" customHeight="1"/>
    <row r="98" spans="1:7" s="2" customFormat="1" ht="15" customHeight="1"/>
    <row r="99" spans="1:7" s="2" customFormat="1" ht="15" customHeight="1"/>
    <row r="100" spans="1:7" s="2" customFormat="1" ht="15" customHeight="1"/>
    <row r="101" spans="1:7" s="2" customFormat="1" ht="15" customHeight="1"/>
    <row r="102" spans="1:7" s="2" customFormat="1" ht="15" customHeight="1"/>
    <row r="103" spans="1:7" s="2" customFormat="1" ht="15" customHeight="1"/>
    <row r="104" spans="1:7" s="2" customFormat="1" ht="15" customHeight="1"/>
    <row r="105" spans="1:7" ht="15" customHeight="1">
      <c r="A105" s="7"/>
      <c r="B105" s="8" t="s">
        <v>163</v>
      </c>
      <c r="C105" s="7"/>
      <c r="D105" s="7"/>
      <c r="E105" s="7"/>
      <c r="F105" s="44"/>
      <c r="G105" s="7"/>
    </row>
    <row r="106" spans="1:7" ht="12.95" customHeight="1">
      <c r="A106" s="7"/>
      <c r="B106" s="8" t="s">
        <v>163</v>
      </c>
      <c r="C106" s="7"/>
      <c r="D106" s="7"/>
      <c r="E106" s="7"/>
      <c r="F106" s="7"/>
      <c r="G106" s="7"/>
    </row>
    <row r="107" spans="1:7" ht="12.95" customHeight="1">
      <c r="A107" s="7"/>
      <c r="B107" s="8"/>
      <c r="C107" s="7"/>
      <c r="D107" s="7"/>
      <c r="E107" s="7"/>
      <c r="F107" s="7"/>
      <c r="G107" s="7"/>
    </row>
    <row r="108" spans="1:7" ht="12.95" customHeight="1">
      <c r="A108" s="7"/>
      <c r="B108" s="8"/>
      <c r="C108" s="7"/>
      <c r="D108" s="7"/>
      <c r="E108" s="7"/>
      <c r="F108" s="7"/>
      <c r="G108" s="7"/>
    </row>
    <row r="109" spans="1:7" ht="12.95" customHeight="1">
      <c r="A109" s="7"/>
      <c r="B109" s="8"/>
      <c r="C109" s="7"/>
      <c r="D109" s="7"/>
      <c r="E109" s="7"/>
      <c r="F109" s="7"/>
      <c r="G109" s="7"/>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8"/>
  <sheetViews>
    <sheetView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s="2" customFormat="1" ht="15" customHeight="1">
      <c r="A1" s="1"/>
      <c r="B1" s="118" t="s">
        <v>973</v>
      </c>
      <c r="C1" s="119"/>
      <c r="D1" s="119"/>
      <c r="E1" s="119"/>
      <c r="F1" s="119"/>
      <c r="G1" s="120"/>
    </row>
    <row r="2" spans="1:7" s="2" customFormat="1" ht="15" customHeight="1">
      <c r="A2" s="1"/>
      <c r="B2" s="121"/>
      <c r="C2" s="122"/>
      <c r="D2" s="122"/>
      <c r="E2" s="122"/>
      <c r="F2" s="122"/>
      <c r="G2" s="123"/>
    </row>
    <row r="3" spans="1:7" s="2" customFormat="1" ht="15" customHeight="1">
      <c r="A3" s="3" t="s">
        <v>1</v>
      </c>
      <c r="B3" s="124"/>
      <c r="C3" s="125"/>
      <c r="D3" s="125"/>
      <c r="E3" s="125"/>
      <c r="F3" s="125"/>
      <c r="G3" s="126"/>
    </row>
    <row r="4" spans="1:7" s="2" customFormat="1" ht="15" customHeight="1">
      <c r="A4" s="1"/>
      <c r="B4" s="4"/>
      <c r="C4" s="5"/>
      <c r="D4" s="5"/>
      <c r="E4" s="5"/>
      <c r="F4" s="5"/>
      <c r="G4" s="6"/>
    </row>
    <row r="5" spans="1:7" s="2" customFormat="1" ht="15" customHeight="1" thickBot="1">
      <c r="A5" s="1"/>
      <c r="B5" s="127" t="s">
        <v>1057</v>
      </c>
      <c r="C5" s="128"/>
      <c r="D5" s="128"/>
      <c r="E5" s="128"/>
      <c r="F5" s="128"/>
      <c r="G5" s="129"/>
    </row>
    <row r="6" spans="1:7" s="2" customFormat="1" ht="15" customHeight="1" thickBot="1">
      <c r="A6" s="1"/>
      <c r="B6" s="136" t="s">
        <v>2</v>
      </c>
      <c r="C6" s="137"/>
      <c r="D6" s="137"/>
      <c r="E6" s="137"/>
      <c r="F6" s="137"/>
      <c r="G6" s="138"/>
    </row>
    <row r="7" spans="1:7" ht="27.95" customHeight="1" thickBot="1">
      <c r="A7" s="7"/>
      <c r="B7" s="53" t="s">
        <v>3</v>
      </c>
      <c r="C7" s="54" t="s">
        <v>4</v>
      </c>
      <c r="D7" s="55" t="s">
        <v>1048</v>
      </c>
      <c r="E7" s="55" t="s">
        <v>6</v>
      </c>
      <c r="F7" s="55" t="s">
        <v>7</v>
      </c>
      <c r="G7" s="56" t="s">
        <v>8</v>
      </c>
    </row>
    <row r="8" spans="1:7" ht="15" customHeight="1">
      <c r="A8" s="7"/>
      <c r="B8" s="45" t="s">
        <v>169</v>
      </c>
      <c r="C8" s="46" t="s">
        <v>1</v>
      </c>
      <c r="D8" s="46" t="s">
        <v>1</v>
      </c>
      <c r="E8" s="46" t="s">
        <v>1</v>
      </c>
      <c r="F8" s="46" t="s">
        <v>1</v>
      </c>
      <c r="G8" s="47" t="s">
        <v>1</v>
      </c>
    </row>
    <row r="9" spans="1:7" ht="15" customHeight="1">
      <c r="A9" s="7"/>
      <c r="B9" s="27" t="s">
        <v>170</v>
      </c>
      <c r="C9" s="13" t="s">
        <v>1</v>
      </c>
      <c r="D9" s="13" t="s">
        <v>1</v>
      </c>
      <c r="E9" s="13" t="s">
        <v>1</v>
      </c>
      <c r="F9" s="13" t="s">
        <v>1</v>
      </c>
      <c r="G9" s="28" t="s">
        <v>1</v>
      </c>
    </row>
    <row r="10" spans="1:7" ht="15" customHeight="1">
      <c r="A10" s="11" t="s">
        <v>171</v>
      </c>
      <c r="B10" s="29" t="s">
        <v>172</v>
      </c>
      <c r="C10" s="13" t="s">
        <v>173</v>
      </c>
      <c r="D10" s="13" t="s">
        <v>174</v>
      </c>
      <c r="E10" s="14">
        <v>587000</v>
      </c>
      <c r="F10" s="15">
        <v>5880.5659999999998</v>
      </c>
      <c r="G10" s="30">
        <v>6.7955764187663276E-2</v>
      </c>
    </row>
    <row r="11" spans="1:7" ht="15" customHeight="1">
      <c r="A11" s="11" t="s">
        <v>196</v>
      </c>
      <c r="B11" s="29" t="s">
        <v>197</v>
      </c>
      <c r="C11" s="13" t="s">
        <v>198</v>
      </c>
      <c r="D11" s="13" t="s">
        <v>199</v>
      </c>
      <c r="E11" s="14">
        <v>1580000</v>
      </c>
      <c r="F11" s="15">
        <v>5555.28</v>
      </c>
      <c r="G11" s="30">
        <v>6.4196762297445864E-2</v>
      </c>
    </row>
    <row r="12" spans="1:7" ht="15" customHeight="1">
      <c r="A12" s="11" t="s">
        <v>242</v>
      </c>
      <c r="B12" s="29" t="s">
        <v>243</v>
      </c>
      <c r="C12" s="13" t="s">
        <v>244</v>
      </c>
      <c r="D12" s="13" t="s">
        <v>199</v>
      </c>
      <c r="E12" s="14">
        <v>3000000</v>
      </c>
      <c r="F12" s="15">
        <v>5461.5</v>
      </c>
      <c r="G12" s="30">
        <v>6.3113041518609428E-2</v>
      </c>
    </row>
    <row r="13" spans="1:7" ht="15" customHeight="1">
      <c r="A13" s="11" t="s">
        <v>381</v>
      </c>
      <c r="B13" s="29" t="s">
        <v>382</v>
      </c>
      <c r="C13" s="13" t="s">
        <v>383</v>
      </c>
      <c r="D13" s="13" t="s">
        <v>384</v>
      </c>
      <c r="E13" s="14">
        <v>920000</v>
      </c>
      <c r="F13" s="15">
        <v>4731.5600000000004</v>
      </c>
      <c r="G13" s="30">
        <v>5.4677861892848421E-2</v>
      </c>
    </row>
    <row r="14" spans="1:7" ht="15" customHeight="1">
      <c r="A14" s="11" t="s">
        <v>337</v>
      </c>
      <c r="B14" s="29" t="s">
        <v>338</v>
      </c>
      <c r="C14" s="13" t="s">
        <v>339</v>
      </c>
      <c r="D14" s="13" t="s">
        <v>199</v>
      </c>
      <c r="E14" s="14">
        <v>200000</v>
      </c>
      <c r="F14" s="15">
        <v>4390</v>
      </c>
      <c r="G14" s="30">
        <v>5.073079781501335E-2</v>
      </c>
    </row>
    <row r="15" spans="1:7" ht="15" customHeight="1">
      <c r="A15" s="11" t="s">
        <v>179</v>
      </c>
      <c r="B15" s="29" t="s">
        <v>180</v>
      </c>
      <c r="C15" s="13" t="s">
        <v>181</v>
      </c>
      <c r="D15" s="13" t="s">
        <v>174</v>
      </c>
      <c r="E15" s="14">
        <v>890000</v>
      </c>
      <c r="F15" s="15">
        <v>3383.335</v>
      </c>
      <c r="G15" s="30">
        <v>3.9097786748395945E-2</v>
      </c>
    </row>
    <row r="16" spans="1:7" ht="15" customHeight="1">
      <c r="A16" s="11" t="s">
        <v>308</v>
      </c>
      <c r="B16" s="29" t="s">
        <v>309</v>
      </c>
      <c r="C16" s="13" t="s">
        <v>310</v>
      </c>
      <c r="D16" s="13" t="s">
        <v>199</v>
      </c>
      <c r="E16" s="14">
        <v>685000</v>
      </c>
      <c r="F16" s="15">
        <v>3351.7049999999999</v>
      </c>
      <c r="G16" s="30">
        <v>3.8732270772339254E-2</v>
      </c>
    </row>
    <row r="17" spans="1:7" ht="15" customHeight="1">
      <c r="A17" s="11" t="s">
        <v>526</v>
      </c>
      <c r="B17" s="29" t="s">
        <v>527</v>
      </c>
      <c r="C17" s="13" t="s">
        <v>528</v>
      </c>
      <c r="D17" s="13" t="s">
        <v>199</v>
      </c>
      <c r="E17" s="14">
        <v>105000</v>
      </c>
      <c r="F17" s="15">
        <v>3324.0374999999999</v>
      </c>
      <c r="G17" s="30">
        <v>3.8412545408205566E-2</v>
      </c>
    </row>
    <row r="18" spans="1:7" ht="15" customHeight="1">
      <c r="A18" s="11" t="s">
        <v>302</v>
      </c>
      <c r="B18" s="29" t="s">
        <v>303</v>
      </c>
      <c r="C18" s="13" t="s">
        <v>304</v>
      </c>
      <c r="D18" s="13" t="s">
        <v>217</v>
      </c>
      <c r="E18" s="14">
        <v>975000</v>
      </c>
      <c r="F18" s="15">
        <v>3201.4124999999999</v>
      </c>
      <c r="G18" s="30">
        <v>3.6995492086550438E-2</v>
      </c>
    </row>
    <row r="19" spans="1:7" ht="15" customHeight="1">
      <c r="A19" s="11" t="s">
        <v>214</v>
      </c>
      <c r="B19" s="29" t="s">
        <v>215</v>
      </c>
      <c r="C19" s="13" t="s">
        <v>216</v>
      </c>
      <c r="D19" s="13" t="s">
        <v>217</v>
      </c>
      <c r="E19" s="14">
        <v>59000</v>
      </c>
      <c r="F19" s="15">
        <v>3161.692</v>
      </c>
      <c r="G19" s="30">
        <v>3.6536482370238085E-2</v>
      </c>
    </row>
    <row r="20" spans="1:7" ht="15" customHeight="1">
      <c r="A20" s="11" t="s">
        <v>182</v>
      </c>
      <c r="B20" s="29" t="s">
        <v>183</v>
      </c>
      <c r="C20" s="13" t="s">
        <v>184</v>
      </c>
      <c r="D20" s="13" t="s">
        <v>174</v>
      </c>
      <c r="E20" s="14">
        <v>710000</v>
      </c>
      <c r="F20" s="15">
        <v>3158.79</v>
      </c>
      <c r="G20" s="30">
        <v>3.6502946886124377E-2</v>
      </c>
    </row>
    <row r="21" spans="1:7" ht="15" customHeight="1">
      <c r="A21" s="11" t="s">
        <v>798</v>
      </c>
      <c r="B21" s="29" t="s">
        <v>799</v>
      </c>
      <c r="C21" s="13" t="s">
        <v>800</v>
      </c>
      <c r="D21" s="13" t="s">
        <v>199</v>
      </c>
      <c r="E21" s="14">
        <v>935000</v>
      </c>
      <c r="F21" s="15">
        <v>2683.45</v>
      </c>
      <c r="G21" s="30">
        <v>3.1009922413826326E-2</v>
      </c>
    </row>
    <row r="22" spans="1:7" ht="15" customHeight="1">
      <c r="A22" s="11" t="s">
        <v>344</v>
      </c>
      <c r="B22" s="29" t="s">
        <v>345</v>
      </c>
      <c r="C22" s="13" t="s">
        <v>346</v>
      </c>
      <c r="D22" s="13" t="s">
        <v>228</v>
      </c>
      <c r="E22" s="14">
        <v>270000</v>
      </c>
      <c r="F22" s="15">
        <v>2619.1350000000002</v>
      </c>
      <c r="G22" s="30">
        <v>3.0266698891850796E-2</v>
      </c>
    </row>
    <row r="23" spans="1:7" ht="15" customHeight="1">
      <c r="A23" s="11" t="s">
        <v>203</v>
      </c>
      <c r="B23" s="29" t="s">
        <v>204</v>
      </c>
      <c r="C23" s="13" t="s">
        <v>205</v>
      </c>
      <c r="D23" s="13" t="s">
        <v>206</v>
      </c>
      <c r="E23" s="14">
        <v>550000</v>
      </c>
      <c r="F23" s="15">
        <v>2583.9</v>
      </c>
      <c r="G23" s="30">
        <v>2.9859523570435764E-2</v>
      </c>
    </row>
    <row r="24" spans="1:7" ht="15" customHeight="1">
      <c r="A24" s="11" t="s">
        <v>229</v>
      </c>
      <c r="B24" s="29" t="s">
        <v>230</v>
      </c>
      <c r="C24" s="13" t="s">
        <v>231</v>
      </c>
      <c r="D24" s="13" t="s">
        <v>199</v>
      </c>
      <c r="E24" s="14">
        <v>598560</v>
      </c>
      <c r="F24" s="15">
        <v>2477.43984</v>
      </c>
      <c r="G24" s="30">
        <v>2.862927098448725E-2</v>
      </c>
    </row>
    <row r="25" spans="1:7" ht="15" customHeight="1">
      <c r="A25" s="11" t="s">
        <v>272</v>
      </c>
      <c r="B25" s="29" t="s">
        <v>273</v>
      </c>
      <c r="C25" s="13" t="s">
        <v>274</v>
      </c>
      <c r="D25" s="13" t="s">
        <v>228</v>
      </c>
      <c r="E25" s="14">
        <v>395000</v>
      </c>
      <c r="F25" s="15">
        <v>2225.8249999999998</v>
      </c>
      <c r="G25" s="30">
        <v>2.5721612311298884E-2</v>
      </c>
    </row>
    <row r="26" spans="1:7" ht="15" customHeight="1">
      <c r="A26" s="11" t="s">
        <v>430</v>
      </c>
      <c r="B26" s="29" t="s">
        <v>431</v>
      </c>
      <c r="C26" s="13" t="s">
        <v>432</v>
      </c>
      <c r="D26" s="13" t="s">
        <v>433</v>
      </c>
      <c r="E26" s="14">
        <v>550000</v>
      </c>
      <c r="F26" s="15">
        <v>2060.5749999999998</v>
      </c>
      <c r="G26" s="30">
        <v>2.3811984899241717E-2</v>
      </c>
    </row>
    <row r="27" spans="1:7" ht="15" customHeight="1">
      <c r="A27" s="11" t="s">
        <v>311</v>
      </c>
      <c r="B27" s="29" t="s">
        <v>312</v>
      </c>
      <c r="C27" s="13" t="s">
        <v>313</v>
      </c>
      <c r="D27" s="13" t="s">
        <v>199</v>
      </c>
      <c r="E27" s="14">
        <v>1679461</v>
      </c>
      <c r="F27" s="15">
        <v>1949.0144905</v>
      </c>
      <c r="G27" s="30">
        <v>2.2522792723482177E-2</v>
      </c>
    </row>
    <row r="28" spans="1:7" ht="15" customHeight="1">
      <c r="A28" s="11" t="s">
        <v>282</v>
      </c>
      <c r="B28" s="29" t="s">
        <v>283</v>
      </c>
      <c r="C28" s="13" t="s">
        <v>284</v>
      </c>
      <c r="D28" s="13" t="s">
        <v>199</v>
      </c>
      <c r="E28" s="14">
        <v>1000000</v>
      </c>
      <c r="F28" s="15">
        <v>1946.5</v>
      </c>
      <c r="G28" s="30">
        <v>2.2493735295426764E-2</v>
      </c>
    </row>
    <row r="29" spans="1:7" ht="15" customHeight="1">
      <c r="A29" s="11" t="s">
        <v>385</v>
      </c>
      <c r="B29" s="29" t="s">
        <v>386</v>
      </c>
      <c r="C29" s="13" t="s">
        <v>387</v>
      </c>
      <c r="D29" s="13" t="s">
        <v>199</v>
      </c>
      <c r="E29" s="14">
        <v>205000</v>
      </c>
      <c r="F29" s="15">
        <v>1924.13</v>
      </c>
      <c r="G29" s="30">
        <v>2.2235227790387616E-2</v>
      </c>
    </row>
    <row r="30" spans="1:7" ht="15" customHeight="1">
      <c r="A30" s="11" t="s">
        <v>713</v>
      </c>
      <c r="B30" s="29" t="s">
        <v>714</v>
      </c>
      <c r="C30" s="13" t="s">
        <v>715</v>
      </c>
      <c r="D30" s="13" t="s">
        <v>228</v>
      </c>
      <c r="E30" s="14">
        <v>38074</v>
      </c>
      <c r="F30" s="15">
        <v>1837.0895370000001</v>
      </c>
      <c r="G30" s="30">
        <v>2.1229389036360704E-2</v>
      </c>
    </row>
    <row r="31" spans="1:7" ht="15" customHeight="1">
      <c r="A31" s="11" t="s">
        <v>719</v>
      </c>
      <c r="B31" s="29" t="s">
        <v>720</v>
      </c>
      <c r="C31" s="13" t="s">
        <v>721</v>
      </c>
      <c r="D31" s="13" t="s">
        <v>199</v>
      </c>
      <c r="E31" s="14">
        <v>10000</v>
      </c>
      <c r="F31" s="15">
        <v>1792.4649999999999</v>
      </c>
      <c r="G31" s="30">
        <v>2.071370831560089E-2</v>
      </c>
    </row>
    <row r="32" spans="1:7" ht="15" customHeight="1">
      <c r="A32" s="11" t="s">
        <v>324</v>
      </c>
      <c r="B32" s="29" t="s">
        <v>325</v>
      </c>
      <c r="C32" s="13" t="s">
        <v>326</v>
      </c>
      <c r="D32" s="13" t="s">
        <v>259</v>
      </c>
      <c r="E32" s="14">
        <v>220000</v>
      </c>
      <c r="F32" s="15">
        <v>1768.91</v>
      </c>
      <c r="G32" s="30">
        <v>2.0441506961948807E-2</v>
      </c>
    </row>
    <row r="33" spans="1:7" ht="15" customHeight="1">
      <c r="A33" s="11" t="s">
        <v>532</v>
      </c>
      <c r="B33" s="29" t="s">
        <v>533</v>
      </c>
      <c r="C33" s="13" t="s">
        <v>534</v>
      </c>
      <c r="D33" s="13" t="s">
        <v>228</v>
      </c>
      <c r="E33" s="14">
        <v>82000</v>
      </c>
      <c r="F33" s="15">
        <v>1688.585</v>
      </c>
      <c r="G33" s="30">
        <v>1.9513272033818752E-2</v>
      </c>
    </row>
    <row r="34" spans="1:7" ht="15" customHeight="1">
      <c r="A34" s="11" t="s">
        <v>704</v>
      </c>
      <c r="B34" s="29" t="s">
        <v>705</v>
      </c>
      <c r="C34" s="13" t="s">
        <v>706</v>
      </c>
      <c r="D34" s="13" t="s">
        <v>228</v>
      </c>
      <c r="E34" s="14">
        <v>1329185</v>
      </c>
      <c r="F34" s="15">
        <v>1617.6181449999999</v>
      </c>
      <c r="G34" s="30">
        <v>1.8693179739383132E-2</v>
      </c>
    </row>
    <row r="35" spans="1:7" ht="15" customHeight="1">
      <c r="A35" s="11" t="s">
        <v>686</v>
      </c>
      <c r="B35" s="29" t="s">
        <v>687</v>
      </c>
      <c r="C35" s="13" t="s">
        <v>688</v>
      </c>
      <c r="D35" s="13" t="s">
        <v>228</v>
      </c>
      <c r="E35" s="14">
        <v>700000</v>
      </c>
      <c r="F35" s="15">
        <v>1555.4</v>
      </c>
      <c r="G35" s="30">
        <v>1.7974187453638216E-2</v>
      </c>
    </row>
    <row r="36" spans="1:7" ht="15" customHeight="1">
      <c r="A36" s="11" t="s">
        <v>225</v>
      </c>
      <c r="B36" s="29" t="s">
        <v>226</v>
      </c>
      <c r="C36" s="13" t="s">
        <v>227</v>
      </c>
      <c r="D36" s="13" t="s">
        <v>228</v>
      </c>
      <c r="E36" s="14">
        <v>260000</v>
      </c>
      <c r="F36" s="15">
        <v>1314.04</v>
      </c>
      <c r="G36" s="30">
        <v>1.5185033612947641E-2</v>
      </c>
    </row>
    <row r="37" spans="1:7" ht="15" customHeight="1">
      <c r="A37" s="11" t="s">
        <v>716</v>
      </c>
      <c r="B37" s="29" t="s">
        <v>717</v>
      </c>
      <c r="C37" s="13" t="s">
        <v>718</v>
      </c>
      <c r="D37" s="13" t="s">
        <v>228</v>
      </c>
      <c r="E37" s="14">
        <v>540000</v>
      </c>
      <c r="F37" s="15">
        <v>1244.43</v>
      </c>
      <c r="G37" s="30">
        <v>1.4380621121853546E-2</v>
      </c>
    </row>
    <row r="38" spans="1:7" ht="15" customHeight="1">
      <c r="A38" s="11" t="s">
        <v>320</v>
      </c>
      <c r="B38" s="29" t="s">
        <v>321</v>
      </c>
      <c r="C38" s="13" t="s">
        <v>322</v>
      </c>
      <c r="D38" s="13" t="s">
        <v>323</v>
      </c>
      <c r="E38" s="14">
        <v>1040000</v>
      </c>
      <c r="F38" s="15">
        <v>1202.24</v>
      </c>
      <c r="G38" s="30">
        <v>1.3893073887271446E-2</v>
      </c>
    </row>
    <row r="39" spans="1:7" ht="15" customHeight="1">
      <c r="A39" s="11" t="s">
        <v>357</v>
      </c>
      <c r="B39" s="29" t="s">
        <v>358</v>
      </c>
      <c r="C39" s="13" t="s">
        <v>359</v>
      </c>
      <c r="D39" s="13" t="s">
        <v>343</v>
      </c>
      <c r="E39" s="14">
        <v>5213</v>
      </c>
      <c r="F39" s="15">
        <v>948.47146550000002</v>
      </c>
      <c r="G39" s="30">
        <v>1.0960527141136654E-2</v>
      </c>
    </row>
    <row r="40" spans="1:7" ht="15" customHeight="1">
      <c r="A40" s="11" t="s">
        <v>783</v>
      </c>
      <c r="B40" s="29" t="s">
        <v>784</v>
      </c>
      <c r="C40" s="13" t="s">
        <v>785</v>
      </c>
      <c r="D40" s="13" t="s">
        <v>323</v>
      </c>
      <c r="E40" s="14">
        <v>38785</v>
      </c>
      <c r="F40" s="15">
        <v>924.49865250000005</v>
      </c>
      <c r="G40" s="30">
        <v>1.0683497544471478E-2</v>
      </c>
    </row>
    <row r="41" spans="1:7" ht="15" customHeight="1">
      <c r="A41" s="11" t="s">
        <v>434</v>
      </c>
      <c r="B41" s="29" t="s">
        <v>435</v>
      </c>
      <c r="C41" s="13" t="s">
        <v>436</v>
      </c>
      <c r="D41" s="13" t="s">
        <v>278</v>
      </c>
      <c r="E41" s="14">
        <v>900000</v>
      </c>
      <c r="F41" s="15">
        <v>843.75</v>
      </c>
      <c r="G41" s="30">
        <v>9.7503668921224401E-3</v>
      </c>
    </row>
    <row r="42" spans="1:7" ht="15" customHeight="1">
      <c r="A42" s="11" t="s">
        <v>707</v>
      </c>
      <c r="B42" s="29" t="s">
        <v>708</v>
      </c>
      <c r="C42" s="13" t="s">
        <v>709</v>
      </c>
      <c r="D42" s="13" t="s">
        <v>206</v>
      </c>
      <c r="E42" s="14">
        <v>279448</v>
      </c>
      <c r="F42" s="15">
        <v>689.53794000000005</v>
      </c>
      <c r="G42" s="30">
        <v>7.9682938086379964E-3</v>
      </c>
    </row>
    <row r="43" spans="1:7" ht="15" customHeight="1">
      <c r="A43" s="11" t="s">
        <v>340</v>
      </c>
      <c r="B43" s="29" t="s">
        <v>341</v>
      </c>
      <c r="C43" s="13" t="s">
        <v>342</v>
      </c>
      <c r="D43" s="13" t="s">
        <v>343</v>
      </c>
      <c r="E43" s="14">
        <v>150000</v>
      </c>
      <c r="F43" s="15">
        <v>361.875</v>
      </c>
      <c r="G43" s="30">
        <v>4.1818240226214028E-3</v>
      </c>
    </row>
    <row r="44" spans="1:7" ht="15" customHeight="1">
      <c r="A44" s="11" t="s">
        <v>974</v>
      </c>
      <c r="B44" s="29" t="s">
        <v>975</v>
      </c>
      <c r="C44" s="13" t="s">
        <v>976</v>
      </c>
      <c r="D44" s="13" t="s">
        <v>228</v>
      </c>
      <c r="E44" s="14">
        <v>284385</v>
      </c>
      <c r="F44" s="15">
        <v>265.33120500000001</v>
      </c>
      <c r="G44" s="30">
        <v>3.0661648553232026E-3</v>
      </c>
    </row>
    <row r="45" spans="1:7" ht="15" customHeight="1">
      <c r="A45" s="11" t="s">
        <v>298</v>
      </c>
      <c r="B45" s="29" t="s">
        <v>299</v>
      </c>
      <c r="C45" s="13" t="s">
        <v>300</v>
      </c>
      <c r="D45" s="13" t="s">
        <v>301</v>
      </c>
      <c r="E45" s="14">
        <v>3526</v>
      </c>
      <c r="F45" s="15">
        <v>55.917071</v>
      </c>
      <c r="G45" s="30">
        <v>6.4617713515005613E-4</v>
      </c>
    </row>
    <row r="46" spans="1:7" ht="15" customHeight="1">
      <c r="A46" s="7"/>
      <c r="B46" s="27" t="s">
        <v>69</v>
      </c>
      <c r="C46" s="13" t="s">
        <v>1</v>
      </c>
      <c r="D46" s="13" t="s">
        <v>1</v>
      </c>
      <c r="E46" s="13" t="s">
        <v>1</v>
      </c>
      <c r="F46" s="16">
        <v>84180.006346499998</v>
      </c>
      <c r="G46" s="31">
        <v>0.97278334442615766</v>
      </c>
    </row>
    <row r="47" spans="1:7" ht="15" customHeight="1">
      <c r="A47" s="7"/>
      <c r="B47" s="27" t="s">
        <v>371</v>
      </c>
      <c r="C47" s="13" t="s">
        <v>1</v>
      </c>
      <c r="D47" s="13" t="s">
        <v>1</v>
      </c>
      <c r="E47" s="13" t="s">
        <v>1</v>
      </c>
      <c r="F47" s="16" t="s">
        <v>372</v>
      </c>
      <c r="G47" s="31" t="s">
        <v>372</v>
      </c>
    </row>
    <row r="48" spans="1:7" ht="15" customHeight="1">
      <c r="A48" s="7"/>
      <c r="B48" s="27" t="s">
        <v>69</v>
      </c>
      <c r="C48" s="13" t="s">
        <v>1</v>
      </c>
      <c r="D48" s="13" t="s">
        <v>1</v>
      </c>
      <c r="E48" s="13" t="s">
        <v>1</v>
      </c>
      <c r="F48" s="16" t="s">
        <v>372</v>
      </c>
      <c r="G48" s="31" t="s">
        <v>372</v>
      </c>
    </row>
    <row r="49" spans="1:7" ht="15" customHeight="1">
      <c r="A49" s="7"/>
      <c r="B49" s="27" t="s">
        <v>161</v>
      </c>
      <c r="C49" s="13" t="s">
        <v>1</v>
      </c>
      <c r="D49" s="13" t="s">
        <v>1</v>
      </c>
      <c r="E49" s="13" t="s">
        <v>1</v>
      </c>
      <c r="F49" s="16">
        <v>84180.006346499998</v>
      </c>
      <c r="G49" s="31">
        <v>0.97278334442615766</v>
      </c>
    </row>
    <row r="50" spans="1:7" ht="15" customHeight="1">
      <c r="A50" s="7"/>
      <c r="B50" s="27"/>
      <c r="C50" s="13"/>
      <c r="D50" s="13"/>
      <c r="E50" s="13"/>
      <c r="F50" s="16"/>
      <c r="G50" s="31"/>
    </row>
    <row r="51" spans="1:7" ht="15" customHeight="1">
      <c r="A51" s="7"/>
      <c r="B51" s="27" t="s">
        <v>373</v>
      </c>
      <c r="C51" s="13" t="s">
        <v>1</v>
      </c>
      <c r="D51" s="13" t="s">
        <v>1</v>
      </c>
      <c r="E51" s="13" t="s">
        <v>1</v>
      </c>
      <c r="F51" s="17" t="s">
        <v>1</v>
      </c>
      <c r="G51" s="32" t="s">
        <v>1</v>
      </c>
    </row>
    <row r="52" spans="1:7" ht="15" customHeight="1">
      <c r="A52" s="7"/>
      <c r="B52" s="27" t="s">
        <v>374</v>
      </c>
      <c r="C52" s="13" t="s">
        <v>1</v>
      </c>
      <c r="D52" s="13" t="s">
        <v>1</v>
      </c>
      <c r="E52" s="13" t="s">
        <v>1</v>
      </c>
      <c r="F52" s="17" t="s">
        <v>1</v>
      </c>
      <c r="G52" s="32" t="s">
        <v>1</v>
      </c>
    </row>
    <row r="53" spans="1:7" ht="15" customHeight="1">
      <c r="A53" s="11" t="s">
        <v>375</v>
      </c>
      <c r="B53" s="29" t="s">
        <v>376</v>
      </c>
      <c r="C53" s="13" t="s">
        <v>377</v>
      </c>
      <c r="D53" s="13" t="s">
        <v>1</v>
      </c>
      <c r="E53" s="14">
        <v>567.447</v>
      </c>
      <c r="F53" s="15">
        <v>11.9332663</v>
      </c>
      <c r="G53" s="30">
        <v>1.3790071069203017E-4</v>
      </c>
    </row>
    <row r="54" spans="1:7" ht="15" customHeight="1">
      <c r="A54" s="7"/>
      <c r="B54" s="27" t="s">
        <v>69</v>
      </c>
      <c r="C54" s="13" t="s">
        <v>1</v>
      </c>
      <c r="D54" s="13" t="s">
        <v>1</v>
      </c>
      <c r="E54" s="13" t="s">
        <v>1</v>
      </c>
      <c r="F54" s="16">
        <v>11.9332663</v>
      </c>
      <c r="G54" s="31">
        <v>1.3790071069203017E-4</v>
      </c>
    </row>
    <row r="55" spans="1:7" ht="15" customHeight="1">
      <c r="A55" s="7"/>
      <c r="B55" s="27" t="s">
        <v>161</v>
      </c>
      <c r="C55" s="13" t="s">
        <v>1</v>
      </c>
      <c r="D55" s="13" t="s">
        <v>1</v>
      </c>
      <c r="E55" s="13" t="s">
        <v>1</v>
      </c>
      <c r="F55" s="16">
        <v>11.9332663</v>
      </c>
      <c r="G55" s="31">
        <v>1.3790071069203017E-4</v>
      </c>
    </row>
    <row r="56" spans="1:7" ht="15" customHeight="1">
      <c r="A56" s="7"/>
      <c r="B56" s="27"/>
      <c r="C56" s="13"/>
      <c r="D56" s="13"/>
      <c r="E56" s="13"/>
      <c r="F56" s="16"/>
      <c r="G56" s="31"/>
    </row>
    <row r="57" spans="1:7" ht="15" customHeight="1">
      <c r="A57" s="7"/>
      <c r="B57" s="27" t="s">
        <v>1049</v>
      </c>
      <c r="C57" s="13" t="s">
        <v>1</v>
      </c>
      <c r="D57" s="13" t="s">
        <v>1</v>
      </c>
      <c r="E57" s="13" t="s">
        <v>1</v>
      </c>
      <c r="F57" s="17" t="s">
        <v>1</v>
      </c>
      <c r="G57" s="32" t="s">
        <v>1</v>
      </c>
    </row>
    <row r="58" spans="1:7" ht="15" customHeight="1">
      <c r="A58" s="11" t="s">
        <v>164</v>
      </c>
      <c r="B58" s="29" t="s">
        <v>1049</v>
      </c>
      <c r="C58" s="13" t="s">
        <v>1</v>
      </c>
      <c r="D58" s="13" t="s">
        <v>163</v>
      </c>
      <c r="E58" s="14"/>
      <c r="F58" s="15">
        <v>3010.1180681000001</v>
      </c>
      <c r="G58" s="30">
        <v>3.478489546972658E-2</v>
      </c>
    </row>
    <row r="59" spans="1:7" ht="15" customHeight="1">
      <c r="A59" s="7"/>
      <c r="B59" s="27" t="s">
        <v>69</v>
      </c>
      <c r="C59" s="13" t="s">
        <v>1</v>
      </c>
      <c r="D59" s="13" t="s">
        <v>1</v>
      </c>
      <c r="E59" s="13" t="s">
        <v>1</v>
      </c>
      <c r="F59" s="16">
        <v>3010.1180681000001</v>
      </c>
      <c r="G59" s="31">
        <v>3.478489546972658E-2</v>
      </c>
    </row>
    <row r="60" spans="1:7" ht="15" customHeight="1">
      <c r="A60" s="7"/>
      <c r="B60" s="27" t="s">
        <v>161</v>
      </c>
      <c r="C60" s="13" t="s">
        <v>1</v>
      </c>
      <c r="D60" s="13" t="s">
        <v>1</v>
      </c>
      <c r="E60" s="13" t="s">
        <v>1</v>
      </c>
      <c r="F60" s="16">
        <v>3010.1180681000001</v>
      </c>
      <c r="G60" s="31">
        <v>3.478489546972658E-2</v>
      </c>
    </row>
    <row r="61" spans="1:7" ht="15" customHeight="1">
      <c r="A61" s="7"/>
      <c r="B61" s="27"/>
      <c r="C61" s="13"/>
      <c r="D61" s="13"/>
      <c r="E61" s="13"/>
      <c r="F61" s="16"/>
      <c r="G61" s="31"/>
    </row>
    <row r="62" spans="1:7" ht="15" customHeight="1">
      <c r="A62" s="7"/>
      <c r="B62" s="27" t="s">
        <v>165</v>
      </c>
      <c r="C62" s="13" t="s">
        <v>1</v>
      </c>
      <c r="D62" s="13" t="s">
        <v>1</v>
      </c>
      <c r="E62" s="13" t="s">
        <v>1</v>
      </c>
      <c r="F62" s="16">
        <v>-666.85245885999996</v>
      </c>
      <c r="G62" s="31">
        <v>-7.706140606576299E-3</v>
      </c>
    </row>
    <row r="63" spans="1:7" ht="15" customHeight="1">
      <c r="A63" s="7"/>
      <c r="B63" s="38" t="s">
        <v>69</v>
      </c>
      <c r="C63" s="39"/>
      <c r="D63" s="39"/>
      <c r="E63" s="39"/>
      <c r="F63" s="40">
        <f>F62</f>
        <v>-666.85245885999996</v>
      </c>
      <c r="G63" s="41">
        <f>G62</f>
        <v>-7.706140606576299E-3</v>
      </c>
    </row>
    <row r="64" spans="1:7" ht="15" customHeight="1">
      <c r="A64" s="7"/>
      <c r="B64" s="38" t="s">
        <v>161</v>
      </c>
      <c r="C64" s="39"/>
      <c r="D64" s="39"/>
      <c r="E64" s="39"/>
      <c r="F64" s="40">
        <f>F63+F60+F55</f>
        <v>2355.1988755400002</v>
      </c>
      <c r="G64" s="41">
        <f>G62+G60+G55</f>
        <v>2.721665557384231E-2</v>
      </c>
    </row>
    <row r="65" spans="1:7" ht="15" customHeight="1">
      <c r="A65" s="7"/>
      <c r="B65" s="38"/>
      <c r="C65" s="39"/>
      <c r="D65" s="39"/>
      <c r="E65" s="39"/>
      <c r="F65" s="40"/>
      <c r="G65" s="41"/>
    </row>
    <row r="66" spans="1:7" ht="15" customHeight="1" thickBot="1">
      <c r="A66" s="7"/>
      <c r="B66" s="34" t="s">
        <v>166</v>
      </c>
      <c r="C66" s="35" t="s">
        <v>1</v>
      </c>
      <c r="D66" s="35" t="s">
        <v>1</v>
      </c>
      <c r="E66" s="35" t="s">
        <v>1</v>
      </c>
      <c r="F66" s="36">
        <v>86535.205222039993</v>
      </c>
      <c r="G66" s="37">
        <v>1</v>
      </c>
    </row>
    <row r="67" spans="1:7" ht="12.95" customHeight="1">
      <c r="A67" s="7"/>
      <c r="B67" s="10" t="s">
        <v>1</v>
      </c>
      <c r="C67" s="7"/>
      <c r="D67" s="7"/>
      <c r="E67" s="7"/>
      <c r="F67" s="7"/>
      <c r="G67" s="7"/>
    </row>
    <row r="68" spans="1:7" ht="15" customHeight="1">
      <c r="B68" s="42" t="s">
        <v>1046</v>
      </c>
      <c r="C68" s="49"/>
      <c r="D68" s="49"/>
      <c r="E68" s="49"/>
      <c r="F68" s="50"/>
      <c r="G68" s="51"/>
    </row>
    <row r="69" spans="1:7" ht="15" customHeight="1">
      <c r="B69" s="48"/>
      <c r="C69" s="49"/>
      <c r="D69" s="49"/>
      <c r="E69" s="49"/>
      <c r="F69" s="50"/>
      <c r="G69" s="51"/>
    </row>
    <row r="70" spans="1:7" ht="15" customHeight="1" thickBot="1">
      <c r="B70" s="48" t="s">
        <v>1</v>
      </c>
      <c r="C70" s="49"/>
      <c r="D70" s="49"/>
      <c r="E70" s="49"/>
      <c r="F70" s="49"/>
      <c r="G70" s="49"/>
    </row>
    <row r="71" spans="1:7" ht="15" customHeight="1" thickBot="1">
      <c r="B71" s="19" t="s">
        <v>1053</v>
      </c>
      <c r="C71" s="110">
        <v>0.5766</v>
      </c>
      <c r="D71" s="52"/>
      <c r="E71" s="49"/>
      <c r="F71" s="49"/>
      <c r="G71" s="49"/>
    </row>
    <row r="72" spans="1:7" ht="15" customHeight="1">
      <c r="B72" s="49" t="s">
        <v>1054</v>
      </c>
      <c r="C72" s="49"/>
      <c r="D72" s="52"/>
      <c r="E72" s="52"/>
      <c r="F72" s="52"/>
      <c r="G72" s="52"/>
    </row>
    <row r="73" spans="1:7" ht="15" customHeight="1">
      <c r="B73" s="52"/>
      <c r="C73" s="52"/>
      <c r="D73" s="52"/>
      <c r="E73" s="52"/>
      <c r="F73" s="52"/>
      <c r="G73" s="52"/>
    </row>
    <row r="74" spans="1:7" ht="15" customHeight="1">
      <c r="B74" s="52"/>
      <c r="C74" s="52"/>
      <c r="D74" s="52"/>
      <c r="E74" s="52"/>
      <c r="F74" s="52"/>
      <c r="G74" s="52"/>
    </row>
    <row r="75" spans="1:7" ht="15" customHeight="1">
      <c r="B75" s="52"/>
      <c r="C75" s="52"/>
      <c r="D75" s="52"/>
      <c r="E75" s="52"/>
      <c r="F75" s="52"/>
      <c r="G75" s="52"/>
    </row>
    <row r="76" spans="1:7" ht="15" customHeight="1">
      <c r="B76" s="52"/>
      <c r="C76" s="52"/>
      <c r="D76" s="52"/>
      <c r="E76" s="52"/>
      <c r="F76" s="52"/>
      <c r="G76" s="52"/>
    </row>
    <row r="77" spans="1:7" ht="15" customHeight="1">
      <c r="B77" s="52"/>
      <c r="C77" s="52"/>
      <c r="D77" s="52"/>
      <c r="E77" s="52"/>
      <c r="F77" s="52"/>
      <c r="G77" s="52"/>
    </row>
    <row r="78" spans="1:7" ht="15" customHeight="1">
      <c r="B78" s="52"/>
      <c r="C78" s="52"/>
      <c r="D78" s="52"/>
      <c r="E78" s="52"/>
      <c r="F78" s="52"/>
      <c r="G78" s="52"/>
    </row>
    <row r="79" spans="1:7" ht="15" customHeight="1">
      <c r="B79" s="52"/>
      <c r="C79" s="52"/>
      <c r="D79" s="52"/>
      <c r="E79" s="52"/>
      <c r="F79" s="52"/>
      <c r="G79" s="52"/>
    </row>
    <row r="80" spans="1:7" ht="15" customHeight="1">
      <c r="B80" s="52"/>
      <c r="C80" s="52"/>
      <c r="D80" s="52"/>
      <c r="E80" s="52"/>
      <c r="F80" s="52"/>
      <c r="G80" s="52"/>
    </row>
    <row r="81" spans="1:7" ht="15" customHeight="1">
      <c r="B81" s="52"/>
      <c r="C81" s="52"/>
      <c r="D81" s="52"/>
      <c r="E81" s="52"/>
      <c r="F81" s="52"/>
      <c r="G81" s="52"/>
    </row>
    <row r="82" spans="1:7" ht="15" customHeight="1">
      <c r="B82" s="52"/>
      <c r="C82" s="52"/>
      <c r="D82" s="52"/>
      <c r="E82" s="52"/>
      <c r="F82" s="52"/>
      <c r="G82" s="52"/>
    </row>
    <row r="83" spans="1:7" ht="15" customHeight="1">
      <c r="B83" s="52"/>
      <c r="C83" s="52"/>
      <c r="D83" s="52"/>
      <c r="E83" s="52"/>
      <c r="F83" s="52"/>
      <c r="G83" s="52"/>
    </row>
    <row r="84" spans="1:7" ht="15" customHeight="1">
      <c r="B84" s="52"/>
      <c r="C84" s="52"/>
      <c r="D84" s="52"/>
      <c r="E84" s="52"/>
      <c r="F84" s="52"/>
      <c r="G84" s="52"/>
    </row>
    <row r="85" spans="1:7" ht="12.95" customHeight="1">
      <c r="A85" s="7"/>
      <c r="B85" s="8" t="s">
        <v>163</v>
      </c>
      <c r="C85" s="7"/>
      <c r="D85" s="7"/>
      <c r="E85" s="7"/>
      <c r="F85" s="7"/>
      <c r="G85" s="7"/>
    </row>
    <row r="86" spans="1:7" ht="12.95" customHeight="1">
      <c r="A86" s="7"/>
      <c r="B86" s="8" t="s">
        <v>163</v>
      </c>
      <c r="C86" s="7"/>
      <c r="D86" s="7"/>
      <c r="E86" s="7"/>
      <c r="F86" s="7"/>
      <c r="G86" s="7"/>
    </row>
    <row r="87" spans="1:7" ht="12.95" customHeight="1">
      <c r="A87" s="7"/>
      <c r="B87" s="8"/>
      <c r="C87" s="7"/>
      <c r="D87" s="7"/>
      <c r="E87" s="7"/>
      <c r="F87" s="7"/>
      <c r="G87" s="7"/>
    </row>
    <row r="88" spans="1:7" ht="12.95" customHeight="1">
      <c r="A88" s="7"/>
      <c r="B88" s="8" t="s">
        <v>1</v>
      </c>
      <c r="C88" s="7"/>
      <c r="D88" s="7"/>
      <c r="E88" s="7"/>
      <c r="F88" s="7"/>
      <c r="G88" s="7"/>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44"/>
  <sheetViews>
    <sheetView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ht="15.95" customHeight="1">
      <c r="A1" s="7"/>
      <c r="B1" s="118" t="s">
        <v>612</v>
      </c>
      <c r="C1" s="119"/>
      <c r="D1" s="119"/>
      <c r="E1" s="119"/>
      <c r="F1" s="119"/>
      <c r="G1" s="120"/>
    </row>
    <row r="2" spans="1:7" ht="12.95" customHeight="1">
      <c r="A2" s="7"/>
      <c r="B2" s="121" t="s">
        <v>1</v>
      </c>
      <c r="C2" s="122"/>
      <c r="D2" s="122"/>
      <c r="E2" s="122"/>
      <c r="F2" s="122"/>
      <c r="G2" s="123"/>
    </row>
    <row r="3" spans="1:7" ht="12.95" customHeight="1">
      <c r="A3" s="10" t="s">
        <v>1</v>
      </c>
      <c r="B3" s="64"/>
      <c r="C3" s="65"/>
      <c r="D3" s="65"/>
      <c r="E3" s="65"/>
      <c r="F3" s="65"/>
      <c r="G3" s="66"/>
    </row>
    <row r="4" spans="1:7" ht="27.95" customHeight="1">
      <c r="A4" s="7"/>
      <c r="B4" s="139"/>
      <c r="C4" s="140"/>
      <c r="D4" s="140"/>
      <c r="E4" s="140"/>
      <c r="F4" s="140"/>
      <c r="G4" s="141"/>
    </row>
    <row r="5" spans="1:7" ht="15" customHeight="1" thickBot="1">
      <c r="A5" s="7"/>
      <c r="B5" s="142" t="s">
        <v>1058</v>
      </c>
      <c r="C5" s="143"/>
      <c r="D5" s="143"/>
      <c r="E5" s="143"/>
      <c r="F5" s="143"/>
      <c r="G5" s="144"/>
    </row>
    <row r="6" spans="1:7" ht="15" customHeight="1" thickBot="1">
      <c r="A6" s="7"/>
      <c r="B6" s="145" t="s">
        <v>2</v>
      </c>
      <c r="C6" s="146"/>
      <c r="D6" s="146"/>
      <c r="E6" s="146"/>
      <c r="F6" s="146"/>
      <c r="G6" s="147"/>
    </row>
    <row r="7" spans="1:7" ht="27.95" customHeight="1">
      <c r="A7" s="7"/>
      <c r="B7" s="23" t="s">
        <v>3</v>
      </c>
      <c r="C7" s="24" t="s">
        <v>4</v>
      </c>
      <c r="D7" s="25" t="s">
        <v>1048</v>
      </c>
      <c r="E7" s="25" t="s">
        <v>6</v>
      </c>
      <c r="F7" s="25" t="s">
        <v>7</v>
      </c>
      <c r="G7" s="26" t="s">
        <v>8</v>
      </c>
    </row>
    <row r="8" spans="1:7" ht="15" customHeight="1">
      <c r="A8" s="7"/>
      <c r="B8" s="27" t="s">
        <v>169</v>
      </c>
      <c r="C8" s="13" t="s">
        <v>1</v>
      </c>
      <c r="D8" s="13" t="s">
        <v>1</v>
      </c>
      <c r="E8" s="13" t="s">
        <v>1</v>
      </c>
      <c r="F8" s="13" t="s">
        <v>1</v>
      </c>
      <c r="G8" s="28" t="s">
        <v>1</v>
      </c>
    </row>
    <row r="9" spans="1:7" ht="15" customHeight="1">
      <c r="A9" s="7"/>
      <c r="B9" s="27" t="s">
        <v>170</v>
      </c>
      <c r="C9" s="13" t="s">
        <v>1</v>
      </c>
      <c r="D9" s="13" t="s">
        <v>1</v>
      </c>
      <c r="E9" s="13" t="s">
        <v>1</v>
      </c>
      <c r="F9" s="13" t="s">
        <v>1</v>
      </c>
      <c r="G9" s="28" t="s">
        <v>1</v>
      </c>
    </row>
    <row r="10" spans="1:7" ht="15" customHeight="1">
      <c r="A10" s="11" t="s">
        <v>175</v>
      </c>
      <c r="B10" s="29" t="s">
        <v>176</v>
      </c>
      <c r="C10" s="13" t="s">
        <v>177</v>
      </c>
      <c r="D10" s="13" t="s">
        <v>178</v>
      </c>
      <c r="E10" s="14">
        <v>1668955</v>
      </c>
      <c r="F10" s="15">
        <v>24466.880300000001</v>
      </c>
      <c r="G10" s="30">
        <v>7.3823712052819776E-2</v>
      </c>
    </row>
    <row r="11" spans="1:7" ht="15" customHeight="1">
      <c r="A11" s="11" t="s">
        <v>171</v>
      </c>
      <c r="B11" s="29" t="s">
        <v>172</v>
      </c>
      <c r="C11" s="13" t="s">
        <v>173</v>
      </c>
      <c r="D11" s="13" t="s">
        <v>174</v>
      </c>
      <c r="E11" s="14">
        <v>2167078</v>
      </c>
      <c r="F11" s="15">
        <v>21709.787403999999</v>
      </c>
      <c r="G11" s="30">
        <v>6.5504758857255291E-2</v>
      </c>
    </row>
    <row r="12" spans="1:7" ht="15" customHeight="1">
      <c r="A12" s="11" t="s">
        <v>179</v>
      </c>
      <c r="B12" s="29" t="s">
        <v>180</v>
      </c>
      <c r="C12" s="13" t="s">
        <v>181</v>
      </c>
      <c r="D12" s="13" t="s">
        <v>174</v>
      </c>
      <c r="E12" s="14">
        <v>3890432</v>
      </c>
      <c r="F12" s="15">
        <v>14789.477247999999</v>
      </c>
      <c r="G12" s="30">
        <v>4.4624165254451405E-2</v>
      </c>
    </row>
    <row r="13" spans="1:7" ht="15" customHeight="1">
      <c r="A13" s="11" t="s">
        <v>182</v>
      </c>
      <c r="B13" s="29" t="s">
        <v>183</v>
      </c>
      <c r="C13" s="13" t="s">
        <v>184</v>
      </c>
      <c r="D13" s="13" t="s">
        <v>174</v>
      </c>
      <c r="E13" s="14">
        <v>2459016</v>
      </c>
      <c r="F13" s="15">
        <v>10940.162184000001</v>
      </c>
      <c r="G13" s="30">
        <v>3.3009659301875278E-2</v>
      </c>
    </row>
    <row r="14" spans="1:7" ht="15" customHeight="1">
      <c r="A14" s="11" t="s">
        <v>188</v>
      </c>
      <c r="B14" s="29" t="s">
        <v>189</v>
      </c>
      <c r="C14" s="13" t="s">
        <v>190</v>
      </c>
      <c r="D14" s="13" t="s">
        <v>191</v>
      </c>
      <c r="E14" s="14">
        <v>1504407</v>
      </c>
      <c r="F14" s="15">
        <v>10764.032085000001</v>
      </c>
      <c r="G14" s="30">
        <v>3.2478223436207897E-2</v>
      </c>
    </row>
    <row r="15" spans="1:7" ht="15" customHeight="1">
      <c r="A15" s="11" t="s">
        <v>185</v>
      </c>
      <c r="B15" s="29" t="s">
        <v>186</v>
      </c>
      <c r="C15" s="13" t="s">
        <v>187</v>
      </c>
      <c r="D15" s="13" t="s">
        <v>174</v>
      </c>
      <c r="E15" s="14">
        <v>5108236</v>
      </c>
      <c r="F15" s="15">
        <v>9731.1895800000002</v>
      </c>
      <c r="G15" s="30">
        <v>2.9361836436716464E-2</v>
      </c>
    </row>
    <row r="16" spans="1:7" ht="15" customHeight="1">
      <c r="A16" s="11" t="s">
        <v>192</v>
      </c>
      <c r="B16" s="29" t="s">
        <v>193</v>
      </c>
      <c r="C16" s="13" t="s">
        <v>194</v>
      </c>
      <c r="D16" s="13" t="s">
        <v>195</v>
      </c>
      <c r="E16" s="14">
        <v>1031029</v>
      </c>
      <c r="F16" s="15">
        <v>9254.0007894999999</v>
      </c>
      <c r="G16" s="30">
        <v>2.7922018714442106E-2</v>
      </c>
    </row>
    <row r="17" spans="1:7" ht="15" customHeight="1">
      <c r="A17" s="11" t="s">
        <v>200</v>
      </c>
      <c r="B17" s="29" t="s">
        <v>201</v>
      </c>
      <c r="C17" s="13" t="s">
        <v>202</v>
      </c>
      <c r="D17" s="13" t="s">
        <v>191</v>
      </c>
      <c r="E17" s="14">
        <v>448311</v>
      </c>
      <c r="F17" s="15">
        <v>9031.0009394999997</v>
      </c>
      <c r="G17" s="30">
        <v>2.7249163143467574E-2</v>
      </c>
    </row>
    <row r="18" spans="1:7" ht="15" customHeight="1">
      <c r="A18" s="11" t="s">
        <v>242</v>
      </c>
      <c r="B18" s="29" t="s">
        <v>243</v>
      </c>
      <c r="C18" s="13" t="s">
        <v>244</v>
      </c>
      <c r="D18" s="13" t="s">
        <v>199</v>
      </c>
      <c r="E18" s="14">
        <v>4815942</v>
      </c>
      <c r="F18" s="15">
        <v>8767.4224109999996</v>
      </c>
      <c r="G18" s="30">
        <v>2.6453869867303963E-2</v>
      </c>
    </row>
    <row r="19" spans="1:7" ht="15" customHeight="1">
      <c r="A19" s="11" t="s">
        <v>400</v>
      </c>
      <c r="B19" s="29" t="s">
        <v>401</v>
      </c>
      <c r="C19" s="13" t="s">
        <v>402</v>
      </c>
      <c r="D19" s="13" t="s">
        <v>206</v>
      </c>
      <c r="E19" s="14">
        <v>386860</v>
      </c>
      <c r="F19" s="15">
        <v>7412.2376000000004</v>
      </c>
      <c r="G19" s="30">
        <v>2.2364882140265507E-2</v>
      </c>
    </row>
    <row r="20" spans="1:7" ht="15" customHeight="1">
      <c r="A20" s="11" t="s">
        <v>232</v>
      </c>
      <c r="B20" s="29" t="s">
        <v>233</v>
      </c>
      <c r="C20" s="13" t="s">
        <v>234</v>
      </c>
      <c r="D20" s="13" t="s">
        <v>235</v>
      </c>
      <c r="E20" s="14">
        <v>6776410</v>
      </c>
      <c r="F20" s="15">
        <v>6440.9777050000002</v>
      </c>
      <c r="G20" s="30">
        <v>1.9434307831740688E-2</v>
      </c>
    </row>
    <row r="21" spans="1:7" ht="15" customHeight="1">
      <c r="A21" s="11" t="s">
        <v>214</v>
      </c>
      <c r="B21" s="29" t="s">
        <v>215</v>
      </c>
      <c r="C21" s="13" t="s">
        <v>216</v>
      </c>
      <c r="D21" s="13" t="s">
        <v>217</v>
      </c>
      <c r="E21" s="14">
        <v>95615</v>
      </c>
      <c r="F21" s="15">
        <v>5123.8166199999996</v>
      </c>
      <c r="G21" s="30">
        <v>1.5460048773211691E-2</v>
      </c>
    </row>
    <row r="22" spans="1:7" ht="15" customHeight="1">
      <c r="A22" s="11" t="s">
        <v>253</v>
      </c>
      <c r="B22" s="29" t="s">
        <v>254</v>
      </c>
      <c r="C22" s="13" t="s">
        <v>255</v>
      </c>
      <c r="D22" s="13" t="s">
        <v>206</v>
      </c>
      <c r="E22" s="14">
        <v>5245196</v>
      </c>
      <c r="F22" s="15">
        <v>5003.9169840000004</v>
      </c>
      <c r="G22" s="30">
        <v>1.5098276610403428E-2</v>
      </c>
    </row>
    <row r="23" spans="1:7" ht="15" customHeight="1">
      <c r="A23" s="11" t="s">
        <v>218</v>
      </c>
      <c r="B23" s="29" t="s">
        <v>219</v>
      </c>
      <c r="C23" s="13" t="s">
        <v>220</v>
      </c>
      <c r="D23" s="13" t="s">
        <v>178</v>
      </c>
      <c r="E23" s="14">
        <v>2250965</v>
      </c>
      <c r="F23" s="15">
        <v>4958.8758950000001</v>
      </c>
      <c r="G23" s="30">
        <v>1.4962374511561615E-2</v>
      </c>
    </row>
    <row r="24" spans="1:7" ht="15" customHeight="1">
      <c r="A24" s="11" t="s">
        <v>236</v>
      </c>
      <c r="B24" s="29" t="s">
        <v>237</v>
      </c>
      <c r="C24" s="13" t="s">
        <v>238</v>
      </c>
      <c r="D24" s="13" t="s">
        <v>224</v>
      </c>
      <c r="E24" s="14">
        <v>1051213</v>
      </c>
      <c r="F24" s="15">
        <v>4882.3587785</v>
      </c>
      <c r="G24" s="30">
        <v>1.4731500059798834E-2</v>
      </c>
    </row>
    <row r="25" spans="1:7" ht="15" customHeight="1">
      <c r="A25" s="11" t="s">
        <v>239</v>
      </c>
      <c r="B25" s="29" t="s">
        <v>240</v>
      </c>
      <c r="C25" s="13" t="s">
        <v>241</v>
      </c>
      <c r="D25" s="13" t="s">
        <v>206</v>
      </c>
      <c r="E25" s="14">
        <v>860431</v>
      </c>
      <c r="F25" s="15">
        <v>4311.1895254999999</v>
      </c>
      <c r="G25" s="30">
        <v>1.3008115878821083E-2</v>
      </c>
    </row>
    <row r="26" spans="1:7" ht="15" customHeight="1">
      <c r="A26" s="11" t="s">
        <v>245</v>
      </c>
      <c r="B26" s="29" t="s">
        <v>246</v>
      </c>
      <c r="C26" s="13" t="s">
        <v>247</v>
      </c>
      <c r="D26" s="13" t="s">
        <v>248</v>
      </c>
      <c r="E26" s="14">
        <v>5948523</v>
      </c>
      <c r="F26" s="15">
        <v>4288.8850830000001</v>
      </c>
      <c r="G26" s="30">
        <v>1.2940816872146387E-2</v>
      </c>
    </row>
    <row r="27" spans="1:7" ht="15" customHeight="1">
      <c r="A27" s="11" t="s">
        <v>196</v>
      </c>
      <c r="B27" s="29" t="s">
        <v>197</v>
      </c>
      <c r="C27" s="13" t="s">
        <v>198</v>
      </c>
      <c r="D27" s="13" t="s">
        <v>199</v>
      </c>
      <c r="E27" s="14">
        <v>1048273</v>
      </c>
      <c r="F27" s="15">
        <v>3685.7278679999999</v>
      </c>
      <c r="G27" s="30">
        <v>1.112091568258849E-2</v>
      </c>
    </row>
    <row r="28" spans="1:7" ht="15" customHeight="1">
      <c r="A28" s="11" t="s">
        <v>260</v>
      </c>
      <c r="B28" s="29" t="s">
        <v>261</v>
      </c>
      <c r="C28" s="13" t="s">
        <v>262</v>
      </c>
      <c r="D28" s="13" t="s">
        <v>174</v>
      </c>
      <c r="E28" s="14">
        <v>744024</v>
      </c>
      <c r="F28" s="15">
        <v>3483.1483560000001</v>
      </c>
      <c r="G28" s="30">
        <v>1.0509674225634586E-2</v>
      </c>
    </row>
    <row r="29" spans="1:7" ht="15" customHeight="1">
      <c r="A29" s="11" t="s">
        <v>388</v>
      </c>
      <c r="B29" s="29" t="s">
        <v>389</v>
      </c>
      <c r="C29" s="13" t="s">
        <v>390</v>
      </c>
      <c r="D29" s="13" t="s">
        <v>224</v>
      </c>
      <c r="E29" s="14">
        <v>968581</v>
      </c>
      <c r="F29" s="15">
        <v>3428.2924495000002</v>
      </c>
      <c r="G29" s="30">
        <v>1.0344157960536726E-2</v>
      </c>
    </row>
    <row r="30" spans="1:7" ht="15" customHeight="1">
      <c r="A30" s="11" t="s">
        <v>203</v>
      </c>
      <c r="B30" s="29" t="s">
        <v>204</v>
      </c>
      <c r="C30" s="13" t="s">
        <v>205</v>
      </c>
      <c r="D30" s="13" t="s">
        <v>206</v>
      </c>
      <c r="E30" s="14">
        <v>723631</v>
      </c>
      <c r="F30" s="15">
        <v>3399.618438</v>
      </c>
      <c r="G30" s="30">
        <v>1.0257640106915019E-2</v>
      </c>
    </row>
    <row r="31" spans="1:7" ht="15" customHeight="1">
      <c r="A31" s="11" t="s">
        <v>412</v>
      </c>
      <c r="B31" s="29" t="s">
        <v>413</v>
      </c>
      <c r="C31" s="13" t="s">
        <v>414</v>
      </c>
      <c r="D31" s="13" t="s">
        <v>206</v>
      </c>
      <c r="E31" s="14">
        <v>464089</v>
      </c>
      <c r="F31" s="15">
        <v>3373.2308965000002</v>
      </c>
      <c r="G31" s="30">
        <v>1.0178021199984826E-2</v>
      </c>
    </row>
    <row r="32" spans="1:7" ht="15" customHeight="1">
      <c r="A32" s="11" t="s">
        <v>256</v>
      </c>
      <c r="B32" s="29" t="s">
        <v>257</v>
      </c>
      <c r="C32" s="13" t="s">
        <v>258</v>
      </c>
      <c r="D32" s="13" t="s">
        <v>259</v>
      </c>
      <c r="E32" s="14">
        <v>334074</v>
      </c>
      <c r="F32" s="15">
        <v>3122.9237520000001</v>
      </c>
      <c r="G32" s="30">
        <v>9.4227715590924598E-3</v>
      </c>
    </row>
    <row r="33" spans="1:7" ht="15" customHeight="1">
      <c r="A33" s="11" t="s">
        <v>225</v>
      </c>
      <c r="B33" s="29" t="s">
        <v>226</v>
      </c>
      <c r="C33" s="13" t="s">
        <v>227</v>
      </c>
      <c r="D33" s="13" t="s">
        <v>228</v>
      </c>
      <c r="E33" s="14">
        <v>603190</v>
      </c>
      <c r="F33" s="15">
        <v>3048.5222600000002</v>
      </c>
      <c r="G33" s="30">
        <v>9.1982805633316241E-3</v>
      </c>
    </row>
    <row r="34" spans="1:7" ht="15" customHeight="1">
      <c r="A34" s="11" t="s">
        <v>317</v>
      </c>
      <c r="B34" s="29" t="s">
        <v>318</v>
      </c>
      <c r="C34" s="13" t="s">
        <v>319</v>
      </c>
      <c r="D34" s="13" t="s">
        <v>206</v>
      </c>
      <c r="E34" s="14">
        <v>505354</v>
      </c>
      <c r="F34" s="15">
        <v>3027.8284910000002</v>
      </c>
      <c r="G34" s="30">
        <v>9.1358414282554784E-3</v>
      </c>
    </row>
    <row r="35" spans="1:7" ht="15" customHeight="1">
      <c r="A35" s="11" t="s">
        <v>418</v>
      </c>
      <c r="B35" s="29" t="s">
        <v>419</v>
      </c>
      <c r="C35" s="13" t="s">
        <v>420</v>
      </c>
      <c r="D35" s="13" t="s">
        <v>224</v>
      </c>
      <c r="E35" s="14">
        <v>468871</v>
      </c>
      <c r="F35" s="15">
        <v>2934.4291535000002</v>
      </c>
      <c r="G35" s="30">
        <v>8.8540283931247132E-3</v>
      </c>
    </row>
    <row r="36" spans="1:7" ht="15" customHeight="1">
      <c r="A36" s="11" t="s">
        <v>210</v>
      </c>
      <c r="B36" s="29" t="s">
        <v>211</v>
      </c>
      <c r="C36" s="13" t="s">
        <v>212</v>
      </c>
      <c r="D36" s="13" t="s">
        <v>213</v>
      </c>
      <c r="E36" s="14">
        <v>1358984</v>
      </c>
      <c r="F36" s="15">
        <v>2816.4943400000002</v>
      </c>
      <c r="G36" s="30">
        <v>8.498184672712716E-3</v>
      </c>
    </row>
    <row r="37" spans="1:7" ht="15" customHeight="1">
      <c r="A37" s="11" t="s">
        <v>272</v>
      </c>
      <c r="B37" s="29" t="s">
        <v>273</v>
      </c>
      <c r="C37" s="13" t="s">
        <v>274</v>
      </c>
      <c r="D37" s="13" t="s">
        <v>228</v>
      </c>
      <c r="E37" s="14">
        <v>495715</v>
      </c>
      <c r="F37" s="15">
        <v>2793.3540250000001</v>
      </c>
      <c r="G37" s="30">
        <v>8.4283635949772128E-3</v>
      </c>
    </row>
    <row r="38" spans="1:7" ht="15" customHeight="1">
      <c r="A38" s="11" t="s">
        <v>357</v>
      </c>
      <c r="B38" s="29" t="s">
        <v>358</v>
      </c>
      <c r="C38" s="13" t="s">
        <v>359</v>
      </c>
      <c r="D38" s="13" t="s">
        <v>343</v>
      </c>
      <c r="E38" s="14">
        <v>13140</v>
      </c>
      <c r="F38" s="15">
        <v>2390.7375900000002</v>
      </c>
      <c r="G38" s="30">
        <v>7.2135524134645116E-3</v>
      </c>
    </row>
    <row r="39" spans="1:7" ht="15" customHeight="1">
      <c r="A39" s="11" t="s">
        <v>337</v>
      </c>
      <c r="B39" s="29" t="s">
        <v>338</v>
      </c>
      <c r="C39" s="13" t="s">
        <v>339</v>
      </c>
      <c r="D39" s="13" t="s">
        <v>199</v>
      </c>
      <c r="E39" s="14">
        <v>103664</v>
      </c>
      <c r="F39" s="15">
        <v>2275.4247999999998</v>
      </c>
      <c r="G39" s="30">
        <v>6.8656201024960683E-3</v>
      </c>
    </row>
    <row r="40" spans="1:7" ht="15" customHeight="1">
      <c r="A40" s="11" t="s">
        <v>613</v>
      </c>
      <c r="B40" s="29" t="s">
        <v>614</v>
      </c>
      <c r="C40" s="13" t="s">
        <v>615</v>
      </c>
      <c r="D40" s="13" t="s">
        <v>178</v>
      </c>
      <c r="E40" s="14">
        <v>570000</v>
      </c>
      <c r="F40" s="15">
        <v>2109</v>
      </c>
      <c r="G40" s="30">
        <v>6.3634679538362281E-3</v>
      </c>
    </row>
    <row r="41" spans="1:7" ht="15" customHeight="1">
      <c r="A41" s="11" t="s">
        <v>437</v>
      </c>
      <c r="B41" s="29" t="s">
        <v>438</v>
      </c>
      <c r="C41" s="13" t="s">
        <v>439</v>
      </c>
      <c r="D41" s="13" t="s">
        <v>297</v>
      </c>
      <c r="E41" s="14">
        <v>374811</v>
      </c>
      <c r="F41" s="15">
        <v>1892.4207389999999</v>
      </c>
      <c r="G41" s="30">
        <v>5.7099851720254016E-3</v>
      </c>
    </row>
    <row r="42" spans="1:7" ht="15" customHeight="1">
      <c r="A42" s="11" t="s">
        <v>298</v>
      </c>
      <c r="B42" s="29" t="s">
        <v>299</v>
      </c>
      <c r="C42" s="13" t="s">
        <v>300</v>
      </c>
      <c r="D42" s="13" t="s">
        <v>301</v>
      </c>
      <c r="E42" s="14">
        <v>118192</v>
      </c>
      <c r="F42" s="15">
        <v>1874.3478319999999</v>
      </c>
      <c r="G42" s="30">
        <v>5.6554539418086341E-3</v>
      </c>
    </row>
    <row r="43" spans="1:7" ht="15" customHeight="1">
      <c r="A43" s="11" t="s">
        <v>409</v>
      </c>
      <c r="B43" s="29" t="s">
        <v>410</v>
      </c>
      <c r="C43" s="13" t="s">
        <v>411</v>
      </c>
      <c r="D43" s="13" t="s">
        <v>178</v>
      </c>
      <c r="E43" s="14">
        <v>2216000</v>
      </c>
      <c r="F43" s="15">
        <v>1865.8720000000001</v>
      </c>
      <c r="G43" s="30">
        <v>5.6298798852348559E-3</v>
      </c>
    </row>
    <row r="44" spans="1:7" ht="15" customHeight="1">
      <c r="A44" s="11" t="s">
        <v>266</v>
      </c>
      <c r="B44" s="29" t="s">
        <v>267</v>
      </c>
      <c r="C44" s="13" t="s">
        <v>268</v>
      </c>
      <c r="D44" s="13" t="s">
        <v>224</v>
      </c>
      <c r="E44" s="14">
        <v>216861</v>
      </c>
      <c r="F44" s="15">
        <v>1811.4399330000001</v>
      </c>
      <c r="G44" s="30">
        <v>5.4656424674939513E-3</v>
      </c>
    </row>
    <row r="45" spans="1:7" ht="15" customHeight="1">
      <c r="A45" s="11" t="s">
        <v>616</v>
      </c>
      <c r="B45" s="29" t="s">
        <v>617</v>
      </c>
      <c r="C45" s="13" t="s">
        <v>618</v>
      </c>
      <c r="D45" s="13" t="s">
        <v>217</v>
      </c>
      <c r="E45" s="14">
        <v>1902172</v>
      </c>
      <c r="F45" s="15">
        <v>1773.77539</v>
      </c>
      <c r="G45" s="30">
        <v>5.3519975588280496E-3</v>
      </c>
    </row>
    <row r="46" spans="1:7" ht="15" customHeight="1">
      <c r="A46" s="11" t="s">
        <v>308</v>
      </c>
      <c r="B46" s="29" t="s">
        <v>309</v>
      </c>
      <c r="C46" s="13" t="s">
        <v>310</v>
      </c>
      <c r="D46" s="13" t="s">
        <v>199</v>
      </c>
      <c r="E46" s="14">
        <v>352642</v>
      </c>
      <c r="F46" s="15">
        <v>1725.477306</v>
      </c>
      <c r="G46" s="30">
        <v>5.2062681563786947E-3</v>
      </c>
    </row>
    <row r="47" spans="1:7" ht="15" customHeight="1">
      <c r="A47" s="11" t="s">
        <v>360</v>
      </c>
      <c r="B47" s="29" t="s">
        <v>361</v>
      </c>
      <c r="C47" s="13" t="s">
        <v>362</v>
      </c>
      <c r="D47" s="13" t="s">
        <v>363</v>
      </c>
      <c r="E47" s="14">
        <v>504559</v>
      </c>
      <c r="F47" s="15">
        <v>1505.0994969999999</v>
      </c>
      <c r="G47" s="30">
        <v>4.5413240476503206E-3</v>
      </c>
    </row>
    <row r="48" spans="1:7" ht="15" customHeight="1">
      <c r="A48" s="11" t="s">
        <v>579</v>
      </c>
      <c r="B48" s="29" t="s">
        <v>580</v>
      </c>
      <c r="C48" s="13" t="s">
        <v>581</v>
      </c>
      <c r="D48" s="13" t="s">
        <v>224</v>
      </c>
      <c r="E48" s="14">
        <v>37388</v>
      </c>
      <c r="F48" s="15">
        <v>1471.7038439999999</v>
      </c>
      <c r="G48" s="30">
        <v>4.4405596248608776E-3</v>
      </c>
    </row>
    <row r="49" spans="1:7" ht="15" customHeight="1">
      <c r="A49" s="11" t="s">
        <v>249</v>
      </c>
      <c r="B49" s="29" t="s">
        <v>250</v>
      </c>
      <c r="C49" s="13" t="s">
        <v>251</v>
      </c>
      <c r="D49" s="13" t="s">
        <v>252</v>
      </c>
      <c r="E49" s="14">
        <v>500000</v>
      </c>
      <c r="F49" s="15">
        <v>1413.5</v>
      </c>
      <c r="G49" s="30">
        <v>4.2649416561154618E-3</v>
      </c>
    </row>
    <row r="50" spans="1:7" ht="15" customHeight="1">
      <c r="A50" s="11" t="s">
        <v>415</v>
      </c>
      <c r="B50" s="29" t="s">
        <v>416</v>
      </c>
      <c r="C50" s="13" t="s">
        <v>417</v>
      </c>
      <c r="D50" s="13" t="s">
        <v>224</v>
      </c>
      <c r="E50" s="14">
        <v>57365</v>
      </c>
      <c r="F50" s="15">
        <v>1338.2680849999999</v>
      </c>
      <c r="G50" s="30">
        <v>4.0379450320243131E-3</v>
      </c>
    </row>
    <row r="51" spans="1:7" ht="15" customHeight="1">
      <c r="A51" s="11" t="s">
        <v>424</v>
      </c>
      <c r="B51" s="29" t="s">
        <v>425</v>
      </c>
      <c r="C51" s="13" t="s">
        <v>426</v>
      </c>
      <c r="D51" s="13" t="s">
        <v>297</v>
      </c>
      <c r="E51" s="14">
        <v>35000</v>
      </c>
      <c r="F51" s="15">
        <v>1237.0050000000001</v>
      </c>
      <c r="G51" s="30">
        <v>3.7324047777312391E-3</v>
      </c>
    </row>
    <row r="52" spans="1:7" ht="15" customHeight="1">
      <c r="A52" s="11" t="s">
        <v>275</v>
      </c>
      <c r="B52" s="29" t="s">
        <v>276</v>
      </c>
      <c r="C52" s="13" t="s">
        <v>277</v>
      </c>
      <c r="D52" s="13" t="s">
        <v>278</v>
      </c>
      <c r="E52" s="14">
        <v>32000</v>
      </c>
      <c r="F52" s="15">
        <v>1190</v>
      </c>
      <c r="G52" s="30">
        <v>3.5905769867544388E-3</v>
      </c>
    </row>
    <row r="53" spans="1:7" ht="15" customHeight="1">
      <c r="A53" s="11" t="s">
        <v>314</v>
      </c>
      <c r="B53" s="29" t="s">
        <v>315</v>
      </c>
      <c r="C53" s="13" t="s">
        <v>316</v>
      </c>
      <c r="D53" s="13" t="s">
        <v>217</v>
      </c>
      <c r="E53" s="14">
        <v>2000000</v>
      </c>
      <c r="F53" s="15">
        <v>1047</v>
      </c>
      <c r="G53" s="30">
        <v>3.1591042900268045E-3</v>
      </c>
    </row>
    <row r="54" spans="1:7" ht="15" customHeight="1">
      <c r="A54" s="11" t="s">
        <v>430</v>
      </c>
      <c r="B54" s="29" t="s">
        <v>431</v>
      </c>
      <c r="C54" s="13" t="s">
        <v>432</v>
      </c>
      <c r="D54" s="13" t="s">
        <v>433</v>
      </c>
      <c r="E54" s="14">
        <v>268763</v>
      </c>
      <c r="F54" s="15">
        <v>1006.9205795</v>
      </c>
      <c r="G54" s="30">
        <v>3.0381729918001203E-3</v>
      </c>
    </row>
    <row r="55" spans="1:7" ht="15" customHeight="1">
      <c r="A55" s="11" t="s">
        <v>350</v>
      </c>
      <c r="B55" s="29" t="s">
        <v>351</v>
      </c>
      <c r="C55" s="13" t="s">
        <v>352</v>
      </c>
      <c r="D55" s="13" t="s">
        <v>191</v>
      </c>
      <c r="E55" s="14">
        <v>38218</v>
      </c>
      <c r="F55" s="15">
        <v>973.64176799999996</v>
      </c>
      <c r="G55" s="30">
        <v>2.9377611138854658E-3</v>
      </c>
    </row>
    <row r="56" spans="1:7" ht="15" customHeight="1">
      <c r="A56" s="11" t="s">
        <v>207</v>
      </c>
      <c r="B56" s="29" t="s">
        <v>208</v>
      </c>
      <c r="C56" s="13" t="s">
        <v>209</v>
      </c>
      <c r="D56" s="13" t="s">
        <v>191</v>
      </c>
      <c r="E56" s="14">
        <v>100000</v>
      </c>
      <c r="F56" s="15">
        <v>915.95</v>
      </c>
      <c r="G56" s="30">
        <v>2.7636882277459899E-3</v>
      </c>
    </row>
    <row r="57" spans="1:7" ht="15" customHeight="1">
      <c r="A57" s="11" t="s">
        <v>324</v>
      </c>
      <c r="B57" s="29" t="s">
        <v>325</v>
      </c>
      <c r="C57" s="13" t="s">
        <v>326</v>
      </c>
      <c r="D57" s="13" t="s">
        <v>259</v>
      </c>
      <c r="E57" s="14">
        <v>110691</v>
      </c>
      <c r="F57" s="15">
        <v>890.01098549999995</v>
      </c>
      <c r="G57" s="30">
        <v>2.685422657558772E-3</v>
      </c>
    </row>
    <row r="58" spans="1:7" ht="15" customHeight="1">
      <c r="A58" s="11" t="s">
        <v>320</v>
      </c>
      <c r="B58" s="29" t="s">
        <v>321</v>
      </c>
      <c r="C58" s="13" t="s">
        <v>322</v>
      </c>
      <c r="D58" s="13" t="s">
        <v>323</v>
      </c>
      <c r="E58" s="14">
        <v>738514</v>
      </c>
      <c r="F58" s="15">
        <v>853.72218399999997</v>
      </c>
      <c r="G58" s="30">
        <v>2.5759287621446541E-3</v>
      </c>
    </row>
    <row r="59" spans="1:7" ht="15" customHeight="1">
      <c r="A59" s="11" t="s">
        <v>367</v>
      </c>
      <c r="B59" s="29" t="s">
        <v>368</v>
      </c>
      <c r="C59" s="13" t="s">
        <v>369</v>
      </c>
      <c r="D59" s="13" t="s">
        <v>224</v>
      </c>
      <c r="E59" s="14">
        <v>28322</v>
      </c>
      <c r="F59" s="15">
        <v>664.26418799999999</v>
      </c>
      <c r="G59" s="30">
        <v>2.0042787450066588E-3</v>
      </c>
    </row>
    <row r="60" spans="1:7" ht="15" customHeight="1">
      <c r="A60" s="11" t="s">
        <v>427</v>
      </c>
      <c r="B60" s="29" t="s">
        <v>428</v>
      </c>
      <c r="C60" s="13" t="s">
        <v>429</v>
      </c>
      <c r="D60" s="13" t="s">
        <v>213</v>
      </c>
      <c r="E60" s="14">
        <v>663954</v>
      </c>
      <c r="F60" s="15">
        <v>635.40397800000005</v>
      </c>
      <c r="G60" s="30">
        <v>1.917199076217667E-3</v>
      </c>
    </row>
    <row r="61" spans="1:7" ht="15" customHeight="1">
      <c r="A61" s="11" t="s">
        <v>327</v>
      </c>
      <c r="B61" s="29" t="s">
        <v>328</v>
      </c>
      <c r="C61" s="13" t="s">
        <v>329</v>
      </c>
      <c r="D61" s="13" t="s">
        <v>330</v>
      </c>
      <c r="E61" s="14">
        <v>586014</v>
      </c>
      <c r="F61" s="15">
        <v>534.15176099999996</v>
      </c>
      <c r="G61" s="30">
        <v>1.6116916138495438E-3</v>
      </c>
    </row>
    <row r="62" spans="1:7" ht="15" customHeight="1">
      <c r="A62" s="11" t="s">
        <v>347</v>
      </c>
      <c r="B62" s="29" t="s">
        <v>348</v>
      </c>
      <c r="C62" s="13" t="s">
        <v>349</v>
      </c>
      <c r="D62" s="13" t="s">
        <v>206</v>
      </c>
      <c r="E62" s="14">
        <v>952888</v>
      </c>
      <c r="F62" s="15">
        <v>490.73732000000001</v>
      </c>
      <c r="G62" s="30">
        <v>1.4806975863307132E-3</v>
      </c>
    </row>
    <row r="63" spans="1:7" ht="15" customHeight="1">
      <c r="A63" s="11" t="s">
        <v>334</v>
      </c>
      <c r="B63" s="29" t="s">
        <v>335</v>
      </c>
      <c r="C63" s="13" t="s">
        <v>336</v>
      </c>
      <c r="D63" s="13" t="s">
        <v>174</v>
      </c>
      <c r="E63" s="14">
        <v>31352</v>
      </c>
      <c r="F63" s="15">
        <v>425.509344</v>
      </c>
      <c r="G63" s="30">
        <v>1.2838857632061999E-3</v>
      </c>
    </row>
    <row r="64" spans="1:7" ht="15" customHeight="1">
      <c r="A64" s="11" t="s">
        <v>340</v>
      </c>
      <c r="B64" s="29" t="s">
        <v>341</v>
      </c>
      <c r="C64" s="13" t="s">
        <v>342</v>
      </c>
      <c r="D64" s="13" t="s">
        <v>343</v>
      </c>
      <c r="E64" s="14">
        <v>140045</v>
      </c>
      <c r="F64" s="15">
        <v>337.85856250000001</v>
      </c>
      <c r="G64" s="30">
        <v>1.0194177977230557E-3</v>
      </c>
    </row>
    <row r="65" spans="1:7" ht="15" customHeight="1">
      <c r="A65" s="11" t="s">
        <v>619</v>
      </c>
      <c r="B65" s="29" t="s">
        <v>620</v>
      </c>
      <c r="C65" s="13" t="s">
        <v>621</v>
      </c>
      <c r="D65" s="13" t="s">
        <v>199</v>
      </c>
      <c r="E65" s="14">
        <v>18080</v>
      </c>
      <c r="F65" s="15">
        <v>317.97296</v>
      </c>
      <c r="G65" s="30">
        <v>9.5941713662705012E-4</v>
      </c>
    </row>
    <row r="66" spans="1:7" ht="15" customHeight="1">
      <c r="A66" s="11" t="s">
        <v>381</v>
      </c>
      <c r="B66" s="29" t="s">
        <v>382</v>
      </c>
      <c r="C66" s="13" t="s">
        <v>383</v>
      </c>
      <c r="D66" s="13" t="s">
        <v>384</v>
      </c>
      <c r="E66" s="14">
        <v>38427</v>
      </c>
      <c r="F66" s="15">
        <v>197.63006100000001</v>
      </c>
      <c r="G66" s="30">
        <v>5.9630752009871921E-4</v>
      </c>
    </row>
    <row r="67" spans="1:7" ht="15" customHeight="1">
      <c r="A67" s="7"/>
      <c r="B67" s="27" t="s">
        <v>69</v>
      </c>
      <c r="C67" s="13" t="s">
        <v>1</v>
      </c>
      <c r="D67" s="13" t="s">
        <v>1</v>
      </c>
      <c r="E67" s="13" t="s">
        <v>1</v>
      </c>
      <c r="F67" s="16">
        <v>232154.626869</v>
      </c>
      <c r="G67" s="31">
        <v>0.70047820218856727</v>
      </c>
    </row>
    <row r="68" spans="1:7" ht="15" customHeight="1">
      <c r="A68" s="7"/>
      <c r="B68" s="27" t="s">
        <v>371</v>
      </c>
      <c r="C68" s="13" t="s">
        <v>1</v>
      </c>
      <c r="D68" s="13" t="s">
        <v>1</v>
      </c>
      <c r="E68" s="13" t="s">
        <v>1</v>
      </c>
      <c r="F68" s="16" t="s">
        <v>372</v>
      </c>
      <c r="G68" s="31" t="s">
        <v>372</v>
      </c>
    </row>
    <row r="69" spans="1:7" ht="15" customHeight="1">
      <c r="A69" s="7"/>
      <c r="B69" s="27" t="s">
        <v>69</v>
      </c>
      <c r="C69" s="13" t="s">
        <v>1</v>
      </c>
      <c r="D69" s="13" t="s">
        <v>1</v>
      </c>
      <c r="E69" s="13" t="s">
        <v>1</v>
      </c>
      <c r="F69" s="16" t="s">
        <v>372</v>
      </c>
      <c r="G69" s="31" t="s">
        <v>372</v>
      </c>
    </row>
    <row r="70" spans="1:7" ht="15" customHeight="1">
      <c r="A70" s="7"/>
      <c r="B70" s="27" t="s">
        <v>161</v>
      </c>
      <c r="C70" s="13" t="s">
        <v>1</v>
      </c>
      <c r="D70" s="13" t="s">
        <v>1</v>
      </c>
      <c r="E70" s="13" t="s">
        <v>1</v>
      </c>
      <c r="F70" s="16">
        <v>232154.626869</v>
      </c>
      <c r="G70" s="31">
        <v>0.70047820218856727</v>
      </c>
    </row>
    <row r="71" spans="1:7" ht="15" customHeight="1">
      <c r="A71" s="7"/>
      <c r="B71" s="27"/>
      <c r="C71" s="13"/>
      <c r="D71" s="13"/>
      <c r="E71" s="13"/>
      <c r="F71" s="16"/>
      <c r="G71" s="31"/>
    </row>
    <row r="72" spans="1:7" ht="15" customHeight="1">
      <c r="A72" s="7"/>
      <c r="B72" s="27" t="s">
        <v>477</v>
      </c>
      <c r="C72" s="13" t="s">
        <v>1</v>
      </c>
      <c r="D72" s="13" t="s">
        <v>1</v>
      </c>
      <c r="E72" s="13" t="s">
        <v>1</v>
      </c>
      <c r="F72" s="17" t="s">
        <v>1</v>
      </c>
      <c r="G72" s="32" t="s">
        <v>1</v>
      </c>
    </row>
    <row r="73" spans="1:7" ht="15" customHeight="1">
      <c r="A73" s="7"/>
      <c r="B73" s="27" t="s">
        <v>478</v>
      </c>
      <c r="C73" s="13" t="s">
        <v>1</v>
      </c>
      <c r="D73" s="13" t="s">
        <v>1</v>
      </c>
      <c r="E73" s="13" t="s">
        <v>1</v>
      </c>
      <c r="F73" s="17" t="s">
        <v>1</v>
      </c>
      <c r="G73" s="32" t="s">
        <v>1</v>
      </c>
    </row>
    <row r="74" spans="1:7" ht="15" customHeight="1">
      <c r="A74" s="11" t="s">
        <v>622</v>
      </c>
      <c r="B74" s="29" t="s">
        <v>623</v>
      </c>
      <c r="C74" s="13" t="s">
        <v>624</v>
      </c>
      <c r="D74" s="13" t="s">
        <v>625</v>
      </c>
      <c r="E74" s="14">
        <v>26750000</v>
      </c>
      <c r="F74" s="15">
        <v>27387.399000000001</v>
      </c>
      <c r="G74" s="30">
        <v>8.263576855164835E-2</v>
      </c>
    </row>
    <row r="75" spans="1:7" ht="15" customHeight="1">
      <c r="A75" s="11" t="s">
        <v>626</v>
      </c>
      <c r="B75" s="29" t="s">
        <v>627</v>
      </c>
      <c r="C75" s="13" t="s">
        <v>628</v>
      </c>
      <c r="D75" s="13" t="s">
        <v>625</v>
      </c>
      <c r="E75" s="14">
        <v>6500000</v>
      </c>
      <c r="F75" s="15">
        <v>6979.8429999999998</v>
      </c>
      <c r="G75" s="30">
        <v>2.1060221552066438E-2</v>
      </c>
    </row>
    <row r="76" spans="1:7" ht="15" customHeight="1">
      <c r="A76" s="11" t="s">
        <v>629</v>
      </c>
      <c r="B76" s="29" t="s">
        <v>630</v>
      </c>
      <c r="C76" s="13" t="s">
        <v>631</v>
      </c>
      <c r="D76" s="13" t="s">
        <v>482</v>
      </c>
      <c r="E76" s="14">
        <v>2690000</v>
      </c>
      <c r="F76" s="15">
        <v>2527.9839900000002</v>
      </c>
      <c r="G76" s="30">
        <v>7.6276648213257671E-3</v>
      </c>
    </row>
    <row r="77" spans="1:7" ht="15" customHeight="1">
      <c r="A77" s="11" t="s">
        <v>632</v>
      </c>
      <c r="B77" s="29" t="s">
        <v>633</v>
      </c>
      <c r="C77" s="13" t="s">
        <v>634</v>
      </c>
      <c r="D77" s="13" t="s">
        <v>482</v>
      </c>
      <c r="E77" s="14">
        <v>2500000</v>
      </c>
      <c r="F77" s="15">
        <v>2397.4724999999999</v>
      </c>
      <c r="G77" s="30">
        <v>7.2338736007366644E-3</v>
      </c>
    </row>
    <row r="78" spans="1:7" ht="15" customHeight="1">
      <c r="A78" s="11" t="s">
        <v>635</v>
      </c>
      <c r="B78" s="29" t="s">
        <v>636</v>
      </c>
      <c r="C78" s="13" t="s">
        <v>637</v>
      </c>
      <c r="D78" s="13" t="s">
        <v>625</v>
      </c>
      <c r="E78" s="14">
        <v>1000000</v>
      </c>
      <c r="F78" s="15">
        <v>1055.18</v>
      </c>
      <c r="G78" s="30">
        <v>3.1837857351962595E-3</v>
      </c>
    </row>
    <row r="79" spans="1:7" ht="15" customHeight="1">
      <c r="A79" s="11" t="s">
        <v>638</v>
      </c>
      <c r="B79" s="29" t="s">
        <v>639</v>
      </c>
      <c r="C79" s="13" t="s">
        <v>640</v>
      </c>
      <c r="D79" s="13" t="s">
        <v>541</v>
      </c>
      <c r="E79" s="14">
        <v>1000000</v>
      </c>
      <c r="F79" s="15">
        <v>1003.521</v>
      </c>
      <c r="G79" s="30">
        <v>3.0279154691805052E-3</v>
      </c>
    </row>
    <row r="80" spans="1:7" ht="15" customHeight="1">
      <c r="A80" s="11" t="s">
        <v>641</v>
      </c>
      <c r="B80" s="29" t="s">
        <v>642</v>
      </c>
      <c r="C80" s="13" t="s">
        <v>643</v>
      </c>
      <c r="D80" s="13" t="s">
        <v>644</v>
      </c>
      <c r="E80" s="14">
        <v>1000000</v>
      </c>
      <c r="F80" s="15">
        <v>984.58900000000006</v>
      </c>
      <c r="G80" s="30">
        <v>2.9707921048836689E-3</v>
      </c>
    </row>
    <row r="81" spans="1:7" ht="15" customHeight="1">
      <c r="A81" s="11" t="s">
        <v>645</v>
      </c>
      <c r="B81" s="29" t="s">
        <v>646</v>
      </c>
      <c r="C81" s="13" t="s">
        <v>647</v>
      </c>
      <c r="D81" s="13" t="s">
        <v>648</v>
      </c>
      <c r="E81" s="14">
        <v>700000</v>
      </c>
      <c r="F81" s="15">
        <v>793.57460000000003</v>
      </c>
      <c r="G81" s="30">
        <v>2.3944459630528226E-3</v>
      </c>
    </row>
    <row r="82" spans="1:7" ht="15" customHeight="1">
      <c r="A82" s="11" t="s">
        <v>649</v>
      </c>
      <c r="B82" s="29" t="s">
        <v>650</v>
      </c>
      <c r="C82" s="13" t="s">
        <v>651</v>
      </c>
      <c r="D82" s="13" t="s">
        <v>652</v>
      </c>
      <c r="E82" s="14">
        <v>600000</v>
      </c>
      <c r="F82" s="15">
        <v>581.19000000000005</v>
      </c>
      <c r="G82" s="30">
        <v>1.7536196965813548E-3</v>
      </c>
    </row>
    <row r="83" spans="1:7" ht="15" customHeight="1">
      <c r="A83" s="11" t="s">
        <v>653</v>
      </c>
      <c r="B83" s="29" t="s">
        <v>654</v>
      </c>
      <c r="C83" s="13" t="s">
        <v>655</v>
      </c>
      <c r="D83" s="13" t="s">
        <v>541</v>
      </c>
      <c r="E83" s="14">
        <v>500000</v>
      </c>
      <c r="F83" s="15">
        <v>530.88149999999996</v>
      </c>
      <c r="G83" s="30">
        <v>1.6018242828518292E-3</v>
      </c>
    </row>
    <row r="84" spans="1:7" ht="15" customHeight="1">
      <c r="A84" s="11" t="s">
        <v>656</v>
      </c>
      <c r="B84" s="29" t="s">
        <v>657</v>
      </c>
      <c r="C84" s="13" t="s">
        <v>658</v>
      </c>
      <c r="D84" s="13" t="s">
        <v>541</v>
      </c>
      <c r="E84" s="14">
        <v>500000</v>
      </c>
      <c r="F84" s="15">
        <v>504.06849999999997</v>
      </c>
      <c r="G84" s="30">
        <v>1.5209216435696049E-3</v>
      </c>
    </row>
    <row r="85" spans="1:7" ht="15" customHeight="1">
      <c r="A85" s="11" t="s">
        <v>659</v>
      </c>
      <c r="B85" s="29" t="s">
        <v>660</v>
      </c>
      <c r="C85" s="13" t="s">
        <v>661</v>
      </c>
      <c r="D85" s="13" t="s">
        <v>541</v>
      </c>
      <c r="E85" s="14">
        <v>500000</v>
      </c>
      <c r="F85" s="15">
        <v>503.15550000000002</v>
      </c>
      <c r="G85" s="30">
        <v>1.5181668563520362E-3</v>
      </c>
    </row>
    <row r="86" spans="1:7" ht="15" customHeight="1">
      <c r="A86" s="11" t="s">
        <v>662</v>
      </c>
      <c r="B86" s="29" t="s">
        <v>663</v>
      </c>
      <c r="C86" s="13" t="s">
        <v>664</v>
      </c>
      <c r="D86" s="13" t="s">
        <v>541</v>
      </c>
      <c r="E86" s="14">
        <v>500000</v>
      </c>
      <c r="F86" s="15">
        <v>499.65750000000003</v>
      </c>
      <c r="G86" s="30">
        <v>1.5076123703859294E-3</v>
      </c>
    </row>
    <row r="87" spans="1:7" ht="15" customHeight="1">
      <c r="A87" s="11" t="s">
        <v>665</v>
      </c>
      <c r="B87" s="29" t="s">
        <v>666</v>
      </c>
      <c r="C87" s="13" t="s">
        <v>667</v>
      </c>
      <c r="D87" s="13" t="s">
        <v>541</v>
      </c>
      <c r="E87" s="14">
        <v>500000</v>
      </c>
      <c r="F87" s="15">
        <v>498.03250000000003</v>
      </c>
      <c r="G87" s="30">
        <v>1.502709271559479E-3</v>
      </c>
    </row>
    <row r="88" spans="1:7" ht="15" customHeight="1">
      <c r="A88" s="11" t="s">
        <v>668</v>
      </c>
      <c r="B88" s="29" t="s">
        <v>669</v>
      </c>
      <c r="C88" s="13" t="s">
        <v>670</v>
      </c>
      <c r="D88" s="13" t="s">
        <v>541</v>
      </c>
      <c r="E88" s="14">
        <v>300000</v>
      </c>
      <c r="F88" s="15">
        <v>301.017</v>
      </c>
      <c r="G88" s="30">
        <v>9.0825606119484105E-4</v>
      </c>
    </row>
    <row r="89" spans="1:7" ht="15" customHeight="1">
      <c r="A89" s="11" t="s">
        <v>671</v>
      </c>
      <c r="B89" s="29" t="s">
        <v>672</v>
      </c>
      <c r="C89" s="13" t="s">
        <v>673</v>
      </c>
      <c r="D89" s="13" t="s">
        <v>674</v>
      </c>
      <c r="E89" s="14">
        <v>250000</v>
      </c>
      <c r="F89" s="15">
        <v>247.126</v>
      </c>
      <c r="G89" s="30">
        <v>7.4565120036023313E-4</v>
      </c>
    </row>
    <row r="90" spans="1:7" ht="15" customHeight="1">
      <c r="A90" s="11" t="s">
        <v>558</v>
      </c>
      <c r="B90" s="29" t="s">
        <v>559</v>
      </c>
      <c r="C90" s="13" t="s">
        <v>560</v>
      </c>
      <c r="D90" s="13" t="s">
        <v>561</v>
      </c>
      <c r="E90" s="14">
        <v>240000</v>
      </c>
      <c r="F90" s="15">
        <v>243.53255999999999</v>
      </c>
      <c r="G90" s="30">
        <v>7.3480874408520555E-4</v>
      </c>
    </row>
    <row r="91" spans="1:7" ht="15" customHeight="1">
      <c r="A91" s="11" t="s">
        <v>565</v>
      </c>
      <c r="B91" s="29" t="s">
        <v>566</v>
      </c>
      <c r="C91" s="13" t="s">
        <v>567</v>
      </c>
      <c r="D91" s="13" t="s">
        <v>561</v>
      </c>
      <c r="E91" s="14">
        <v>240000</v>
      </c>
      <c r="F91" s="15">
        <v>239.68248</v>
      </c>
      <c r="G91" s="30">
        <v>7.2319193009767312E-4</v>
      </c>
    </row>
    <row r="92" spans="1:7" ht="15" customHeight="1">
      <c r="A92" s="11" t="s">
        <v>562</v>
      </c>
      <c r="B92" s="29" t="s">
        <v>563</v>
      </c>
      <c r="C92" s="13" t="s">
        <v>564</v>
      </c>
      <c r="D92" s="13" t="s">
        <v>541</v>
      </c>
      <c r="E92" s="14">
        <v>200000</v>
      </c>
      <c r="F92" s="15">
        <v>201.07560000000001</v>
      </c>
      <c r="G92" s="30">
        <v>6.0670371593095872E-4</v>
      </c>
    </row>
    <row r="93" spans="1:7" ht="15" customHeight="1">
      <c r="A93" s="7"/>
      <c r="B93" s="27" t="s">
        <v>69</v>
      </c>
      <c r="C93" s="13" t="s">
        <v>1</v>
      </c>
      <c r="D93" s="13" t="s">
        <v>1</v>
      </c>
      <c r="E93" s="13" t="s">
        <v>1</v>
      </c>
      <c r="F93" s="16">
        <v>47478.982230000001</v>
      </c>
      <c r="G93" s="31">
        <v>0.14325793357105962</v>
      </c>
    </row>
    <row r="94" spans="1:7" ht="15" customHeight="1">
      <c r="A94" s="7"/>
      <c r="B94" s="27" t="s">
        <v>483</v>
      </c>
      <c r="C94" s="13" t="s">
        <v>1</v>
      </c>
      <c r="D94" s="13" t="s">
        <v>1</v>
      </c>
      <c r="E94" s="13" t="s">
        <v>1</v>
      </c>
      <c r="F94" s="16" t="s">
        <v>372</v>
      </c>
      <c r="G94" s="31" t="s">
        <v>372</v>
      </c>
    </row>
    <row r="95" spans="1:7" ht="15" customHeight="1">
      <c r="A95" s="7"/>
      <c r="B95" s="27" t="s">
        <v>69</v>
      </c>
      <c r="C95" s="13" t="s">
        <v>1</v>
      </c>
      <c r="D95" s="13" t="s">
        <v>1</v>
      </c>
      <c r="E95" s="13" t="s">
        <v>1</v>
      </c>
      <c r="F95" s="16" t="s">
        <v>372</v>
      </c>
      <c r="G95" s="31" t="s">
        <v>372</v>
      </c>
    </row>
    <row r="96" spans="1:7" ht="15" customHeight="1">
      <c r="A96" s="7"/>
      <c r="B96" s="27" t="s">
        <v>161</v>
      </c>
      <c r="C96" s="13" t="s">
        <v>1</v>
      </c>
      <c r="D96" s="13" t="s">
        <v>1</v>
      </c>
      <c r="E96" s="13" t="s">
        <v>1</v>
      </c>
      <c r="F96" s="16">
        <v>47478.982230000001</v>
      </c>
      <c r="G96" s="31">
        <v>0.14325793357105962</v>
      </c>
    </row>
    <row r="97" spans="1:7" ht="15" customHeight="1">
      <c r="A97" s="7"/>
      <c r="B97" s="27"/>
      <c r="C97" s="13"/>
      <c r="D97" s="13"/>
      <c r="E97" s="13"/>
      <c r="F97" s="16"/>
      <c r="G97" s="31"/>
    </row>
    <row r="98" spans="1:7" ht="15" customHeight="1">
      <c r="A98" s="7"/>
      <c r="B98" s="27" t="s">
        <v>9</v>
      </c>
      <c r="C98" s="13" t="s">
        <v>1</v>
      </c>
      <c r="D98" s="13" t="s">
        <v>1</v>
      </c>
      <c r="E98" s="13" t="s">
        <v>1</v>
      </c>
      <c r="F98" s="17" t="s">
        <v>1</v>
      </c>
      <c r="G98" s="32" t="s">
        <v>1</v>
      </c>
    </row>
    <row r="99" spans="1:7" ht="15" customHeight="1">
      <c r="A99" s="7"/>
      <c r="B99" s="27" t="s">
        <v>10</v>
      </c>
      <c r="C99" s="13" t="s">
        <v>1</v>
      </c>
      <c r="D99" s="13" t="s">
        <v>1</v>
      </c>
      <c r="E99" s="13" t="s">
        <v>1</v>
      </c>
      <c r="F99" s="17" t="s">
        <v>1</v>
      </c>
      <c r="G99" s="32" t="s">
        <v>1</v>
      </c>
    </row>
    <row r="100" spans="1:7" ht="15" customHeight="1">
      <c r="A100" s="11" t="s">
        <v>675</v>
      </c>
      <c r="B100" s="29" t="s">
        <v>676</v>
      </c>
      <c r="C100" s="13" t="s">
        <v>677</v>
      </c>
      <c r="D100" s="13" t="s">
        <v>59</v>
      </c>
      <c r="E100" s="14">
        <v>2500000</v>
      </c>
      <c r="F100" s="15">
        <v>2421.83</v>
      </c>
      <c r="G100" s="30">
        <v>7.3073672805306746E-3</v>
      </c>
    </row>
    <row r="101" spans="1:7" ht="15" customHeight="1">
      <c r="A101" s="7"/>
      <c r="B101" s="27" t="s">
        <v>69</v>
      </c>
      <c r="C101" s="13" t="s">
        <v>1</v>
      </c>
      <c r="D101" s="13" t="s">
        <v>1</v>
      </c>
      <c r="E101" s="13" t="s">
        <v>1</v>
      </c>
      <c r="F101" s="16">
        <v>2421.83</v>
      </c>
      <c r="G101" s="31">
        <v>7.3073672805306746E-3</v>
      </c>
    </row>
    <row r="102" spans="1:7" ht="15" customHeight="1">
      <c r="A102" s="7"/>
      <c r="B102" s="27" t="s">
        <v>70</v>
      </c>
      <c r="C102" s="13" t="s">
        <v>1</v>
      </c>
      <c r="D102" s="13" t="s">
        <v>1</v>
      </c>
      <c r="E102" s="13" t="s">
        <v>1</v>
      </c>
      <c r="F102" s="17" t="s">
        <v>1</v>
      </c>
      <c r="G102" s="32" t="s">
        <v>1</v>
      </c>
    </row>
    <row r="103" spans="1:7" ht="15" customHeight="1">
      <c r="A103" s="11" t="s">
        <v>678</v>
      </c>
      <c r="B103" s="29" t="s">
        <v>679</v>
      </c>
      <c r="C103" s="13" t="s">
        <v>680</v>
      </c>
      <c r="D103" s="13" t="s">
        <v>18</v>
      </c>
      <c r="E103" s="14">
        <v>10000000</v>
      </c>
      <c r="F103" s="15">
        <v>9866.2000000000007</v>
      </c>
      <c r="G103" s="30">
        <v>2.9769202240938358E-2</v>
      </c>
    </row>
    <row r="104" spans="1:7" ht="15" customHeight="1">
      <c r="A104" s="7"/>
      <c r="B104" s="27" t="s">
        <v>69</v>
      </c>
      <c r="C104" s="13" t="s">
        <v>1</v>
      </c>
      <c r="D104" s="13" t="s">
        <v>1</v>
      </c>
      <c r="E104" s="13" t="s">
        <v>1</v>
      </c>
      <c r="F104" s="16">
        <v>9866.2000000000007</v>
      </c>
      <c r="G104" s="31">
        <v>2.9769202240938358E-2</v>
      </c>
    </row>
    <row r="105" spans="1:7" ht="15" customHeight="1">
      <c r="A105" s="7"/>
      <c r="B105" s="27" t="s">
        <v>161</v>
      </c>
      <c r="C105" s="13" t="s">
        <v>1</v>
      </c>
      <c r="D105" s="13" t="s">
        <v>1</v>
      </c>
      <c r="E105" s="13" t="s">
        <v>1</v>
      </c>
      <c r="F105" s="16">
        <v>12288.03</v>
      </c>
      <c r="G105" s="31">
        <v>3.7076569521469031E-2</v>
      </c>
    </row>
    <row r="106" spans="1:7" ht="15" customHeight="1">
      <c r="A106" s="7"/>
      <c r="B106" s="27"/>
      <c r="C106" s="13"/>
      <c r="D106" s="13"/>
      <c r="E106" s="13"/>
      <c r="F106" s="16"/>
      <c r="G106" s="31"/>
    </row>
    <row r="107" spans="1:7" ht="15" customHeight="1">
      <c r="A107" s="7"/>
      <c r="B107" s="27" t="s">
        <v>373</v>
      </c>
      <c r="C107" s="13" t="s">
        <v>1</v>
      </c>
      <c r="D107" s="13" t="s">
        <v>1</v>
      </c>
      <c r="E107" s="13" t="s">
        <v>1</v>
      </c>
      <c r="F107" s="17" t="s">
        <v>1</v>
      </c>
      <c r="G107" s="32" t="s">
        <v>1</v>
      </c>
    </row>
    <row r="108" spans="1:7" ht="15" customHeight="1">
      <c r="A108" s="7"/>
      <c r="B108" s="27" t="s">
        <v>681</v>
      </c>
      <c r="C108" s="13" t="s">
        <v>1</v>
      </c>
      <c r="D108" s="13" t="s">
        <v>1</v>
      </c>
      <c r="E108" s="13" t="s">
        <v>1</v>
      </c>
      <c r="F108" s="17" t="s">
        <v>1</v>
      </c>
      <c r="G108" s="32" t="s">
        <v>1</v>
      </c>
    </row>
    <row r="109" spans="1:7" ht="15" customHeight="1">
      <c r="A109" s="11" t="s">
        <v>682</v>
      </c>
      <c r="B109" s="29" t="s">
        <v>683</v>
      </c>
      <c r="C109" s="13" t="s">
        <v>684</v>
      </c>
      <c r="D109" s="13" t="s">
        <v>1</v>
      </c>
      <c r="E109" s="14">
        <v>5963789</v>
      </c>
      <c r="F109" s="15">
        <v>5928.6026449000001</v>
      </c>
      <c r="G109" s="30">
        <v>1.788832287427684E-2</v>
      </c>
    </row>
    <row r="110" spans="1:7" ht="15" customHeight="1">
      <c r="A110" s="7"/>
      <c r="B110" s="27" t="s">
        <v>69</v>
      </c>
      <c r="C110" s="13" t="s">
        <v>1</v>
      </c>
      <c r="D110" s="13" t="s">
        <v>1</v>
      </c>
      <c r="E110" s="13" t="s">
        <v>1</v>
      </c>
      <c r="F110" s="16">
        <v>5928.6026449000001</v>
      </c>
      <c r="G110" s="31">
        <v>1.788832287427684E-2</v>
      </c>
    </row>
    <row r="111" spans="1:7" ht="15" customHeight="1">
      <c r="A111" s="7"/>
      <c r="B111" s="27" t="s">
        <v>161</v>
      </c>
      <c r="C111" s="13" t="s">
        <v>1</v>
      </c>
      <c r="D111" s="13" t="s">
        <v>1</v>
      </c>
      <c r="E111" s="13" t="s">
        <v>1</v>
      </c>
      <c r="F111" s="16">
        <v>5928.6026449000001</v>
      </c>
      <c r="G111" s="31">
        <v>1.788832287427684E-2</v>
      </c>
    </row>
    <row r="112" spans="1:7" ht="15" customHeight="1">
      <c r="A112" s="7"/>
      <c r="B112" s="27"/>
      <c r="C112" s="13"/>
      <c r="D112" s="13"/>
      <c r="E112" s="13"/>
      <c r="F112" s="16"/>
      <c r="G112" s="31"/>
    </row>
    <row r="113" spans="1:7" ht="15" customHeight="1">
      <c r="A113" s="7"/>
      <c r="B113" s="27" t="s">
        <v>1049</v>
      </c>
      <c r="C113" s="13" t="s">
        <v>1</v>
      </c>
      <c r="D113" s="13" t="s">
        <v>1</v>
      </c>
      <c r="E113" s="13" t="s">
        <v>1</v>
      </c>
      <c r="F113" s="17" t="s">
        <v>1</v>
      </c>
      <c r="G113" s="32" t="s">
        <v>1</v>
      </c>
    </row>
    <row r="114" spans="1:7" ht="15" customHeight="1">
      <c r="A114" s="11" t="s">
        <v>164</v>
      </c>
      <c r="B114" s="29" t="s">
        <v>1049</v>
      </c>
      <c r="C114" s="13" t="s">
        <v>1</v>
      </c>
      <c r="D114" s="13" t="s">
        <v>163</v>
      </c>
      <c r="E114" s="14"/>
      <c r="F114" s="15">
        <v>33427.644411000001</v>
      </c>
      <c r="G114" s="30">
        <v>0.10086095020466154</v>
      </c>
    </row>
    <row r="115" spans="1:7" ht="15" customHeight="1">
      <c r="A115" s="7"/>
      <c r="B115" s="27" t="s">
        <v>69</v>
      </c>
      <c r="C115" s="13" t="s">
        <v>1</v>
      </c>
      <c r="D115" s="13" t="s">
        <v>1</v>
      </c>
      <c r="E115" s="13" t="s">
        <v>1</v>
      </c>
      <c r="F115" s="16">
        <v>33427.644411000001</v>
      </c>
      <c r="G115" s="31">
        <v>0.10086095020466154</v>
      </c>
    </row>
    <row r="116" spans="1:7" ht="15" customHeight="1">
      <c r="A116" s="7"/>
      <c r="B116" s="27" t="s">
        <v>161</v>
      </c>
      <c r="C116" s="13" t="s">
        <v>1</v>
      </c>
      <c r="D116" s="13" t="s">
        <v>1</v>
      </c>
      <c r="E116" s="13" t="s">
        <v>1</v>
      </c>
      <c r="F116" s="16">
        <v>33427.644411000001</v>
      </c>
      <c r="G116" s="31">
        <v>0.10086095020466154</v>
      </c>
    </row>
    <row r="117" spans="1:7" ht="15" customHeight="1">
      <c r="A117" s="7"/>
      <c r="B117" s="27"/>
      <c r="C117" s="13"/>
      <c r="D117" s="13"/>
      <c r="E117" s="13"/>
      <c r="F117" s="16"/>
      <c r="G117" s="31"/>
    </row>
    <row r="118" spans="1:7" ht="15" customHeight="1">
      <c r="A118" s="7"/>
      <c r="B118" s="27" t="s">
        <v>165</v>
      </c>
      <c r="C118" s="13" t="s">
        <v>1</v>
      </c>
      <c r="D118" s="13" t="s">
        <v>1</v>
      </c>
      <c r="E118" s="13" t="s">
        <v>1</v>
      </c>
      <c r="F118" s="16">
        <v>145.1704707856</v>
      </c>
      <c r="G118" s="31">
        <v>4.3802163996567624E-4</v>
      </c>
    </row>
    <row r="119" spans="1:7" ht="15" customHeight="1">
      <c r="A119" s="7"/>
      <c r="B119" s="27" t="s">
        <v>69</v>
      </c>
      <c r="C119" s="13"/>
      <c r="D119" s="13"/>
      <c r="E119" s="13"/>
      <c r="F119" s="16">
        <f>F118</f>
        <v>145.1704707856</v>
      </c>
      <c r="G119" s="31">
        <f>G118</f>
        <v>4.3802163996567624E-4</v>
      </c>
    </row>
    <row r="120" spans="1:7" ht="15" customHeight="1">
      <c r="A120" s="7"/>
      <c r="B120" s="27" t="s">
        <v>161</v>
      </c>
      <c r="C120" s="13"/>
      <c r="D120" s="13"/>
      <c r="E120" s="13"/>
      <c r="F120" s="16">
        <f>F119+F116+F111</f>
        <v>39501.417526685596</v>
      </c>
      <c r="G120" s="31">
        <f>G119+G116+G111</f>
        <v>0.11918729471890406</v>
      </c>
    </row>
    <row r="121" spans="1:7" ht="15" customHeight="1">
      <c r="A121" s="7"/>
      <c r="B121" s="27"/>
      <c r="C121" s="13"/>
      <c r="D121" s="13"/>
      <c r="E121" s="13"/>
      <c r="F121" s="16"/>
      <c r="G121" s="31"/>
    </row>
    <row r="122" spans="1:7" ht="15" customHeight="1" thickBot="1">
      <c r="A122" s="7"/>
      <c r="B122" s="34" t="s">
        <v>166</v>
      </c>
      <c r="C122" s="35" t="s">
        <v>1</v>
      </c>
      <c r="D122" s="35" t="s">
        <v>1</v>
      </c>
      <c r="E122" s="35" t="s">
        <v>1</v>
      </c>
      <c r="F122" s="36">
        <v>331423.0566256856</v>
      </c>
      <c r="G122" s="37">
        <v>1</v>
      </c>
    </row>
    <row r="123" spans="1:7" ht="15" customHeight="1">
      <c r="A123" s="7"/>
      <c r="B123" s="10" t="s">
        <v>1</v>
      </c>
      <c r="C123" s="7"/>
      <c r="D123" s="7"/>
      <c r="E123" s="7"/>
      <c r="F123" s="7"/>
      <c r="G123" s="7"/>
    </row>
    <row r="124" spans="1:7" ht="15" customHeight="1">
      <c r="A124" s="7"/>
      <c r="B124" s="42" t="s">
        <v>577</v>
      </c>
      <c r="C124" s="7"/>
      <c r="D124" s="7"/>
      <c r="E124" s="7"/>
      <c r="F124" s="7"/>
      <c r="G124" s="7"/>
    </row>
    <row r="125" spans="1:7" ht="15" customHeight="1">
      <c r="A125" s="7"/>
      <c r="B125" s="42" t="s">
        <v>1050</v>
      </c>
      <c r="C125" s="7"/>
      <c r="D125" s="7"/>
      <c r="E125" s="7"/>
      <c r="F125" s="7"/>
      <c r="G125" s="7"/>
    </row>
    <row r="126" spans="1:7" ht="15" customHeight="1">
      <c r="A126" s="7"/>
      <c r="B126" s="42" t="s">
        <v>167</v>
      </c>
      <c r="C126" s="7"/>
      <c r="D126" s="7"/>
      <c r="E126" s="7"/>
      <c r="F126" s="7"/>
      <c r="G126" s="7"/>
    </row>
    <row r="127" spans="1:7" ht="15" customHeight="1">
      <c r="A127" s="7"/>
      <c r="B127" s="42" t="s">
        <v>1046</v>
      </c>
      <c r="C127" s="7"/>
      <c r="D127" s="7"/>
      <c r="E127" s="7"/>
      <c r="F127" s="7"/>
      <c r="G127" s="7"/>
    </row>
    <row r="128" spans="1:7" ht="15" customHeight="1">
      <c r="A128" s="7"/>
      <c r="B128" s="8" t="s">
        <v>1</v>
      </c>
      <c r="C128" s="7"/>
      <c r="D128" s="7"/>
      <c r="E128" s="7"/>
      <c r="F128" s="7"/>
      <c r="G128" s="7"/>
    </row>
    <row r="129" spans="2:7" ht="15" customHeight="1" thickBot="1"/>
    <row r="130" spans="2:7" ht="15" customHeight="1" thickBot="1">
      <c r="B130" s="67" t="s">
        <v>1053</v>
      </c>
      <c r="C130" s="110">
        <v>1.5298</v>
      </c>
      <c r="D130" s="52"/>
      <c r="E130" s="52"/>
      <c r="F130" s="52"/>
      <c r="G130" s="52"/>
    </row>
    <row r="131" spans="2:7" ht="15" customHeight="1" thickBot="1">
      <c r="B131" s="69" t="s">
        <v>1059</v>
      </c>
      <c r="C131" s="68">
        <v>5.72</v>
      </c>
      <c r="D131" s="52"/>
      <c r="E131" s="52"/>
      <c r="F131" s="52"/>
      <c r="G131" s="52"/>
    </row>
    <row r="132" spans="2:7" ht="15" customHeight="1">
      <c r="B132" s="49" t="s">
        <v>1060</v>
      </c>
      <c r="C132" s="52"/>
      <c r="D132" s="52"/>
      <c r="E132" s="52"/>
      <c r="F132" s="52"/>
      <c r="G132" s="52"/>
    </row>
    <row r="133" spans="2:7" ht="15" customHeight="1">
      <c r="B133" s="52"/>
      <c r="C133" s="52"/>
      <c r="D133" s="52"/>
      <c r="E133" s="52"/>
      <c r="F133" s="52"/>
      <c r="G133" s="52"/>
    </row>
    <row r="134" spans="2:7" ht="15" customHeight="1">
      <c r="B134" s="52"/>
      <c r="C134" s="52"/>
      <c r="D134" s="52"/>
      <c r="E134" s="52"/>
      <c r="F134" s="52"/>
      <c r="G134" s="52"/>
    </row>
    <row r="135" spans="2:7" ht="15" customHeight="1">
      <c r="B135" s="70"/>
      <c r="C135" s="52"/>
      <c r="D135" s="52"/>
      <c r="E135" s="52"/>
      <c r="F135" s="52"/>
      <c r="G135" s="52"/>
    </row>
    <row r="136" spans="2:7" ht="15" customHeight="1">
      <c r="B136" s="52"/>
      <c r="C136" s="52"/>
      <c r="D136" s="52"/>
      <c r="E136" s="52"/>
      <c r="F136" s="52"/>
      <c r="G136" s="52"/>
    </row>
    <row r="137" spans="2:7" ht="15" customHeight="1">
      <c r="B137" s="52"/>
      <c r="C137" s="52"/>
      <c r="D137" s="52"/>
      <c r="E137" s="52"/>
      <c r="F137" s="52"/>
      <c r="G137" s="52"/>
    </row>
    <row r="138" spans="2:7" ht="15" customHeight="1">
      <c r="B138" s="52"/>
      <c r="C138" s="52"/>
      <c r="D138" s="52"/>
      <c r="E138" s="52"/>
      <c r="F138" s="52"/>
      <c r="G138" s="52"/>
    </row>
    <row r="139" spans="2:7" ht="15" customHeight="1">
      <c r="B139" s="52"/>
      <c r="C139" s="52"/>
      <c r="D139" s="52"/>
      <c r="E139" s="52"/>
      <c r="F139" s="52"/>
      <c r="G139" s="52"/>
    </row>
    <row r="140" spans="2:7" ht="15" customHeight="1">
      <c r="B140" s="52"/>
      <c r="C140" s="52"/>
      <c r="D140" s="52"/>
      <c r="E140" s="52"/>
      <c r="F140" s="52"/>
      <c r="G140" s="52"/>
    </row>
    <row r="141" spans="2:7" ht="15" customHeight="1">
      <c r="B141" s="52"/>
      <c r="C141" s="52"/>
      <c r="D141" s="52"/>
      <c r="E141" s="52"/>
      <c r="F141" s="52"/>
      <c r="G141" s="52"/>
    </row>
    <row r="142" spans="2:7" ht="15" customHeight="1">
      <c r="B142" s="52"/>
      <c r="C142" s="52"/>
      <c r="D142" s="52"/>
      <c r="E142" s="52"/>
      <c r="F142" s="52"/>
      <c r="G142" s="52"/>
    </row>
    <row r="143" spans="2:7" ht="15" customHeight="1">
      <c r="B143" s="52"/>
      <c r="C143" s="52"/>
      <c r="D143" s="52"/>
      <c r="E143" s="52"/>
      <c r="F143" s="52"/>
      <c r="G143" s="52"/>
    </row>
    <row r="144" spans="2:7" ht="15" customHeight="1">
      <c r="B144" s="52"/>
      <c r="C144" s="52"/>
      <c r="D144" s="52"/>
      <c r="E144" s="52"/>
      <c r="F144" s="52"/>
      <c r="G144" s="52"/>
    </row>
  </sheetData>
  <mergeCells count="4">
    <mergeCell ref="B1:G2"/>
    <mergeCell ref="B4:G4"/>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2"/>
  <sheetViews>
    <sheetView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ht="15.95" customHeight="1">
      <c r="A1" s="7"/>
      <c r="B1" s="118" t="s">
        <v>971</v>
      </c>
      <c r="C1" s="119"/>
      <c r="D1" s="119"/>
      <c r="E1" s="119"/>
      <c r="F1" s="119"/>
      <c r="G1" s="120"/>
    </row>
    <row r="2" spans="1:7" ht="12.95" customHeight="1">
      <c r="A2" s="7"/>
      <c r="B2" s="121" t="s">
        <v>1</v>
      </c>
      <c r="C2" s="122"/>
      <c r="D2" s="122"/>
      <c r="E2" s="122"/>
      <c r="F2" s="122"/>
      <c r="G2" s="123"/>
    </row>
    <row r="3" spans="1:7" ht="12.95" customHeight="1">
      <c r="A3" s="10" t="s">
        <v>1</v>
      </c>
      <c r="B3" s="139"/>
      <c r="C3" s="140"/>
      <c r="D3" s="140"/>
      <c r="E3" s="140"/>
      <c r="F3" s="140"/>
      <c r="G3" s="141"/>
    </row>
    <row r="4" spans="1:7" ht="27.95" customHeight="1">
      <c r="A4" s="7"/>
      <c r="B4" s="64"/>
      <c r="C4" s="65"/>
      <c r="D4" s="65"/>
      <c r="E4" s="65"/>
      <c r="F4" s="65"/>
      <c r="G4" s="66"/>
    </row>
    <row r="5" spans="1:7" ht="15" customHeight="1" thickBot="1">
      <c r="A5" s="7"/>
      <c r="B5" s="127" t="s">
        <v>1061</v>
      </c>
      <c r="C5" s="128"/>
      <c r="D5" s="128"/>
      <c r="E5" s="128"/>
      <c r="F5" s="128"/>
      <c r="G5" s="129"/>
    </row>
    <row r="6" spans="1:7" ht="15" customHeight="1" thickBot="1">
      <c r="A6" s="7"/>
      <c r="B6" s="133" t="s">
        <v>2</v>
      </c>
      <c r="C6" s="134"/>
      <c r="D6" s="134"/>
      <c r="E6" s="134"/>
      <c r="F6" s="134"/>
      <c r="G6" s="135"/>
    </row>
    <row r="7" spans="1:7" ht="27.95" customHeight="1" thickBot="1">
      <c r="A7" s="7"/>
      <c r="B7" s="53" t="s">
        <v>3</v>
      </c>
      <c r="C7" s="54" t="s">
        <v>4</v>
      </c>
      <c r="D7" s="55" t="s">
        <v>1045</v>
      </c>
      <c r="E7" s="55" t="s">
        <v>6</v>
      </c>
      <c r="F7" s="55" t="s">
        <v>7</v>
      </c>
      <c r="G7" s="56" t="s">
        <v>8</v>
      </c>
    </row>
    <row r="8" spans="1:7" ht="15" customHeight="1">
      <c r="A8" s="7"/>
      <c r="B8" s="45" t="s">
        <v>169</v>
      </c>
      <c r="C8" s="46" t="s">
        <v>1</v>
      </c>
      <c r="D8" s="46" t="s">
        <v>1</v>
      </c>
      <c r="E8" s="46" t="s">
        <v>1</v>
      </c>
      <c r="F8" s="46" t="s">
        <v>1</v>
      </c>
      <c r="G8" s="47" t="s">
        <v>1</v>
      </c>
    </row>
    <row r="9" spans="1:7" ht="15" customHeight="1">
      <c r="A9" s="7"/>
      <c r="B9" s="27" t="s">
        <v>170</v>
      </c>
      <c r="C9" s="13" t="s">
        <v>1</v>
      </c>
      <c r="D9" s="13" t="s">
        <v>1</v>
      </c>
      <c r="E9" s="13" t="s">
        <v>1</v>
      </c>
      <c r="F9" s="13" t="s">
        <v>1</v>
      </c>
      <c r="G9" s="28" t="s">
        <v>1</v>
      </c>
    </row>
    <row r="10" spans="1:7" ht="15" customHeight="1">
      <c r="A10" s="11" t="s">
        <v>171</v>
      </c>
      <c r="B10" s="29" t="s">
        <v>172</v>
      </c>
      <c r="C10" s="13" t="s">
        <v>173</v>
      </c>
      <c r="D10" s="13" t="s">
        <v>174</v>
      </c>
      <c r="E10" s="14">
        <v>3120722</v>
      </c>
      <c r="F10" s="15">
        <v>31263.392995999999</v>
      </c>
      <c r="G10" s="30">
        <v>9.8181488389138372E-2</v>
      </c>
    </row>
    <row r="11" spans="1:7" ht="15" customHeight="1">
      <c r="A11" s="11" t="s">
        <v>175</v>
      </c>
      <c r="B11" s="29" t="s">
        <v>176</v>
      </c>
      <c r="C11" s="13" t="s">
        <v>177</v>
      </c>
      <c r="D11" s="13" t="s">
        <v>178</v>
      </c>
      <c r="E11" s="14">
        <v>1686376</v>
      </c>
      <c r="F11" s="15">
        <v>24722.27216</v>
      </c>
      <c r="G11" s="30">
        <v>7.7639348913303041E-2</v>
      </c>
    </row>
    <row r="12" spans="1:7" ht="15" customHeight="1">
      <c r="A12" s="11" t="s">
        <v>179</v>
      </c>
      <c r="B12" s="29" t="s">
        <v>180</v>
      </c>
      <c r="C12" s="13" t="s">
        <v>181</v>
      </c>
      <c r="D12" s="13" t="s">
        <v>174</v>
      </c>
      <c r="E12" s="14">
        <v>4239412</v>
      </c>
      <c r="F12" s="15">
        <v>16116.124717999999</v>
      </c>
      <c r="G12" s="30">
        <v>5.0612072467011854E-2</v>
      </c>
    </row>
    <row r="13" spans="1:7" ht="15" customHeight="1">
      <c r="A13" s="11" t="s">
        <v>182</v>
      </c>
      <c r="B13" s="29" t="s">
        <v>183</v>
      </c>
      <c r="C13" s="13" t="s">
        <v>184</v>
      </c>
      <c r="D13" s="13" t="s">
        <v>174</v>
      </c>
      <c r="E13" s="14">
        <v>3275766</v>
      </c>
      <c r="F13" s="15">
        <v>14573.882933999999</v>
      </c>
      <c r="G13" s="30">
        <v>4.5768721208611543E-2</v>
      </c>
    </row>
    <row r="14" spans="1:7" ht="15" customHeight="1">
      <c r="A14" s="11" t="s">
        <v>188</v>
      </c>
      <c r="B14" s="29" t="s">
        <v>189</v>
      </c>
      <c r="C14" s="13" t="s">
        <v>190</v>
      </c>
      <c r="D14" s="13" t="s">
        <v>191</v>
      </c>
      <c r="E14" s="14">
        <v>1903557</v>
      </c>
      <c r="F14" s="15">
        <v>13619.950335</v>
      </c>
      <c r="G14" s="30">
        <v>4.277293241483851E-2</v>
      </c>
    </row>
    <row r="15" spans="1:7" ht="15" customHeight="1">
      <c r="A15" s="11" t="s">
        <v>200</v>
      </c>
      <c r="B15" s="29" t="s">
        <v>201</v>
      </c>
      <c r="C15" s="13" t="s">
        <v>202</v>
      </c>
      <c r="D15" s="13" t="s">
        <v>191</v>
      </c>
      <c r="E15" s="14">
        <v>575179</v>
      </c>
      <c r="F15" s="15">
        <v>11586.693365499999</v>
      </c>
      <c r="G15" s="30">
        <v>3.6387566771108146E-2</v>
      </c>
    </row>
    <row r="16" spans="1:7" ht="15" customHeight="1">
      <c r="A16" s="11" t="s">
        <v>192</v>
      </c>
      <c r="B16" s="29" t="s">
        <v>193</v>
      </c>
      <c r="C16" s="13" t="s">
        <v>194</v>
      </c>
      <c r="D16" s="13" t="s">
        <v>195</v>
      </c>
      <c r="E16" s="14">
        <v>1133630</v>
      </c>
      <c r="F16" s="15">
        <v>10174.896065000001</v>
      </c>
      <c r="G16" s="30">
        <v>3.1953871417421092E-2</v>
      </c>
    </row>
    <row r="17" spans="1:7" ht="15" customHeight="1">
      <c r="A17" s="11" t="s">
        <v>400</v>
      </c>
      <c r="B17" s="29" t="s">
        <v>401</v>
      </c>
      <c r="C17" s="13" t="s">
        <v>402</v>
      </c>
      <c r="D17" s="13" t="s">
        <v>206</v>
      </c>
      <c r="E17" s="14">
        <v>521998</v>
      </c>
      <c r="F17" s="15">
        <v>10001.481680000001</v>
      </c>
      <c r="G17" s="30">
        <v>3.1409270182693773E-2</v>
      </c>
    </row>
    <row r="18" spans="1:7" ht="15" customHeight="1">
      <c r="A18" s="11" t="s">
        <v>185</v>
      </c>
      <c r="B18" s="29" t="s">
        <v>186</v>
      </c>
      <c r="C18" s="13" t="s">
        <v>187</v>
      </c>
      <c r="D18" s="13" t="s">
        <v>174</v>
      </c>
      <c r="E18" s="14">
        <v>4843799</v>
      </c>
      <c r="F18" s="15">
        <v>9227.4370949999993</v>
      </c>
      <c r="G18" s="30">
        <v>2.8978412807597716E-2</v>
      </c>
    </row>
    <row r="19" spans="1:7" ht="15" customHeight="1">
      <c r="A19" s="11" t="s">
        <v>196</v>
      </c>
      <c r="B19" s="29" t="s">
        <v>197</v>
      </c>
      <c r="C19" s="13" t="s">
        <v>198</v>
      </c>
      <c r="D19" s="13" t="s">
        <v>199</v>
      </c>
      <c r="E19" s="14">
        <v>2286868</v>
      </c>
      <c r="F19" s="15">
        <v>8040.627888</v>
      </c>
      <c r="G19" s="30">
        <v>2.5251283945029873E-2</v>
      </c>
    </row>
    <row r="20" spans="1:7" ht="15" customHeight="1">
      <c r="A20" s="11" t="s">
        <v>242</v>
      </c>
      <c r="B20" s="29" t="s">
        <v>243</v>
      </c>
      <c r="C20" s="13" t="s">
        <v>244</v>
      </c>
      <c r="D20" s="13" t="s">
        <v>199</v>
      </c>
      <c r="E20" s="14">
        <v>4378461</v>
      </c>
      <c r="F20" s="15">
        <v>7970.9882504999996</v>
      </c>
      <c r="G20" s="30">
        <v>2.5032583330496291E-2</v>
      </c>
    </row>
    <row r="21" spans="1:7" ht="15" customHeight="1">
      <c r="A21" s="11" t="s">
        <v>214</v>
      </c>
      <c r="B21" s="29" t="s">
        <v>215</v>
      </c>
      <c r="C21" s="13" t="s">
        <v>216</v>
      </c>
      <c r="D21" s="13" t="s">
        <v>217</v>
      </c>
      <c r="E21" s="14">
        <v>147092</v>
      </c>
      <c r="F21" s="15">
        <v>7882.3660959999997</v>
      </c>
      <c r="G21" s="30">
        <v>2.4754268848310192E-2</v>
      </c>
    </row>
    <row r="22" spans="1:7" ht="15" customHeight="1">
      <c r="A22" s="11" t="s">
        <v>203</v>
      </c>
      <c r="B22" s="29" t="s">
        <v>204</v>
      </c>
      <c r="C22" s="13" t="s">
        <v>205</v>
      </c>
      <c r="D22" s="13" t="s">
        <v>206</v>
      </c>
      <c r="E22" s="14">
        <v>1448151</v>
      </c>
      <c r="F22" s="15">
        <v>6803.4133979999997</v>
      </c>
      <c r="G22" s="30">
        <v>2.1365859221604923E-2</v>
      </c>
    </row>
    <row r="23" spans="1:7" ht="15" customHeight="1">
      <c r="A23" s="11" t="s">
        <v>239</v>
      </c>
      <c r="B23" s="29" t="s">
        <v>240</v>
      </c>
      <c r="C23" s="13" t="s">
        <v>241</v>
      </c>
      <c r="D23" s="13" t="s">
        <v>206</v>
      </c>
      <c r="E23" s="14">
        <v>1293740</v>
      </c>
      <c r="F23" s="15">
        <v>6482.2842700000001</v>
      </c>
      <c r="G23" s="30">
        <v>2.0357365493615127E-2</v>
      </c>
    </row>
    <row r="24" spans="1:7" ht="15" customHeight="1">
      <c r="A24" s="11" t="s">
        <v>236</v>
      </c>
      <c r="B24" s="29" t="s">
        <v>237</v>
      </c>
      <c r="C24" s="13" t="s">
        <v>238</v>
      </c>
      <c r="D24" s="13" t="s">
        <v>224</v>
      </c>
      <c r="E24" s="14">
        <v>1356085</v>
      </c>
      <c r="F24" s="15">
        <v>6298.3367824999996</v>
      </c>
      <c r="G24" s="30">
        <v>1.9779685453879738E-2</v>
      </c>
    </row>
    <row r="25" spans="1:7" ht="15" customHeight="1">
      <c r="A25" s="11" t="s">
        <v>232</v>
      </c>
      <c r="B25" s="29" t="s">
        <v>233</v>
      </c>
      <c r="C25" s="13" t="s">
        <v>234</v>
      </c>
      <c r="D25" s="13" t="s">
        <v>235</v>
      </c>
      <c r="E25" s="14">
        <v>6591149</v>
      </c>
      <c r="F25" s="15">
        <v>6264.8871245</v>
      </c>
      <c r="G25" s="30">
        <v>1.967463808397437E-2</v>
      </c>
    </row>
    <row r="26" spans="1:7" ht="15" customHeight="1">
      <c r="A26" s="11" t="s">
        <v>210</v>
      </c>
      <c r="B26" s="29" t="s">
        <v>211</v>
      </c>
      <c r="C26" s="13" t="s">
        <v>212</v>
      </c>
      <c r="D26" s="13" t="s">
        <v>213</v>
      </c>
      <c r="E26" s="14">
        <v>2977635</v>
      </c>
      <c r="F26" s="15">
        <v>6171.1485375000002</v>
      </c>
      <c r="G26" s="30">
        <v>1.9380255641469418E-2</v>
      </c>
    </row>
    <row r="27" spans="1:7" ht="15" customHeight="1">
      <c r="A27" s="11" t="s">
        <v>218</v>
      </c>
      <c r="B27" s="29" t="s">
        <v>219</v>
      </c>
      <c r="C27" s="13" t="s">
        <v>220</v>
      </c>
      <c r="D27" s="13" t="s">
        <v>178</v>
      </c>
      <c r="E27" s="14">
        <v>2799794</v>
      </c>
      <c r="F27" s="15">
        <v>6167.9461819999997</v>
      </c>
      <c r="G27" s="30">
        <v>1.937019876666439E-2</v>
      </c>
    </row>
    <row r="28" spans="1:7" ht="15" customHeight="1">
      <c r="A28" s="11" t="s">
        <v>253</v>
      </c>
      <c r="B28" s="29" t="s">
        <v>254</v>
      </c>
      <c r="C28" s="13" t="s">
        <v>255</v>
      </c>
      <c r="D28" s="13" t="s">
        <v>206</v>
      </c>
      <c r="E28" s="14">
        <v>6281905</v>
      </c>
      <c r="F28" s="15">
        <v>5992.9373699999996</v>
      </c>
      <c r="G28" s="30">
        <v>1.8820590295006392E-2</v>
      </c>
    </row>
    <row r="29" spans="1:7" ht="15" customHeight="1">
      <c r="A29" s="11" t="s">
        <v>266</v>
      </c>
      <c r="B29" s="29" t="s">
        <v>267</v>
      </c>
      <c r="C29" s="13" t="s">
        <v>268</v>
      </c>
      <c r="D29" s="13" t="s">
        <v>224</v>
      </c>
      <c r="E29" s="14">
        <v>710249</v>
      </c>
      <c r="F29" s="15">
        <v>5932.7098969999997</v>
      </c>
      <c r="G29" s="30">
        <v>1.8631448222621184E-2</v>
      </c>
    </row>
    <row r="30" spans="1:7" ht="15" customHeight="1">
      <c r="A30" s="11" t="s">
        <v>229</v>
      </c>
      <c r="B30" s="29" t="s">
        <v>230</v>
      </c>
      <c r="C30" s="13" t="s">
        <v>231</v>
      </c>
      <c r="D30" s="13" t="s">
        <v>199</v>
      </c>
      <c r="E30" s="14">
        <v>1432070</v>
      </c>
      <c r="F30" s="15">
        <v>5927.3377300000002</v>
      </c>
      <c r="G30" s="30">
        <v>1.8614577137899109E-2</v>
      </c>
    </row>
    <row r="31" spans="1:7" ht="15" customHeight="1">
      <c r="A31" s="11" t="s">
        <v>245</v>
      </c>
      <c r="B31" s="29" t="s">
        <v>246</v>
      </c>
      <c r="C31" s="13" t="s">
        <v>247</v>
      </c>
      <c r="D31" s="13" t="s">
        <v>248</v>
      </c>
      <c r="E31" s="14">
        <v>7895286</v>
      </c>
      <c r="F31" s="15">
        <v>5692.5012059999999</v>
      </c>
      <c r="G31" s="30">
        <v>1.7877082027966493E-2</v>
      </c>
    </row>
    <row r="32" spans="1:7" ht="15" customHeight="1">
      <c r="A32" s="11" t="s">
        <v>260</v>
      </c>
      <c r="B32" s="29" t="s">
        <v>261</v>
      </c>
      <c r="C32" s="13" t="s">
        <v>262</v>
      </c>
      <c r="D32" s="13" t="s">
        <v>174</v>
      </c>
      <c r="E32" s="14">
        <v>1208189</v>
      </c>
      <c r="F32" s="15">
        <v>5656.1368034999996</v>
      </c>
      <c r="G32" s="30">
        <v>1.776288101458677E-2</v>
      </c>
    </row>
    <row r="33" spans="1:7" ht="15" customHeight="1">
      <c r="A33" s="11" t="s">
        <v>272</v>
      </c>
      <c r="B33" s="29" t="s">
        <v>273</v>
      </c>
      <c r="C33" s="13" t="s">
        <v>274</v>
      </c>
      <c r="D33" s="13" t="s">
        <v>228</v>
      </c>
      <c r="E33" s="14">
        <v>962788</v>
      </c>
      <c r="F33" s="15">
        <v>5425.3103799999999</v>
      </c>
      <c r="G33" s="30">
        <v>1.703797947169694E-2</v>
      </c>
    </row>
    <row r="34" spans="1:7" ht="15" customHeight="1">
      <c r="A34" s="11" t="s">
        <v>249</v>
      </c>
      <c r="B34" s="29" t="s">
        <v>250</v>
      </c>
      <c r="C34" s="13" t="s">
        <v>251</v>
      </c>
      <c r="D34" s="13" t="s">
        <v>252</v>
      </c>
      <c r="E34" s="14">
        <v>1838190</v>
      </c>
      <c r="F34" s="15">
        <v>5196.5631299999995</v>
      </c>
      <c r="G34" s="30">
        <v>1.6319607493556376E-2</v>
      </c>
    </row>
    <row r="35" spans="1:7" ht="15" customHeight="1">
      <c r="A35" s="11" t="s">
        <v>256</v>
      </c>
      <c r="B35" s="29" t="s">
        <v>257</v>
      </c>
      <c r="C35" s="13" t="s">
        <v>258</v>
      </c>
      <c r="D35" s="13" t="s">
        <v>259</v>
      </c>
      <c r="E35" s="14">
        <v>552059</v>
      </c>
      <c r="F35" s="15">
        <v>5160.647532</v>
      </c>
      <c r="G35" s="30">
        <v>1.6206815933520743E-2</v>
      </c>
    </row>
    <row r="36" spans="1:7" ht="15" customHeight="1">
      <c r="A36" s="11" t="s">
        <v>225</v>
      </c>
      <c r="B36" s="29" t="s">
        <v>226</v>
      </c>
      <c r="C36" s="13" t="s">
        <v>227</v>
      </c>
      <c r="D36" s="13" t="s">
        <v>228</v>
      </c>
      <c r="E36" s="14">
        <v>983846</v>
      </c>
      <c r="F36" s="15">
        <v>4972.3576839999996</v>
      </c>
      <c r="G36" s="30">
        <v>1.5615498876937348E-2</v>
      </c>
    </row>
    <row r="37" spans="1:7" ht="15" customHeight="1">
      <c r="A37" s="11" t="s">
        <v>269</v>
      </c>
      <c r="B37" s="29" t="s">
        <v>270</v>
      </c>
      <c r="C37" s="13" t="s">
        <v>271</v>
      </c>
      <c r="D37" s="13" t="s">
        <v>206</v>
      </c>
      <c r="E37" s="14">
        <v>2965000</v>
      </c>
      <c r="F37" s="15">
        <v>4727.6925000000001</v>
      </c>
      <c r="G37" s="30">
        <v>1.4847137236689411E-2</v>
      </c>
    </row>
    <row r="38" spans="1:7" ht="15" customHeight="1">
      <c r="A38" s="11" t="s">
        <v>279</v>
      </c>
      <c r="B38" s="29" t="s">
        <v>280</v>
      </c>
      <c r="C38" s="13" t="s">
        <v>281</v>
      </c>
      <c r="D38" s="13" t="s">
        <v>252</v>
      </c>
      <c r="E38" s="14">
        <v>459748</v>
      </c>
      <c r="F38" s="15">
        <v>4531.276288</v>
      </c>
      <c r="G38" s="30">
        <v>1.4230299645184743E-2</v>
      </c>
    </row>
    <row r="39" spans="1:7" ht="15" customHeight="1">
      <c r="A39" s="11" t="s">
        <v>282</v>
      </c>
      <c r="B39" s="29" t="s">
        <v>283</v>
      </c>
      <c r="C39" s="13" t="s">
        <v>284</v>
      </c>
      <c r="D39" s="13" t="s">
        <v>199</v>
      </c>
      <c r="E39" s="14">
        <v>2138233</v>
      </c>
      <c r="F39" s="15">
        <v>4162.0705344999997</v>
      </c>
      <c r="G39" s="30">
        <v>1.307082311603446E-2</v>
      </c>
    </row>
    <row r="40" spans="1:7" ht="15" customHeight="1">
      <c r="A40" s="11" t="s">
        <v>288</v>
      </c>
      <c r="B40" s="29" t="s">
        <v>289</v>
      </c>
      <c r="C40" s="13" t="s">
        <v>290</v>
      </c>
      <c r="D40" s="13" t="s">
        <v>206</v>
      </c>
      <c r="E40" s="14">
        <v>2740962</v>
      </c>
      <c r="F40" s="15">
        <v>4108.7020380000004</v>
      </c>
      <c r="G40" s="30">
        <v>1.2903221396664753E-2</v>
      </c>
    </row>
    <row r="41" spans="1:7" ht="15" customHeight="1">
      <c r="A41" s="11" t="s">
        <v>294</v>
      </c>
      <c r="B41" s="29" t="s">
        <v>295</v>
      </c>
      <c r="C41" s="13" t="s">
        <v>296</v>
      </c>
      <c r="D41" s="13" t="s">
        <v>297</v>
      </c>
      <c r="E41" s="14">
        <v>323400</v>
      </c>
      <c r="F41" s="15">
        <v>3619.8162000000002</v>
      </c>
      <c r="G41" s="30">
        <v>1.136789414560942E-2</v>
      </c>
    </row>
    <row r="42" spans="1:7" ht="15" customHeight="1">
      <c r="A42" s="11" t="s">
        <v>207</v>
      </c>
      <c r="B42" s="29" t="s">
        <v>208</v>
      </c>
      <c r="C42" s="13" t="s">
        <v>209</v>
      </c>
      <c r="D42" s="13" t="s">
        <v>191</v>
      </c>
      <c r="E42" s="14">
        <v>390424</v>
      </c>
      <c r="F42" s="15">
        <v>3576.088628</v>
      </c>
      <c r="G42" s="30">
        <v>1.1230569380407111E-2</v>
      </c>
    </row>
    <row r="43" spans="1:7" ht="15" customHeight="1">
      <c r="A43" s="11" t="s">
        <v>430</v>
      </c>
      <c r="B43" s="29" t="s">
        <v>431</v>
      </c>
      <c r="C43" s="13" t="s">
        <v>432</v>
      </c>
      <c r="D43" s="13" t="s">
        <v>433</v>
      </c>
      <c r="E43" s="14">
        <v>865683</v>
      </c>
      <c r="F43" s="15">
        <v>3243.2813594999998</v>
      </c>
      <c r="G43" s="30">
        <v>1.0185400899422522E-2</v>
      </c>
    </row>
    <row r="44" spans="1:7" ht="15" customHeight="1">
      <c r="A44" s="11" t="s">
        <v>434</v>
      </c>
      <c r="B44" s="29" t="s">
        <v>435</v>
      </c>
      <c r="C44" s="13" t="s">
        <v>436</v>
      </c>
      <c r="D44" s="13" t="s">
        <v>278</v>
      </c>
      <c r="E44" s="14">
        <v>3178774</v>
      </c>
      <c r="F44" s="15">
        <v>2980.100625</v>
      </c>
      <c r="G44" s="30">
        <v>9.3588918819315949E-3</v>
      </c>
    </row>
    <row r="45" spans="1:7" ht="15" customHeight="1">
      <c r="A45" s="11" t="s">
        <v>324</v>
      </c>
      <c r="B45" s="29" t="s">
        <v>325</v>
      </c>
      <c r="C45" s="13" t="s">
        <v>326</v>
      </c>
      <c r="D45" s="13" t="s">
        <v>259</v>
      </c>
      <c r="E45" s="14">
        <v>353164</v>
      </c>
      <c r="F45" s="15">
        <v>2839.6151420000001</v>
      </c>
      <c r="G45" s="30">
        <v>8.9177026028353767E-3</v>
      </c>
    </row>
    <row r="46" spans="1:7" ht="15" customHeight="1">
      <c r="A46" s="11" t="s">
        <v>311</v>
      </c>
      <c r="B46" s="29" t="s">
        <v>312</v>
      </c>
      <c r="C46" s="13" t="s">
        <v>313</v>
      </c>
      <c r="D46" s="13" t="s">
        <v>199</v>
      </c>
      <c r="E46" s="14">
        <v>2434446</v>
      </c>
      <c r="F46" s="15">
        <v>2825.174583</v>
      </c>
      <c r="G46" s="30">
        <v>8.8723525803354984E-3</v>
      </c>
    </row>
    <row r="47" spans="1:7" ht="15" customHeight="1">
      <c r="A47" s="11" t="s">
        <v>308</v>
      </c>
      <c r="B47" s="29" t="s">
        <v>309</v>
      </c>
      <c r="C47" s="13" t="s">
        <v>310</v>
      </c>
      <c r="D47" s="13" t="s">
        <v>199</v>
      </c>
      <c r="E47" s="14">
        <v>572953</v>
      </c>
      <c r="F47" s="15">
        <v>2803.4590290000001</v>
      </c>
      <c r="G47" s="30">
        <v>8.8041557146534052E-3</v>
      </c>
    </row>
    <row r="48" spans="1:7" ht="15" customHeight="1">
      <c r="A48" s="11" t="s">
        <v>317</v>
      </c>
      <c r="B48" s="29" t="s">
        <v>318</v>
      </c>
      <c r="C48" s="13" t="s">
        <v>319</v>
      </c>
      <c r="D48" s="13" t="s">
        <v>206</v>
      </c>
      <c r="E48" s="14">
        <v>384690</v>
      </c>
      <c r="F48" s="15">
        <v>2304.8701350000001</v>
      </c>
      <c r="G48" s="30">
        <v>7.2383563878344135E-3</v>
      </c>
    </row>
    <row r="49" spans="1:7" ht="15" customHeight="1">
      <c r="A49" s="11" t="s">
        <v>298</v>
      </c>
      <c r="B49" s="29" t="s">
        <v>299</v>
      </c>
      <c r="C49" s="13" t="s">
        <v>300</v>
      </c>
      <c r="D49" s="13" t="s">
        <v>301</v>
      </c>
      <c r="E49" s="14">
        <v>137021</v>
      </c>
      <c r="F49" s="15">
        <v>2172.9475284999999</v>
      </c>
      <c r="G49" s="30">
        <v>6.8240584944483122E-3</v>
      </c>
    </row>
    <row r="50" spans="1:7" ht="15" customHeight="1">
      <c r="A50" s="11" t="s">
        <v>314</v>
      </c>
      <c r="B50" s="29" t="s">
        <v>315</v>
      </c>
      <c r="C50" s="13" t="s">
        <v>316</v>
      </c>
      <c r="D50" s="13" t="s">
        <v>217</v>
      </c>
      <c r="E50" s="14">
        <v>4100000</v>
      </c>
      <c r="F50" s="15">
        <v>2146.35</v>
      </c>
      <c r="G50" s="30">
        <v>6.7405299748171691E-3</v>
      </c>
    </row>
    <row r="51" spans="1:7" ht="15" customHeight="1">
      <c r="A51" s="11" t="s">
        <v>388</v>
      </c>
      <c r="B51" s="29" t="s">
        <v>389</v>
      </c>
      <c r="C51" s="13" t="s">
        <v>390</v>
      </c>
      <c r="D51" s="13" t="s">
        <v>224</v>
      </c>
      <c r="E51" s="14">
        <v>573774</v>
      </c>
      <c r="F51" s="15">
        <v>2030.873073</v>
      </c>
      <c r="G51" s="30">
        <v>6.3778791080697722E-3</v>
      </c>
    </row>
    <row r="52" spans="1:7" ht="15" customHeight="1">
      <c r="A52" s="11" t="s">
        <v>337</v>
      </c>
      <c r="B52" s="29" t="s">
        <v>338</v>
      </c>
      <c r="C52" s="13" t="s">
        <v>339</v>
      </c>
      <c r="D52" s="13" t="s">
        <v>199</v>
      </c>
      <c r="E52" s="14">
        <v>89684</v>
      </c>
      <c r="F52" s="15">
        <v>1968.5637999999999</v>
      </c>
      <c r="G52" s="30">
        <v>6.1821992225126327E-3</v>
      </c>
    </row>
    <row r="53" spans="1:7" ht="15" customHeight="1">
      <c r="A53" s="11" t="s">
        <v>327</v>
      </c>
      <c r="B53" s="29" t="s">
        <v>328</v>
      </c>
      <c r="C53" s="13" t="s">
        <v>329</v>
      </c>
      <c r="D53" s="13" t="s">
        <v>330</v>
      </c>
      <c r="E53" s="14">
        <v>1967177</v>
      </c>
      <c r="F53" s="15">
        <v>1793.0818354999999</v>
      </c>
      <c r="G53" s="30">
        <v>5.6311048335490194E-3</v>
      </c>
    </row>
    <row r="54" spans="1:7" ht="15" customHeight="1">
      <c r="A54" s="11" t="s">
        <v>616</v>
      </c>
      <c r="B54" s="29" t="s">
        <v>617</v>
      </c>
      <c r="C54" s="13" t="s">
        <v>618</v>
      </c>
      <c r="D54" s="13" t="s">
        <v>217</v>
      </c>
      <c r="E54" s="14">
        <v>1891459</v>
      </c>
      <c r="F54" s="15">
        <v>1763.7855175</v>
      </c>
      <c r="G54" s="30">
        <v>5.539100868850449E-3</v>
      </c>
    </row>
    <row r="55" spans="1:7" ht="15" customHeight="1">
      <c r="A55" s="11" t="s">
        <v>437</v>
      </c>
      <c r="B55" s="29" t="s">
        <v>438</v>
      </c>
      <c r="C55" s="13" t="s">
        <v>439</v>
      </c>
      <c r="D55" s="13" t="s">
        <v>297</v>
      </c>
      <c r="E55" s="14">
        <v>317955</v>
      </c>
      <c r="F55" s="15">
        <v>1605.354795</v>
      </c>
      <c r="G55" s="30">
        <v>5.0415552523651649E-3</v>
      </c>
    </row>
    <row r="56" spans="1:7" ht="15" customHeight="1">
      <c r="A56" s="11" t="s">
        <v>334</v>
      </c>
      <c r="B56" s="29" t="s">
        <v>335</v>
      </c>
      <c r="C56" s="13" t="s">
        <v>336</v>
      </c>
      <c r="D56" s="13" t="s">
        <v>174</v>
      </c>
      <c r="E56" s="14">
        <v>116227</v>
      </c>
      <c r="F56" s="15">
        <v>1577.4328439999999</v>
      </c>
      <c r="G56" s="30">
        <v>4.9538674345950542E-3</v>
      </c>
    </row>
    <row r="57" spans="1:7" ht="15" customHeight="1">
      <c r="A57" s="11" t="s">
        <v>350</v>
      </c>
      <c r="B57" s="29" t="s">
        <v>351</v>
      </c>
      <c r="C57" s="13" t="s">
        <v>352</v>
      </c>
      <c r="D57" s="13" t="s">
        <v>191</v>
      </c>
      <c r="E57" s="14">
        <v>35646</v>
      </c>
      <c r="F57" s="15">
        <v>908.11749599999996</v>
      </c>
      <c r="G57" s="30">
        <v>2.8519082174127755E-3</v>
      </c>
    </row>
    <row r="58" spans="1:7" ht="15" customHeight="1">
      <c r="A58" s="11" t="s">
        <v>344</v>
      </c>
      <c r="B58" s="29" t="s">
        <v>345</v>
      </c>
      <c r="C58" s="13" t="s">
        <v>346</v>
      </c>
      <c r="D58" s="13" t="s">
        <v>228</v>
      </c>
      <c r="E58" s="14">
        <v>83010</v>
      </c>
      <c r="F58" s="15">
        <v>805.23850500000003</v>
      </c>
      <c r="G58" s="30">
        <v>2.5288206862019076E-3</v>
      </c>
    </row>
    <row r="59" spans="1:7" ht="15" customHeight="1">
      <c r="A59" s="11" t="s">
        <v>320</v>
      </c>
      <c r="B59" s="29" t="s">
        <v>321</v>
      </c>
      <c r="C59" s="13" t="s">
        <v>322</v>
      </c>
      <c r="D59" s="13" t="s">
        <v>323</v>
      </c>
      <c r="E59" s="14">
        <v>671247</v>
      </c>
      <c r="F59" s="15">
        <v>775.96153200000003</v>
      </c>
      <c r="G59" s="30">
        <v>2.4368774737349693E-3</v>
      </c>
    </row>
    <row r="60" spans="1:7" ht="15" customHeight="1">
      <c r="A60" s="11" t="s">
        <v>340</v>
      </c>
      <c r="B60" s="29" t="s">
        <v>341</v>
      </c>
      <c r="C60" s="13" t="s">
        <v>342</v>
      </c>
      <c r="D60" s="13" t="s">
        <v>343</v>
      </c>
      <c r="E60" s="14">
        <v>238507</v>
      </c>
      <c r="F60" s="15">
        <v>575.39813749999996</v>
      </c>
      <c r="G60" s="30">
        <v>1.8070158144164376E-3</v>
      </c>
    </row>
    <row r="61" spans="1:7" ht="15" customHeight="1">
      <c r="A61" s="11" t="s">
        <v>415</v>
      </c>
      <c r="B61" s="29" t="s">
        <v>416</v>
      </c>
      <c r="C61" s="13" t="s">
        <v>417</v>
      </c>
      <c r="D61" s="13" t="s">
        <v>224</v>
      </c>
      <c r="E61" s="14">
        <v>11345</v>
      </c>
      <c r="F61" s="15">
        <v>264.66750500000001</v>
      </c>
      <c r="G61" s="30">
        <v>8.311781633063447E-4</v>
      </c>
    </row>
    <row r="62" spans="1:7" ht="15" customHeight="1">
      <c r="A62" s="11" t="s">
        <v>579</v>
      </c>
      <c r="B62" s="29" t="s">
        <v>580</v>
      </c>
      <c r="C62" s="13" t="s">
        <v>581</v>
      </c>
      <c r="D62" s="13" t="s">
        <v>224</v>
      </c>
      <c r="E62" s="14">
        <v>6090</v>
      </c>
      <c r="F62" s="15">
        <v>239.72067000000001</v>
      </c>
      <c r="G62" s="30">
        <v>7.52833583394253E-4</v>
      </c>
    </row>
    <row r="63" spans="1:7" ht="15" customHeight="1">
      <c r="A63" s="11" t="s">
        <v>357</v>
      </c>
      <c r="B63" s="29" t="s">
        <v>358</v>
      </c>
      <c r="C63" s="13" t="s">
        <v>359</v>
      </c>
      <c r="D63" s="13" t="s">
        <v>343</v>
      </c>
      <c r="E63" s="14">
        <v>910</v>
      </c>
      <c r="F63" s="15">
        <v>165.56858500000001</v>
      </c>
      <c r="G63" s="30">
        <v>5.1996180030310264E-4</v>
      </c>
    </row>
    <row r="64" spans="1:7" ht="15" customHeight="1">
      <c r="A64" s="11" t="s">
        <v>360</v>
      </c>
      <c r="B64" s="29" t="s">
        <v>361</v>
      </c>
      <c r="C64" s="13" t="s">
        <v>362</v>
      </c>
      <c r="D64" s="13" t="s">
        <v>363</v>
      </c>
      <c r="E64" s="14">
        <v>37143</v>
      </c>
      <c r="F64" s="15">
        <v>110.797569</v>
      </c>
      <c r="G64" s="30">
        <v>3.479555221568586E-4</v>
      </c>
    </row>
    <row r="65" spans="1:7" ht="15" customHeight="1">
      <c r="A65" s="11" t="s">
        <v>367</v>
      </c>
      <c r="B65" s="29" t="s">
        <v>368</v>
      </c>
      <c r="C65" s="13" t="s">
        <v>369</v>
      </c>
      <c r="D65" s="13" t="s">
        <v>224</v>
      </c>
      <c r="E65" s="14">
        <v>1776</v>
      </c>
      <c r="F65" s="15">
        <v>41.654304000000003</v>
      </c>
      <c r="G65" s="30">
        <v>1.3081374644962224E-4</v>
      </c>
    </row>
    <row r="66" spans="1:7" ht="15" customHeight="1">
      <c r="A66" s="7"/>
      <c r="B66" s="27" t="s">
        <v>69</v>
      </c>
      <c r="C66" s="13" t="s">
        <v>1</v>
      </c>
      <c r="D66" s="13" t="s">
        <v>1</v>
      </c>
      <c r="E66" s="13" t="s">
        <v>1</v>
      </c>
      <c r="F66" s="16">
        <v>313992.29236899997</v>
      </c>
      <c r="G66" s="31">
        <v>0.98608076901474628</v>
      </c>
    </row>
    <row r="67" spans="1:7" ht="15" customHeight="1">
      <c r="A67" s="7"/>
      <c r="B67" s="27" t="s">
        <v>371</v>
      </c>
      <c r="C67" s="13" t="s">
        <v>1</v>
      </c>
      <c r="D67" s="13" t="s">
        <v>1</v>
      </c>
      <c r="E67" s="13" t="s">
        <v>1</v>
      </c>
      <c r="F67" s="16" t="s">
        <v>372</v>
      </c>
      <c r="G67" s="31" t="s">
        <v>372</v>
      </c>
    </row>
    <row r="68" spans="1:7" ht="15" customHeight="1">
      <c r="A68" s="7"/>
      <c r="B68" s="27" t="s">
        <v>69</v>
      </c>
      <c r="C68" s="13" t="s">
        <v>1</v>
      </c>
      <c r="D68" s="13" t="s">
        <v>1</v>
      </c>
      <c r="E68" s="13" t="s">
        <v>1</v>
      </c>
      <c r="F68" s="16" t="s">
        <v>372</v>
      </c>
      <c r="G68" s="31" t="s">
        <v>372</v>
      </c>
    </row>
    <row r="69" spans="1:7" ht="15" customHeight="1">
      <c r="A69" s="7"/>
      <c r="B69" s="27" t="s">
        <v>161</v>
      </c>
      <c r="C69" s="13" t="s">
        <v>1</v>
      </c>
      <c r="D69" s="13" t="s">
        <v>1</v>
      </c>
      <c r="E69" s="13" t="s">
        <v>1</v>
      </c>
      <c r="F69" s="16">
        <v>313992.29236899997</v>
      </c>
      <c r="G69" s="31">
        <v>0.98608076901474628</v>
      </c>
    </row>
    <row r="70" spans="1:7" ht="15" customHeight="1">
      <c r="A70" s="7"/>
      <c r="B70" s="27"/>
      <c r="C70" s="13"/>
      <c r="D70" s="13"/>
      <c r="E70" s="13"/>
      <c r="F70" s="16"/>
      <c r="G70" s="31"/>
    </row>
    <row r="71" spans="1:7" ht="15" customHeight="1">
      <c r="A71" s="7"/>
      <c r="B71" s="27" t="s">
        <v>373</v>
      </c>
      <c r="C71" s="13" t="s">
        <v>1</v>
      </c>
      <c r="D71" s="13" t="s">
        <v>1</v>
      </c>
      <c r="E71" s="13" t="s">
        <v>1</v>
      </c>
      <c r="F71" s="17" t="s">
        <v>1</v>
      </c>
      <c r="G71" s="32" t="s">
        <v>1</v>
      </c>
    </row>
    <row r="72" spans="1:7" ht="15" customHeight="1">
      <c r="A72" s="7"/>
      <c r="B72" s="27" t="s">
        <v>374</v>
      </c>
      <c r="C72" s="13" t="s">
        <v>1</v>
      </c>
      <c r="D72" s="13" t="s">
        <v>1</v>
      </c>
      <c r="E72" s="13" t="s">
        <v>1</v>
      </c>
      <c r="F72" s="17" t="s">
        <v>1</v>
      </c>
      <c r="G72" s="32" t="s">
        <v>1</v>
      </c>
    </row>
    <row r="73" spans="1:7" ht="15" customHeight="1">
      <c r="A73" s="11" t="s">
        <v>375</v>
      </c>
      <c r="B73" s="29" t="s">
        <v>376</v>
      </c>
      <c r="C73" s="13" t="s">
        <v>377</v>
      </c>
      <c r="D73" s="13" t="s">
        <v>1</v>
      </c>
      <c r="E73" s="14">
        <v>48.683</v>
      </c>
      <c r="F73" s="15">
        <v>1.0237911</v>
      </c>
      <c r="G73" s="33">
        <v>3.2151767407464025E-6</v>
      </c>
    </row>
    <row r="74" spans="1:7" ht="15" customHeight="1">
      <c r="A74" s="7"/>
      <c r="B74" s="27" t="s">
        <v>69</v>
      </c>
      <c r="C74" s="13" t="s">
        <v>1</v>
      </c>
      <c r="D74" s="13" t="s">
        <v>1</v>
      </c>
      <c r="E74" s="13" t="s">
        <v>1</v>
      </c>
      <c r="F74" s="16">
        <v>1.0237911</v>
      </c>
      <c r="G74" s="31">
        <v>3.2151767407464025E-6</v>
      </c>
    </row>
    <row r="75" spans="1:7" ht="15" customHeight="1">
      <c r="A75" s="7"/>
      <c r="B75" s="27" t="s">
        <v>161</v>
      </c>
      <c r="C75" s="13" t="s">
        <v>1</v>
      </c>
      <c r="D75" s="13" t="s">
        <v>1</v>
      </c>
      <c r="E75" s="13" t="s">
        <v>1</v>
      </c>
      <c r="F75" s="16">
        <v>1.0237911</v>
      </c>
      <c r="G75" s="31">
        <v>3.2151767407464025E-6</v>
      </c>
    </row>
    <row r="76" spans="1:7" ht="15" customHeight="1">
      <c r="A76" s="7"/>
      <c r="B76" s="27"/>
      <c r="C76" s="13"/>
      <c r="D76" s="13"/>
      <c r="E76" s="13"/>
      <c r="F76" s="16"/>
      <c r="G76" s="31"/>
    </row>
    <row r="77" spans="1:7" ht="15" customHeight="1">
      <c r="A77" s="7"/>
      <c r="B77" s="27" t="s">
        <v>1049</v>
      </c>
      <c r="C77" s="13" t="s">
        <v>1</v>
      </c>
      <c r="D77" s="13" t="s">
        <v>1</v>
      </c>
      <c r="E77" s="13" t="s">
        <v>1</v>
      </c>
      <c r="F77" s="17" t="s">
        <v>1</v>
      </c>
      <c r="G77" s="32" t="s">
        <v>1</v>
      </c>
    </row>
    <row r="78" spans="1:7" ht="15" customHeight="1">
      <c r="A78" s="11" t="s">
        <v>164</v>
      </c>
      <c r="B78" s="29" t="s">
        <v>1049</v>
      </c>
      <c r="C78" s="13" t="s">
        <v>1</v>
      </c>
      <c r="D78" s="13" t="s">
        <v>163</v>
      </c>
      <c r="E78" s="14"/>
      <c r="F78" s="15">
        <v>3640.2481097</v>
      </c>
      <c r="G78" s="30">
        <v>1.1432059775527937E-2</v>
      </c>
    </row>
    <row r="79" spans="1:7" ht="15" customHeight="1">
      <c r="A79" s="7"/>
      <c r="B79" s="27" t="s">
        <v>69</v>
      </c>
      <c r="C79" s="13" t="s">
        <v>1</v>
      </c>
      <c r="D79" s="13" t="s">
        <v>1</v>
      </c>
      <c r="E79" s="13" t="s">
        <v>1</v>
      </c>
      <c r="F79" s="16">
        <v>3640.2481097</v>
      </c>
      <c r="G79" s="31">
        <v>1.1432059775527937E-2</v>
      </c>
    </row>
    <row r="80" spans="1:7" ht="15" customHeight="1">
      <c r="A80" s="7"/>
      <c r="B80" s="27" t="s">
        <v>161</v>
      </c>
      <c r="C80" s="13" t="s">
        <v>1</v>
      </c>
      <c r="D80" s="13" t="s">
        <v>1</v>
      </c>
      <c r="E80" s="13" t="s">
        <v>1</v>
      </c>
      <c r="F80" s="16">
        <v>3640.2481097</v>
      </c>
      <c r="G80" s="31">
        <v>1.1432059775527937E-2</v>
      </c>
    </row>
    <row r="81" spans="1:7" ht="15" customHeight="1">
      <c r="A81" s="7"/>
      <c r="B81" s="27"/>
      <c r="C81" s="13"/>
      <c r="D81" s="13"/>
      <c r="E81" s="13"/>
      <c r="F81" s="16"/>
      <c r="G81" s="31"/>
    </row>
    <row r="82" spans="1:7" ht="15" customHeight="1">
      <c r="A82" s="7"/>
      <c r="B82" s="27" t="s">
        <v>165</v>
      </c>
      <c r="C82" s="13" t="s">
        <v>1</v>
      </c>
      <c r="D82" s="13" t="s">
        <v>1</v>
      </c>
      <c r="E82" s="13" t="s">
        <v>1</v>
      </c>
      <c r="F82" s="16">
        <v>790.95249947939999</v>
      </c>
      <c r="G82" s="31">
        <v>2.4839560329850477E-3</v>
      </c>
    </row>
    <row r="83" spans="1:7" ht="15" customHeight="1">
      <c r="A83" s="7"/>
      <c r="B83" s="38" t="s">
        <v>69</v>
      </c>
      <c r="C83" s="39"/>
      <c r="D83" s="39"/>
      <c r="E83" s="39"/>
      <c r="F83" s="40">
        <f>F82</f>
        <v>790.95249947939999</v>
      </c>
      <c r="G83" s="41">
        <f>G82</f>
        <v>2.4839560329850477E-3</v>
      </c>
    </row>
    <row r="84" spans="1:7" ht="15" customHeight="1">
      <c r="A84" s="7"/>
      <c r="B84" s="38" t="s">
        <v>161</v>
      </c>
      <c r="C84" s="39"/>
      <c r="D84" s="39"/>
      <c r="E84" s="39"/>
      <c r="F84" s="40">
        <f>F83+F80+F75</f>
        <v>4432.2244002794005</v>
      </c>
      <c r="G84" s="41">
        <f>G83+G80+G75</f>
        <v>1.391923098525373E-2</v>
      </c>
    </row>
    <row r="85" spans="1:7" ht="15" customHeight="1">
      <c r="A85" s="7"/>
      <c r="B85" s="38"/>
      <c r="C85" s="39"/>
      <c r="D85" s="39"/>
      <c r="E85" s="39"/>
      <c r="F85" s="40"/>
      <c r="G85" s="41"/>
    </row>
    <row r="86" spans="1:7" ht="15" customHeight="1" thickBot="1">
      <c r="A86" s="7"/>
      <c r="B86" s="34" t="s">
        <v>166</v>
      </c>
      <c r="C86" s="35" t="s">
        <v>1</v>
      </c>
      <c r="D86" s="35" t="s">
        <v>1</v>
      </c>
      <c r="E86" s="35" t="s">
        <v>1</v>
      </c>
      <c r="F86" s="36">
        <v>318424.51676927938</v>
      </c>
      <c r="G86" s="37">
        <v>1</v>
      </c>
    </row>
    <row r="87" spans="1:7" ht="15" customHeight="1" thickBot="1">
      <c r="A87" s="7"/>
      <c r="B87" s="10" t="s">
        <v>1</v>
      </c>
      <c r="C87" s="7"/>
      <c r="D87" s="7"/>
      <c r="E87" s="7"/>
      <c r="F87" s="7"/>
      <c r="G87" s="7"/>
    </row>
    <row r="88" spans="1:7" ht="15" customHeight="1" thickBot="1">
      <c r="B88" s="71" t="s">
        <v>1053</v>
      </c>
      <c r="C88" s="111">
        <v>0.80610000000000004</v>
      </c>
      <c r="D88" s="49"/>
      <c r="E88" s="49"/>
      <c r="F88" s="49"/>
      <c r="G88" s="49"/>
    </row>
    <row r="89" spans="1:7" ht="15" customHeight="1">
      <c r="B89" s="74" t="s">
        <v>1054</v>
      </c>
      <c r="C89" s="72"/>
      <c r="D89" s="52"/>
      <c r="E89" s="52"/>
      <c r="F89" s="52"/>
      <c r="G89" s="52"/>
    </row>
    <row r="90" spans="1:7" ht="15" customHeight="1">
      <c r="A90" s="7"/>
      <c r="B90" s="8" t="s">
        <v>163</v>
      </c>
      <c r="C90" s="7"/>
      <c r="D90" s="7"/>
      <c r="E90" s="7"/>
      <c r="F90" s="7"/>
      <c r="G90" s="7"/>
    </row>
    <row r="91" spans="1:7" ht="15" customHeight="1">
      <c r="A91" s="7"/>
      <c r="B91" s="42" t="s">
        <v>378</v>
      </c>
      <c r="C91" s="7"/>
      <c r="D91" s="7"/>
      <c r="E91" s="7"/>
      <c r="F91" s="7"/>
      <c r="G91" s="7"/>
    </row>
    <row r="92" spans="1:7" ht="15" customHeight="1">
      <c r="A92" s="7"/>
      <c r="B92" s="42" t="s">
        <v>1046</v>
      </c>
      <c r="C92" s="7"/>
      <c r="D92" s="7"/>
      <c r="E92" s="7"/>
      <c r="F92" s="7"/>
      <c r="G92" s="7"/>
    </row>
    <row r="93" spans="1:7" ht="15" customHeight="1">
      <c r="A93" s="7"/>
      <c r="B93" s="8" t="s">
        <v>1</v>
      </c>
      <c r="C93" s="7"/>
      <c r="D93" s="7"/>
      <c r="E93" s="7"/>
      <c r="F93" s="7"/>
      <c r="G93" s="7"/>
    </row>
    <row r="94" spans="1:7" ht="15" customHeight="1">
      <c r="B94" s="52"/>
      <c r="C94" s="52"/>
      <c r="D94" s="52"/>
      <c r="E94" s="52"/>
      <c r="F94" s="52"/>
      <c r="G94" s="52"/>
    </row>
    <row r="95" spans="1:7" ht="15" customHeight="1">
      <c r="B95" s="52"/>
      <c r="C95" s="52"/>
      <c r="D95" s="52"/>
      <c r="E95" s="52"/>
      <c r="F95" s="52"/>
      <c r="G95" s="52"/>
    </row>
    <row r="96" spans="1:7" ht="15" customHeight="1">
      <c r="B96" s="52"/>
      <c r="C96" s="52"/>
      <c r="D96" s="52"/>
      <c r="E96" s="52"/>
      <c r="F96" s="52"/>
      <c r="G96" s="52"/>
    </row>
    <row r="97" spans="2:7" ht="15" customHeight="1">
      <c r="B97" s="52"/>
      <c r="C97" s="52"/>
      <c r="D97" s="52"/>
      <c r="E97" s="52"/>
      <c r="F97" s="52"/>
      <c r="G97" s="52"/>
    </row>
    <row r="98" spans="2:7" ht="15" customHeight="1">
      <c r="B98" s="52"/>
      <c r="C98" s="52"/>
      <c r="D98" s="52"/>
      <c r="E98" s="52"/>
      <c r="F98" s="52"/>
      <c r="G98" s="52"/>
    </row>
    <row r="99" spans="2:7" ht="15" customHeight="1">
      <c r="B99" s="52"/>
      <c r="C99" s="52"/>
      <c r="D99" s="52"/>
      <c r="E99" s="52"/>
      <c r="F99" s="52"/>
      <c r="G99" s="52"/>
    </row>
    <row r="100" spans="2:7" ht="15" customHeight="1">
      <c r="B100" s="52"/>
      <c r="C100" s="52"/>
      <c r="D100" s="52"/>
      <c r="E100" s="52"/>
      <c r="F100" s="52"/>
      <c r="G100" s="52"/>
    </row>
    <row r="101" spans="2:7" ht="15" customHeight="1">
      <c r="B101" s="52"/>
      <c r="C101" s="52"/>
      <c r="D101" s="52"/>
      <c r="E101" s="52"/>
      <c r="F101" s="52"/>
      <c r="G101" s="52"/>
    </row>
    <row r="102" spans="2:7" ht="15" customHeight="1">
      <c r="B102" s="52"/>
      <c r="C102" s="52"/>
      <c r="D102" s="52"/>
      <c r="E102" s="52"/>
      <c r="F102" s="52"/>
      <c r="G102" s="52"/>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73"/>
  <sheetViews>
    <sheetView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ht="15.95" customHeight="1">
      <c r="A1" s="7"/>
      <c r="B1" s="118" t="s">
        <v>578</v>
      </c>
      <c r="C1" s="119"/>
      <c r="D1" s="119"/>
      <c r="E1" s="119"/>
      <c r="F1" s="119"/>
      <c r="G1" s="120"/>
    </row>
    <row r="2" spans="1:7" ht="12.95" customHeight="1">
      <c r="A2" s="7"/>
      <c r="B2" s="121" t="s">
        <v>1</v>
      </c>
      <c r="C2" s="122"/>
      <c r="D2" s="122"/>
      <c r="E2" s="122"/>
      <c r="F2" s="122"/>
      <c r="G2" s="123"/>
    </row>
    <row r="3" spans="1:7" ht="12.95" customHeight="1">
      <c r="A3" s="10" t="s">
        <v>1</v>
      </c>
      <c r="B3" s="139"/>
      <c r="C3" s="140"/>
      <c r="D3" s="140"/>
      <c r="E3" s="140"/>
      <c r="F3" s="140"/>
      <c r="G3" s="141"/>
    </row>
    <row r="4" spans="1:7" ht="27.95" customHeight="1">
      <c r="A4" s="7"/>
      <c r="B4" s="64"/>
      <c r="C4" s="65"/>
      <c r="D4" s="65"/>
      <c r="E4" s="65"/>
      <c r="F4" s="65"/>
      <c r="G4" s="66"/>
    </row>
    <row r="5" spans="1:7" ht="15" customHeight="1" thickBot="1">
      <c r="A5" s="7"/>
      <c r="B5" s="127" t="s">
        <v>1062</v>
      </c>
      <c r="C5" s="128"/>
      <c r="D5" s="128"/>
      <c r="E5" s="128"/>
      <c r="F5" s="128"/>
      <c r="G5" s="129"/>
    </row>
    <row r="6" spans="1:7" ht="15" customHeight="1" thickBot="1">
      <c r="A6" s="7"/>
      <c r="B6" s="133" t="s">
        <v>2</v>
      </c>
      <c r="C6" s="134"/>
      <c r="D6" s="134"/>
      <c r="E6" s="134"/>
      <c r="F6" s="134"/>
      <c r="G6" s="135"/>
    </row>
    <row r="7" spans="1:7" ht="27.95" customHeight="1">
      <c r="A7" s="7"/>
      <c r="B7" s="23" t="s">
        <v>3</v>
      </c>
      <c r="C7" s="24" t="s">
        <v>4</v>
      </c>
      <c r="D7" s="25" t="s">
        <v>1045</v>
      </c>
      <c r="E7" s="25" t="s">
        <v>6</v>
      </c>
      <c r="F7" s="25" t="s">
        <v>7</v>
      </c>
      <c r="G7" s="26" t="s">
        <v>8</v>
      </c>
    </row>
    <row r="8" spans="1:7" ht="15" customHeight="1">
      <c r="A8" s="7"/>
      <c r="B8" s="27" t="s">
        <v>169</v>
      </c>
      <c r="C8" s="13" t="s">
        <v>1</v>
      </c>
      <c r="D8" s="13" t="s">
        <v>1</v>
      </c>
      <c r="E8" s="13" t="s">
        <v>1</v>
      </c>
      <c r="F8" s="13" t="s">
        <v>1</v>
      </c>
      <c r="G8" s="28" t="s">
        <v>1</v>
      </c>
    </row>
    <row r="9" spans="1:7" ht="15" customHeight="1">
      <c r="A9" s="7"/>
      <c r="B9" s="27" t="s">
        <v>170</v>
      </c>
      <c r="C9" s="13" t="s">
        <v>1</v>
      </c>
      <c r="D9" s="13" t="s">
        <v>1</v>
      </c>
      <c r="E9" s="13" t="s">
        <v>1</v>
      </c>
      <c r="F9" s="13" t="s">
        <v>1</v>
      </c>
      <c r="G9" s="28" t="s">
        <v>1</v>
      </c>
    </row>
    <row r="10" spans="1:7" ht="15" customHeight="1">
      <c r="A10" s="11" t="s">
        <v>236</v>
      </c>
      <c r="B10" s="29" t="s">
        <v>237</v>
      </c>
      <c r="C10" s="13" t="s">
        <v>238</v>
      </c>
      <c r="D10" s="13" t="s">
        <v>224</v>
      </c>
      <c r="E10" s="14">
        <v>1385387</v>
      </c>
      <c r="F10" s="15">
        <v>6434.4299215000001</v>
      </c>
      <c r="G10" s="30">
        <v>0.1222632339831177</v>
      </c>
    </row>
    <row r="11" spans="1:7" ht="15" customHeight="1">
      <c r="A11" s="11" t="s">
        <v>579</v>
      </c>
      <c r="B11" s="29" t="s">
        <v>580</v>
      </c>
      <c r="C11" s="13" t="s">
        <v>581</v>
      </c>
      <c r="D11" s="13" t="s">
        <v>224</v>
      </c>
      <c r="E11" s="14">
        <v>124185</v>
      </c>
      <c r="F11" s="15">
        <v>4888.2941549999996</v>
      </c>
      <c r="G11" s="30">
        <v>9.2884476067422131E-2</v>
      </c>
    </row>
    <row r="12" spans="1:7" ht="15" customHeight="1">
      <c r="A12" s="11" t="s">
        <v>415</v>
      </c>
      <c r="B12" s="29" t="s">
        <v>416</v>
      </c>
      <c r="C12" s="13" t="s">
        <v>417</v>
      </c>
      <c r="D12" s="13" t="s">
        <v>224</v>
      </c>
      <c r="E12" s="14">
        <v>190482</v>
      </c>
      <c r="F12" s="15">
        <v>4443.754578</v>
      </c>
      <c r="G12" s="30">
        <v>8.4437597792176744E-2</v>
      </c>
    </row>
    <row r="13" spans="1:7" ht="15" customHeight="1">
      <c r="A13" s="11" t="s">
        <v>388</v>
      </c>
      <c r="B13" s="29" t="s">
        <v>389</v>
      </c>
      <c r="C13" s="13" t="s">
        <v>390</v>
      </c>
      <c r="D13" s="13" t="s">
        <v>224</v>
      </c>
      <c r="E13" s="14">
        <v>912450</v>
      </c>
      <c r="F13" s="15">
        <v>3229.616775</v>
      </c>
      <c r="G13" s="30">
        <v>6.1367268935237092E-2</v>
      </c>
    </row>
    <row r="14" spans="1:7" ht="15" customHeight="1">
      <c r="A14" s="11" t="s">
        <v>266</v>
      </c>
      <c r="B14" s="29" t="s">
        <v>267</v>
      </c>
      <c r="C14" s="13" t="s">
        <v>268</v>
      </c>
      <c r="D14" s="13" t="s">
        <v>224</v>
      </c>
      <c r="E14" s="14">
        <v>356300</v>
      </c>
      <c r="F14" s="15">
        <v>2976.1738999999998</v>
      </c>
      <c r="G14" s="30">
        <v>5.6551497234322304E-2</v>
      </c>
    </row>
    <row r="15" spans="1:7" ht="15" customHeight="1">
      <c r="A15" s="11" t="s">
        <v>331</v>
      </c>
      <c r="B15" s="29" t="s">
        <v>332</v>
      </c>
      <c r="C15" s="13" t="s">
        <v>333</v>
      </c>
      <c r="D15" s="13" t="s">
        <v>224</v>
      </c>
      <c r="E15" s="14">
        <v>183534</v>
      </c>
      <c r="F15" s="15">
        <v>2970.8648579999999</v>
      </c>
      <c r="G15" s="30">
        <v>5.6450617956407829E-2</v>
      </c>
    </row>
    <row r="16" spans="1:7" ht="15" customHeight="1">
      <c r="A16" s="11" t="s">
        <v>418</v>
      </c>
      <c r="B16" s="29" t="s">
        <v>419</v>
      </c>
      <c r="C16" s="13" t="s">
        <v>420</v>
      </c>
      <c r="D16" s="13" t="s">
        <v>224</v>
      </c>
      <c r="E16" s="14">
        <v>448911</v>
      </c>
      <c r="F16" s="15">
        <v>2809.5094935000002</v>
      </c>
      <c r="G16" s="30">
        <v>5.3384638697176766E-2</v>
      </c>
    </row>
    <row r="17" spans="1:7" ht="15" customHeight="1">
      <c r="A17" s="11" t="s">
        <v>221</v>
      </c>
      <c r="B17" s="29" t="s">
        <v>222</v>
      </c>
      <c r="C17" s="13" t="s">
        <v>223</v>
      </c>
      <c r="D17" s="13" t="s">
        <v>224</v>
      </c>
      <c r="E17" s="14">
        <v>153814</v>
      </c>
      <c r="F17" s="15">
        <v>2287.521808</v>
      </c>
      <c r="G17" s="30">
        <v>4.346613724371548E-2</v>
      </c>
    </row>
    <row r="18" spans="1:7" ht="15" customHeight="1">
      <c r="A18" s="11" t="s">
        <v>582</v>
      </c>
      <c r="B18" s="29" t="s">
        <v>583</v>
      </c>
      <c r="C18" s="13" t="s">
        <v>584</v>
      </c>
      <c r="D18" s="13" t="s">
        <v>224</v>
      </c>
      <c r="E18" s="14">
        <v>381865</v>
      </c>
      <c r="F18" s="15">
        <v>2251.47604</v>
      </c>
      <c r="G18" s="30">
        <v>4.2781216866797644E-2</v>
      </c>
    </row>
    <row r="19" spans="1:7" ht="15" customHeight="1">
      <c r="A19" s="11" t="s">
        <v>367</v>
      </c>
      <c r="B19" s="29" t="s">
        <v>368</v>
      </c>
      <c r="C19" s="13" t="s">
        <v>369</v>
      </c>
      <c r="D19" s="13" t="s">
        <v>224</v>
      </c>
      <c r="E19" s="14">
        <v>74386</v>
      </c>
      <c r="F19" s="15">
        <v>1744.649244</v>
      </c>
      <c r="G19" s="30">
        <v>3.3150793674028421E-2</v>
      </c>
    </row>
    <row r="20" spans="1:7" ht="15" customHeight="1">
      <c r="A20" s="11" t="s">
        <v>585</v>
      </c>
      <c r="B20" s="29" t="s">
        <v>586</v>
      </c>
      <c r="C20" s="13" t="s">
        <v>587</v>
      </c>
      <c r="D20" s="13" t="s">
        <v>301</v>
      </c>
      <c r="E20" s="14">
        <v>122025</v>
      </c>
      <c r="F20" s="15">
        <v>1701.4555875000001</v>
      </c>
      <c r="G20" s="30">
        <v>3.2330053344943481E-2</v>
      </c>
    </row>
    <row r="21" spans="1:7" ht="15" customHeight="1">
      <c r="A21" s="11" t="s">
        <v>298</v>
      </c>
      <c r="B21" s="29" t="s">
        <v>299</v>
      </c>
      <c r="C21" s="13" t="s">
        <v>300</v>
      </c>
      <c r="D21" s="13" t="s">
        <v>301</v>
      </c>
      <c r="E21" s="14">
        <v>105738</v>
      </c>
      <c r="F21" s="15">
        <v>1676.8460729999999</v>
      </c>
      <c r="G21" s="30">
        <v>3.1862437897074401E-2</v>
      </c>
    </row>
    <row r="22" spans="1:7" ht="15" customHeight="1">
      <c r="A22" s="11" t="s">
        <v>263</v>
      </c>
      <c r="B22" s="29" t="s">
        <v>264</v>
      </c>
      <c r="C22" s="13" t="s">
        <v>265</v>
      </c>
      <c r="D22" s="13" t="s">
        <v>224</v>
      </c>
      <c r="E22" s="14">
        <v>474057</v>
      </c>
      <c r="F22" s="15">
        <v>1526.9375970000001</v>
      </c>
      <c r="G22" s="30">
        <v>2.9013965646875757E-2</v>
      </c>
    </row>
    <row r="23" spans="1:7" ht="15" customHeight="1">
      <c r="A23" s="11" t="s">
        <v>588</v>
      </c>
      <c r="B23" s="29" t="s">
        <v>589</v>
      </c>
      <c r="C23" s="13" t="s">
        <v>590</v>
      </c>
      <c r="D23" s="13" t="s">
        <v>224</v>
      </c>
      <c r="E23" s="14">
        <v>260589</v>
      </c>
      <c r="F23" s="15">
        <v>1335.5186249999999</v>
      </c>
      <c r="G23" s="30">
        <v>2.5376735488498649E-2</v>
      </c>
    </row>
    <row r="24" spans="1:7" ht="15" customHeight="1">
      <c r="A24" s="11" t="s">
        <v>591</v>
      </c>
      <c r="B24" s="29" t="s">
        <v>592</v>
      </c>
      <c r="C24" s="13" t="s">
        <v>593</v>
      </c>
      <c r="D24" s="13" t="s">
        <v>224</v>
      </c>
      <c r="E24" s="14">
        <v>49245</v>
      </c>
      <c r="F24" s="15">
        <v>1280.0745300000001</v>
      </c>
      <c r="G24" s="30">
        <v>2.4323219568258905E-2</v>
      </c>
    </row>
    <row r="25" spans="1:7" ht="15" customHeight="1">
      <c r="A25" s="11" t="s">
        <v>249</v>
      </c>
      <c r="B25" s="29" t="s">
        <v>250</v>
      </c>
      <c r="C25" s="13" t="s">
        <v>251</v>
      </c>
      <c r="D25" s="13" t="s">
        <v>252</v>
      </c>
      <c r="E25" s="14">
        <v>398000</v>
      </c>
      <c r="F25" s="15">
        <v>1125.146</v>
      </c>
      <c r="G25" s="30">
        <v>2.1379359219301265E-2</v>
      </c>
    </row>
    <row r="26" spans="1:7" ht="15" customHeight="1">
      <c r="A26" s="11" t="s">
        <v>594</v>
      </c>
      <c r="B26" s="29" t="s">
        <v>595</v>
      </c>
      <c r="C26" s="13" t="s">
        <v>596</v>
      </c>
      <c r="D26" s="13" t="s">
        <v>224</v>
      </c>
      <c r="E26" s="14">
        <v>189954</v>
      </c>
      <c r="F26" s="15">
        <v>1059.7533659999999</v>
      </c>
      <c r="G26" s="30">
        <v>2.0136807041555183E-2</v>
      </c>
    </row>
    <row r="27" spans="1:7" ht="15" customHeight="1">
      <c r="A27" s="11" t="s">
        <v>275</v>
      </c>
      <c r="B27" s="29" t="s">
        <v>276</v>
      </c>
      <c r="C27" s="13" t="s">
        <v>277</v>
      </c>
      <c r="D27" s="13" t="s">
        <v>278</v>
      </c>
      <c r="E27" s="14">
        <v>28440</v>
      </c>
      <c r="F27" s="15">
        <v>1057.6125</v>
      </c>
      <c r="G27" s="30">
        <v>2.0096127571286978E-2</v>
      </c>
    </row>
    <row r="28" spans="1:7" ht="15" customHeight="1">
      <c r="A28" s="11" t="s">
        <v>279</v>
      </c>
      <c r="B28" s="29" t="s">
        <v>280</v>
      </c>
      <c r="C28" s="13" t="s">
        <v>281</v>
      </c>
      <c r="D28" s="13" t="s">
        <v>252</v>
      </c>
      <c r="E28" s="14">
        <v>97360</v>
      </c>
      <c r="F28" s="15">
        <v>959.58015999999998</v>
      </c>
      <c r="G28" s="30">
        <v>1.823337499342715E-2</v>
      </c>
    </row>
    <row r="29" spans="1:7" ht="15" customHeight="1">
      <c r="A29" s="11" t="s">
        <v>239</v>
      </c>
      <c r="B29" s="29" t="s">
        <v>240</v>
      </c>
      <c r="C29" s="13" t="s">
        <v>241</v>
      </c>
      <c r="D29" s="13" t="s">
        <v>206</v>
      </c>
      <c r="E29" s="14">
        <v>180000</v>
      </c>
      <c r="F29" s="15">
        <v>901.89</v>
      </c>
      <c r="G29" s="30">
        <v>1.713718067370423E-2</v>
      </c>
    </row>
    <row r="30" spans="1:7" ht="15" customHeight="1">
      <c r="A30" s="11" t="s">
        <v>597</v>
      </c>
      <c r="B30" s="29" t="s">
        <v>598</v>
      </c>
      <c r="C30" s="13" t="s">
        <v>599</v>
      </c>
      <c r="D30" s="13" t="s">
        <v>224</v>
      </c>
      <c r="E30" s="14">
        <v>11317</v>
      </c>
      <c r="F30" s="15">
        <v>880.27021100000002</v>
      </c>
      <c r="G30" s="30">
        <v>1.6726374222562335E-2</v>
      </c>
    </row>
    <row r="31" spans="1:7" ht="15" customHeight="1">
      <c r="A31" s="11" t="s">
        <v>203</v>
      </c>
      <c r="B31" s="29" t="s">
        <v>204</v>
      </c>
      <c r="C31" s="13" t="s">
        <v>205</v>
      </c>
      <c r="D31" s="13" t="s">
        <v>206</v>
      </c>
      <c r="E31" s="14">
        <v>167702</v>
      </c>
      <c r="F31" s="15">
        <v>787.86399600000004</v>
      </c>
      <c r="G31" s="30">
        <v>1.4970525946355527E-2</v>
      </c>
    </row>
    <row r="32" spans="1:7" ht="15" customHeight="1">
      <c r="A32" s="11" t="s">
        <v>285</v>
      </c>
      <c r="B32" s="29" t="s">
        <v>286</v>
      </c>
      <c r="C32" s="13" t="s">
        <v>287</v>
      </c>
      <c r="D32" s="13" t="s">
        <v>224</v>
      </c>
      <c r="E32" s="14">
        <v>92500</v>
      </c>
      <c r="F32" s="15">
        <v>564.89750000000004</v>
      </c>
      <c r="G32" s="30">
        <v>1.0733848384640959E-2</v>
      </c>
    </row>
    <row r="33" spans="1:7" ht="15" customHeight="1">
      <c r="A33" s="11" t="s">
        <v>600</v>
      </c>
      <c r="B33" s="29" t="s">
        <v>601</v>
      </c>
      <c r="C33" s="13" t="s">
        <v>602</v>
      </c>
      <c r="D33" s="13" t="s">
        <v>252</v>
      </c>
      <c r="E33" s="14">
        <v>117287</v>
      </c>
      <c r="F33" s="15">
        <v>559.28305950000004</v>
      </c>
      <c r="G33" s="30">
        <v>1.062716610495024E-2</v>
      </c>
    </row>
    <row r="34" spans="1:7" ht="15" customHeight="1">
      <c r="A34" s="11" t="s">
        <v>603</v>
      </c>
      <c r="B34" s="29" t="s">
        <v>604</v>
      </c>
      <c r="C34" s="13" t="s">
        <v>605</v>
      </c>
      <c r="D34" s="13" t="s">
        <v>224</v>
      </c>
      <c r="E34" s="14">
        <v>73403</v>
      </c>
      <c r="F34" s="15">
        <v>293.79550749999999</v>
      </c>
      <c r="G34" s="30">
        <v>5.5825285712782328E-3</v>
      </c>
    </row>
    <row r="35" spans="1:7" ht="15" customHeight="1">
      <c r="A35" s="11" t="s">
        <v>606</v>
      </c>
      <c r="B35" s="29" t="s">
        <v>607</v>
      </c>
      <c r="C35" s="13" t="s">
        <v>608</v>
      </c>
      <c r="D35" s="13" t="s">
        <v>224</v>
      </c>
      <c r="E35" s="14">
        <v>969</v>
      </c>
      <c r="F35" s="15">
        <v>171.8109675</v>
      </c>
      <c r="G35" s="30">
        <v>3.2646504471403669E-3</v>
      </c>
    </row>
    <row r="36" spans="1:7" ht="15" customHeight="1">
      <c r="A36" s="11" t="s">
        <v>609</v>
      </c>
      <c r="B36" s="29" t="s">
        <v>610</v>
      </c>
      <c r="C36" s="13" t="s">
        <v>611</v>
      </c>
      <c r="D36" s="13" t="s">
        <v>224</v>
      </c>
      <c r="E36" s="14">
        <v>33922</v>
      </c>
      <c r="F36" s="15">
        <v>109.89031900000001</v>
      </c>
      <c r="G36" s="30">
        <v>2.0880708855780558E-3</v>
      </c>
    </row>
    <row r="37" spans="1:7" ht="15" customHeight="1">
      <c r="A37" s="7"/>
      <c r="B37" s="27" t="s">
        <v>69</v>
      </c>
      <c r="C37" s="13" t="s">
        <v>1</v>
      </c>
      <c r="D37" s="13" t="s">
        <v>1</v>
      </c>
      <c r="E37" s="13" t="s">
        <v>1</v>
      </c>
      <c r="F37" s="16">
        <v>50028.916771999997</v>
      </c>
      <c r="G37" s="31">
        <v>0.95061990445783384</v>
      </c>
    </row>
    <row r="38" spans="1:7" ht="15" customHeight="1">
      <c r="A38" s="7"/>
      <c r="B38" s="27" t="s">
        <v>371</v>
      </c>
      <c r="C38" s="13" t="s">
        <v>1</v>
      </c>
      <c r="D38" s="13" t="s">
        <v>1</v>
      </c>
      <c r="E38" s="13" t="s">
        <v>1</v>
      </c>
      <c r="F38" s="17" t="s">
        <v>1</v>
      </c>
      <c r="G38" s="32" t="s">
        <v>1</v>
      </c>
    </row>
    <row r="39" spans="1:7" ht="15" customHeight="1">
      <c r="A39" s="11" t="s">
        <v>440</v>
      </c>
      <c r="B39" s="29" t="s">
        <v>441</v>
      </c>
      <c r="C39" s="13" t="s">
        <v>442</v>
      </c>
      <c r="D39" s="13" t="s">
        <v>252</v>
      </c>
      <c r="E39" s="14">
        <v>47060</v>
      </c>
      <c r="F39" s="15">
        <v>28.571067200000002</v>
      </c>
      <c r="G39" s="30">
        <v>5.4289053060455799E-4</v>
      </c>
    </row>
    <row r="40" spans="1:7" ht="15" customHeight="1">
      <c r="A40" s="7"/>
      <c r="B40" s="27" t="s">
        <v>69</v>
      </c>
      <c r="C40" s="13" t="s">
        <v>1</v>
      </c>
      <c r="D40" s="13" t="s">
        <v>1</v>
      </c>
      <c r="E40" s="13" t="s">
        <v>1</v>
      </c>
      <c r="F40" s="16">
        <v>28.571067200000002</v>
      </c>
      <c r="G40" s="31">
        <v>5.4289053060455799E-4</v>
      </c>
    </row>
    <row r="41" spans="1:7" ht="15" customHeight="1">
      <c r="A41" s="7"/>
      <c r="B41" s="27" t="s">
        <v>161</v>
      </c>
      <c r="C41" s="13" t="s">
        <v>1</v>
      </c>
      <c r="D41" s="13" t="s">
        <v>1</v>
      </c>
      <c r="E41" s="13" t="s">
        <v>1</v>
      </c>
      <c r="F41" s="16">
        <v>50057.487839200003</v>
      </c>
      <c r="G41" s="31">
        <v>0.95116279498843836</v>
      </c>
    </row>
    <row r="42" spans="1:7" ht="15" customHeight="1">
      <c r="A42" s="7"/>
      <c r="B42" s="27"/>
      <c r="C42" s="13"/>
      <c r="D42" s="13"/>
      <c r="E42" s="13"/>
      <c r="F42" s="16"/>
      <c r="G42" s="31"/>
    </row>
    <row r="43" spans="1:7" ht="15" customHeight="1">
      <c r="A43" s="7"/>
      <c r="B43" s="27" t="s">
        <v>373</v>
      </c>
      <c r="C43" s="13" t="s">
        <v>1</v>
      </c>
      <c r="D43" s="13" t="s">
        <v>1</v>
      </c>
      <c r="E43" s="13" t="s">
        <v>1</v>
      </c>
      <c r="F43" s="17" t="s">
        <v>1</v>
      </c>
      <c r="G43" s="32" t="s">
        <v>1</v>
      </c>
    </row>
    <row r="44" spans="1:7" ht="15" customHeight="1">
      <c r="A44" s="7"/>
      <c r="B44" s="27" t="s">
        <v>374</v>
      </c>
      <c r="C44" s="13" t="s">
        <v>1</v>
      </c>
      <c r="D44" s="13" t="s">
        <v>1</v>
      </c>
      <c r="E44" s="13" t="s">
        <v>1</v>
      </c>
      <c r="F44" s="17" t="s">
        <v>1</v>
      </c>
      <c r="G44" s="32" t="s">
        <v>1</v>
      </c>
    </row>
    <row r="45" spans="1:7" ht="15" customHeight="1">
      <c r="A45" s="11" t="s">
        <v>375</v>
      </c>
      <c r="B45" s="29" t="s">
        <v>376</v>
      </c>
      <c r="C45" s="13" t="s">
        <v>377</v>
      </c>
      <c r="D45" s="13" t="s">
        <v>1</v>
      </c>
      <c r="E45" s="14">
        <v>815.36300000000006</v>
      </c>
      <c r="F45" s="15">
        <v>17.146876800000001</v>
      </c>
      <c r="G45" s="30">
        <v>3.2581481745151561E-4</v>
      </c>
    </row>
    <row r="46" spans="1:7" ht="15" customHeight="1">
      <c r="A46" s="7"/>
      <c r="B46" s="27" t="s">
        <v>69</v>
      </c>
      <c r="C46" s="13" t="s">
        <v>1</v>
      </c>
      <c r="D46" s="13" t="s">
        <v>1</v>
      </c>
      <c r="E46" s="13" t="s">
        <v>1</v>
      </c>
      <c r="F46" s="16">
        <v>17.146876800000001</v>
      </c>
      <c r="G46" s="31">
        <v>3.2581481745151561E-4</v>
      </c>
    </row>
    <row r="47" spans="1:7" ht="14.25" customHeight="1">
      <c r="A47" s="7"/>
      <c r="B47" s="27" t="s">
        <v>161</v>
      </c>
      <c r="C47" s="13" t="s">
        <v>1</v>
      </c>
      <c r="D47" s="13" t="s">
        <v>1</v>
      </c>
      <c r="E47" s="13" t="s">
        <v>1</v>
      </c>
      <c r="F47" s="16">
        <v>17.146876800000001</v>
      </c>
      <c r="G47" s="31">
        <v>3.2581481745151561E-4</v>
      </c>
    </row>
    <row r="48" spans="1:7" ht="14.25" customHeight="1">
      <c r="A48" s="7"/>
      <c r="B48" s="27"/>
      <c r="C48" s="13"/>
      <c r="D48" s="13"/>
      <c r="E48" s="13"/>
      <c r="F48" s="16"/>
      <c r="G48" s="31"/>
    </row>
    <row r="49" spans="1:7" ht="15" customHeight="1">
      <c r="A49" s="7"/>
      <c r="B49" s="27" t="s">
        <v>1049</v>
      </c>
      <c r="C49" s="13" t="s">
        <v>1</v>
      </c>
      <c r="D49" s="13" t="s">
        <v>1</v>
      </c>
      <c r="E49" s="13" t="s">
        <v>1</v>
      </c>
      <c r="F49" s="17" t="s">
        <v>1</v>
      </c>
      <c r="G49" s="32" t="s">
        <v>1</v>
      </c>
    </row>
    <row r="50" spans="1:7" ht="15" customHeight="1">
      <c r="A50" s="11" t="s">
        <v>164</v>
      </c>
      <c r="B50" s="29" t="s">
        <v>1049</v>
      </c>
      <c r="C50" s="13" t="s">
        <v>1</v>
      </c>
      <c r="D50" s="13" t="s">
        <v>163</v>
      </c>
      <c r="E50" s="14"/>
      <c r="F50" s="15">
        <v>2793.6118286000001</v>
      </c>
      <c r="G50" s="30">
        <v>5.3082560665841119E-2</v>
      </c>
    </row>
    <row r="51" spans="1:7" ht="15" customHeight="1">
      <c r="A51" s="7"/>
      <c r="B51" s="27" t="s">
        <v>69</v>
      </c>
      <c r="C51" s="13" t="s">
        <v>1</v>
      </c>
      <c r="D51" s="13" t="s">
        <v>1</v>
      </c>
      <c r="E51" s="13" t="s">
        <v>1</v>
      </c>
      <c r="F51" s="16">
        <v>2793.6118286000001</v>
      </c>
      <c r="G51" s="31">
        <v>5.3082560665841119E-2</v>
      </c>
    </row>
    <row r="52" spans="1:7" ht="15" customHeight="1">
      <c r="A52" s="7"/>
      <c r="B52" s="27" t="s">
        <v>161</v>
      </c>
      <c r="C52" s="13" t="s">
        <v>1</v>
      </c>
      <c r="D52" s="13" t="s">
        <v>1</v>
      </c>
      <c r="E52" s="13" t="s">
        <v>1</v>
      </c>
      <c r="F52" s="16">
        <v>2793.6118286000001</v>
      </c>
      <c r="G52" s="31">
        <v>5.3082560665841119E-2</v>
      </c>
    </row>
    <row r="53" spans="1:7" ht="15" customHeight="1">
      <c r="A53" s="7"/>
      <c r="B53" s="27"/>
      <c r="C53" s="13"/>
      <c r="D53" s="13"/>
      <c r="E53" s="13"/>
      <c r="F53" s="16"/>
      <c r="G53" s="31"/>
    </row>
    <row r="54" spans="1:7" ht="15" customHeight="1">
      <c r="A54" s="7"/>
      <c r="B54" s="27" t="s">
        <v>165</v>
      </c>
      <c r="C54" s="13" t="s">
        <v>1</v>
      </c>
      <c r="D54" s="13" t="s">
        <v>1</v>
      </c>
      <c r="E54" s="13" t="s">
        <v>1</v>
      </c>
      <c r="F54" s="16">
        <v>-240.57008064780001</v>
      </c>
      <c r="G54" s="31">
        <v>-4.5711704717310061E-3</v>
      </c>
    </row>
    <row r="55" spans="1:7" ht="15" customHeight="1">
      <c r="A55" s="7"/>
      <c r="B55" s="38" t="s">
        <v>69</v>
      </c>
      <c r="C55" s="39"/>
      <c r="D55" s="39"/>
      <c r="E55" s="39"/>
      <c r="F55" s="40">
        <f>F54</f>
        <v>-240.57008064780001</v>
      </c>
      <c r="G55" s="41">
        <f>G54</f>
        <v>-4.5711704717310061E-3</v>
      </c>
    </row>
    <row r="56" spans="1:7" ht="15" customHeight="1">
      <c r="A56" s="7"/>
      <c r="B56" s="38" t="s">
        <v>161</v>
      </c>
      <c r="C56" s="39"/>
      <c r="D56" s="39"/>
      <c r="E56" s="39"/>
      <c r="F56" s="40">
        <f>F55+F52+F47</f>
        <v>2570.1886247522002</v>
      </c>
      <c r="G56" s="41">
        <f>G55+G52+G47</f>
        <v>4.8837205011561628E-2</v>
      </c>
    </row>
    <row r="57" spans="1:7" ht="15" customHeight="1">
      <c r="A57" s="7"/>
      <c r="B57" s="38"/>
      <c r="C57" s="39"/>
      <c r="D57" s="39"/>
      <c r="E57" s="39"/>
      <c r="F57" s="40"/>
      <c r="G57" s="41"/>
    </row>
    <row r="58" spans="1:7" ht="15" customHeight="1" thickBot="1">
      <c r="A58" s="7"/>
      <c r="B58" s="34" t="s">
        <v>166</v>
      </c>
      <c r="C58" s="35" t="s">
        <v>1</v>
      </c>
      <c r="D58" s="35" t="s">
        <v>1</v>
      </c>
      <c r="E58" s="35" t="s">
        <v>1</v>
      </c>
      <c r="F58" s="36">
        <v>52627.676463952201</v>
      </c>
      <c r="G58" s="37">
        <v>1</v>
      </c>
    </row>
    <row r="59" spans="1:7" ht="12.95" customHeight="1">
      <c r="A59" s="7"/>
      <c r="B59" s="10" t="s">
        <v>1</v>
      </c>
      <c r="C59" s="7"/>
      <c r="D59" s="7"/>
      <c r="E59" s="7"/>
      <c r="F59" s="7"/>
      <c r="G59" s="7"/>
    </row>
    <row r="60" spans="1:7" ht="15" customHeight="1">
      <c r="B60" s="18" t="s">
        <v>1046</v>
      </c>
      <c r="C60" s="1"/>
      <c r="D60" s="49"/>
      <c r="E60" s="49"/>
      <c r="F60" s="49"/>
      <c r="G60" s="49"/>
    </row>
    <row r="61" spans="1:7" ht="15" customHeight="1" thickBot="1">
      <c r="B61" s="73" t="s">
        <v>1063</v>
      </c>
      <c r="C61" s="1"/>
      <c r="D61" s="49"/>
      <c r="E61" s="49"/>
      <c r="F61" s="49"/>
      <c r="G61" s="49"/>
    </row>
    <row r="62" spans="1:7" ht="15" customHeight="1" thickBot="1">
      <c r="B62" s="71" t="s">
        <v>1053</v>
      </c>
      <c r="C62" s="111">
        <v>0.4</v>
      </c>
      <c r="D62" s="49"/>
      <c r="E62" s="49"/>
      <c r="F62" s="49"/>
      <c r="G62" s="49"/>
    </row>
    <row r="63" spans="1:7" ht="15" customHeight="1">
      <c r="B63" s="74" t="s">
        <v>1054</v>
      </c>
      <c r="C63" s="74"/>
      <c r="D63" s="52"/>
      <c r="E63" s="52"/>
      <c r="F63" s="52"/>
      <c r="G63" s="52"/>
    </row>
    <row r="64" spans="1:7" ht="15" customHeight="1">
      <c r="B64" s="52"/>
      <c r="C64" s="52"/>
      <c r="D64" s="52"/>
      <c r="E64" s="52"/>
      <c r="F64" s="49"/>
      <c r="G64" s="49"/>
    </row>
    <row r="65" spans="2:7" ht="15" customHeight="1">
      <c r="B65" s="70"/>
      <c r="C65" s="52"/>
      <c r="D65" s="52"/>
      <c r="E65" s="52"/>
      <c r="F65" s="52"/>
      <c r="G65" s="52"/>
    </row>
    <row r="66" spans="2:7" ht="15" customHeight="1">
      <c r="B66" s="52"/>
      <c r="C66" s="52"/>
      <c r="D66" s="52"/>
      <c r="E66" s="52"/>
      <c r="F66" s="52"/>
      <c r="G66" s="52"/>
    </row>
    <row r="67" spans="2:7" ht="15" customHeight="1">
      <c r="B67" s="52"/>
      <c r="C67" s="52"/>
      <c r="D67" s="52"/>
      <c r="E67" s="52"/>
      <c r="F67" s="52"/>
      <c r="G67" s="52"/>
    </row>
    <row r="68" spans="2:7" ht="15" customHeight="1">
      <c r="B68" s="52"/>
      <c r="C68" s="52"/>
      <c r="D68" s="52"/>
      <c r="E68" s="52"/>
      <c r="F68" s="52"/>
      <c r="G68" s="52"/>
    </row>
    <row r="69" spans="2:7" ht="15" customHeight="1">
      <c r="B69" s="52"/>
      <c r="C69" s="52"/>
      <c r="D69" s="52"/>
      <c r="E69" s="52"/>
      <c r="F69" s="52"/>
      <c r="G69" s="52"/>
    </row>
    <row r="70" spans="2:7" ht="15" customHeight="1">
      <c r="B70" s="52"/>
      <c r="C70" s="52"/>
      <c r="D70" s="52"/>
      <c r="E70" s="52"/>
      <c r="F70" s="52"/>
      <c r="G70" s="52"/>
    </row>
    <row r="71" spans="2:7" ht="15" customHeight="1">
      <c r="B71" s="52"/>
      <c r="C71" s="52"/>
      <c r="D71" s="52"/>
      <c r="E71" s="52"/>
      <c r="F71" s="52"/>
      <c r="G71" s="52"/>
    </row>
    <row r="72" spans="2:7" ht="15" customHeight="1">
      <c r="B72" s="52"/>
      <c r="C72" s="52"/>
      <c r="D72" s="52"/>
      <c r="E72" s="52"/>
      <c r="F72" s="52"/>
      <c r="G72" s="52"/>
    </row>
    <row r="73" spans="2:7" ht="15" customHeight="1">
      <c r="B73" s="10" t="s">
        <v>1</v>
      </c>
      <c r="C73" s="49"/>
      <c r="D73" s="49"/>
      <c r="E73" s="49"/>
      <c r="F73" s="49"/>
      <c r="G73" s="49"/>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4"/>
  <sheetViews>
    <sheetView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ht="15.95" customHeight="1">
      <c r="A1" s="7"/>
      <c r="B1" s="118" t="s">
        <v>379</v>
      </c>
      <c r="C1" s="119"/>
      <c r="D1" s="119"/>
      <c r="E1" s="119"/>
      <c r="F1" s="119"/>
      <c r="G1" s="120"/>
    </row>
    <row r="2" spans="1:7" ht="12.95" customHeight="1">
      <c r="A2" s="7"/>
      <c r="B2" s="121" t="s">
        <v>1</v>
      </c>
      <c r="C2" s="122"/>
      <c r="D2" s="122"/>
      <c r="E2" s="122"/>
      <c r="F2" s="122"/>
      <c r="G2" s="123"/>
    </row>
    <row r="3" spans="1:7" ht="12.95" customHeight="1">
      <c r="A3" s="10" t="s">
        <v>1</v>
      </c>
      <c r="B3" s="139"/>
      <c r="C3" s="140"/>
      <c r="D3" s="140"/>
      <c r="E3" s="140"/>
      <c r="F3" s="140"/>
      <c r="G3" s="141"/>
    </row>
    <row r="4" spans="1:7" ht="27.95" customHeight="1">
      <c r="A4" s="7"/>
      <c r="B4" s="64"/>
      <c r="C4" s="65"/>
      <c r="D4" s="65"/>
      <c r="E4" s="65"/>
      <c r="F4" s="65"/>
      <c r="G4" s="66"/>
    </row>
    <row r="5" spans="1:7" ht="15" customHeight="1" thickBot="1">
      <c r="A5" s="7"/>
      <c r="B5" s="127" t="s">
        <v>1064</v>
      </c>
      <c r="C5" s="128"/>
      <c r="D5" s="128"/>
      <c r="E5" s="128"/>
      <c r="F5" s="128"/>
      <c r="G5" s="129"/>
    </row>
    <row r="6" spans="1:7" ht="15" customHeight="1" thickBot="1">
      <c r="A6" s="7"/>
      <c r="B6" s="133" t="s">
        <v>2</v>
      </c>
      <c r="C6" s="134"/>
      <c r="D6" s="134"/>
      <c r="E6" s="134"/>
      <c r="F6" s="134"/>
      <c r="G6" s="135"/>
    </row>
    <row r="7" spans="1:7" ht="27.95" customHeight="1">
      <c r="A7" s="7"/>
      <c r="B7" s="23" t="s">
        <v>3</v>
      </c>
      <c r="C7" s="24" t="s">
        <v>4</v>
      </c>
      <c r="D7" s="25" t="s">
        <v>1045</v>
      </c>
      <c r="E7" s="25" t="s">
        <v>6</v>
      </c>
      <c r="F7" s="25" t="s">
        <v>7</v>
      </c>
      <c r="G7" s="26" t="s">
        <v>8</v>
      </c>
    </row>
    <row r="8" spans="1:7" ht="15" customHeight="1">
      <c r="A8" s="7"/>
      <c r="B8" s="27" t="s">
        <v>169</v>
      </c>
      <c r="C8" s="13" t="s">
        <v>1</v>
      </c>
      <c r="D8" s="13" t="s">
        <v>1</v>
      </c>
      <c r="E8" s="13" t="s">
        <v>1</v>
      </c>
      <c r="F8" s="13" t="s">
        <v>1</v>
      </c>
      <c r="G8" s="28" t="s">
        <v>1</v>
      </c>
    </row>
    <row r="9" spans="1:7" ht="15" customHeight="1">
      <c r="A9" s="7"/>
      <c r="B9" s="27" t="s">
        <v>170</v>
      </c>
      <c r="C9" s="13" t="s">
        <v>1</v>
      </c>
      <c r="D9" s="13" t="s">
        <v>1</v>
      </c>
      <c r="E9" s="13" t="s">
        <v>1</v>
      </c>
      <c r="F9" s="13" t="s">
        <v>1</v>
      </c>
      <c r="G9" s="28" t="s">
        <v>1</v>
      </c>
    </row>
    <row r="10" spans="1:7" ht="15" customHeight="1">
      <c r="A10" s="11" t="s">
        <v>179</v>
      </c>
      <c r="B10" s="29" t="s">
        <v>180</v>
      </c>
      <c r="C10" s="13" t="s">
        <v>181</v>
      </c>
      <c r="D10" s="13" t="s">
        <v>174</v>
      </c>
      <c r="E10" s="14">
        <v>132975</v>
      </c>
      <c r="F10" s="15">
        <v>505.50446249999999</v>
      </c>
      <c r="G10" s="30">
        <v>5.5824102146013452E-2</v>
      </c>
    </row>
    <row r="11" spans="1:7" ht="15" customHeight="1">
      <c r="A11" s="11" t="s">
        <v>188</v>
      </c>
      <c r="B11" s="29" t="s">
        <v>189</v>
      </c>
      <c r="C11" s="13" t="s">
        <v>190</v>
      </c>
      <c r="D11" s="13" t="s">
        <v>191</v>
      </c>
      <c r="E11" s="14">
        <v>58450</v>
      </c>
      <c r="F11" s="15">
        <v>418.20974999999999</v>
      </c>
      <c r="G11" s="30">
        <v>4.6183932159567731E-2</v>
      </c>
    </row>
    <row r="12" spans="1:7" ht="15" customHeight="1">
      <c r="A12" s="11" t="s">
        <v>175</v>
      </c>
      <c r="B12" s="29" t="s">
        <v>176</v>
      </c>
      <c r="C12" s="13" t="s">
        <v>177</v>
      </c>
      <c r="D12" s="13" t="s">
        <v>178</v>
      </c>
      <c r="E12" s="14">
        <v>24350</v>
      </c>
      <c r="F12" s="15">
        <v>356.971</v>
      </c>
      <c r="G12" s="30">
        <v>3.9421186251475608E-2</v>
      </c>
    </row>
    <row r="13" spans="1:7" ht="15" customHeight="1">
      <c r="A13" s="11" t="s">
        <v>171</v>
      </c>
      <c r="B13" s="29" t="s">
        <v>172</v>
      </c>
      <c r="C13" s="13" t="s">
        <v>173</v>
      </c>
      <c r="D13" s="13" t="s">
        <v>174</v>
      </c>
      <c r="E13" s="14">
        <v>35500</v>
      </c>
      <c r="F13" s="15">
        <v>355.63900000000001</v>
      </c>
      <c r="G13" s="30">
        <v>3.9274090212618212E-2</v>
      </c>
    </row>
    <row r="14" spans="1:7" ht="15" customHeight="1">
      <c r="A14" s="11" t="s">
        <v>381</v>
      </c>
      <c r="B14" s="29" t="s">
        <v>382</v>
      </c>
      <c r="C14" s="13" t="s">
        <v>383</v>
      </c>
      <c r="D14" s="13" t="s">
        <v>384</v>
      </c>
      <c r="E14" s="14">
        <v>68446</v>
      </c>
      <c r="F14" s="15">
        <v>352.01777800000002</v>
      </c>
      <c r="G14" s="30">
        <v>3.8874189753141275E-2</v>
      </c>
    </row>
    <row r="15" spans="1:7" ht="15" customHeight="1">
      <c r="A15" s="11" t="s">
        <v>236</v>
      </c>
      <c r="B15" s="29" t="s">
        <v>237</v>
      </c>
      <c r="C15" s="13" t="s">
        <v>238</v>
      </c>
      <c r="D15" s="13" t="s">
        <v>224</v>
      </c>
      <c r="E15" s="14">
        <v>68326</v>
      </c>
      <c r="F15" s="15">
        <v>317.34010699999999</v>
      </c>
      <c r="G15" s="30">
        <v>3.5044649181894885E-2</v>
      </c>
    </row>
    <row r="16" spans="1:7" ht="15" customHeight="1">
      <c r="A16" s="11" t="s">
        <v>385</v>
      </c>
      <c r="B16" s="29" t="s">
        <v>386</v>
      </c>
      <c r="C16" s="13" t="s">
        <v>387</v>
      </c>
      <c r="D16" s="13" t="s">
        <v>199</v>
      </c>
      <c r="E16" s="14">
        <v>28400</v>
      </c>
      <c r="F16" s="15">
        <v>266.56240000000003</v>
      </c>
      <c r="G16" s="30">
        <v>2.9437142003244921E-2</v>
      </c>
    </row>
    <row r="17" spans="1:7" ht="15" customHeight="1">
      <c r="A17" s="11" t="s">
        <v>225</v>
      </c>
      <c r="B17" s="29" t="s">
        <v>226</v>
      </c>
      <c r="C17" s="13" t="s">
        <v>227</v>
      </c>
      <c r="D17" s="13" t="s">
        <v>228</v>
      </c>
      <c r="E17" s="14">
        <v>48250</v>
      </c>
      <c r="F17" s="15">
        <v>243.85550000000001</v>
      </c>
      <c r="G17" s="30">
        <v>2.692956314083416E-2</v>
      </c>
    </row>
    <row r="18" spans="1:7" ht="15" customHeight="1">
      <c r="A18" s="11" t="s">
        <v>185</v>
      </c>
      <c r="B18" s="29" t="s">
        <v>186</v>
      </c>
      <c r="C18" s="13" t="s">
        <v>187</v>
      </c>
      <c r="D18" s="13" t="s">
        <v>174</v>
      </c>
      <c r="E18" s="14">
        <v>122475</v>
      </c>
      <c r="F18" s="15">
        <v>233.314875</v>
      </c>
      <c r="G18" s="30">
        <v>2.5765535975232585E-2</v>
      </c>
    </row>
    <row r="19" spans="1:7" ht="15" customHeight="1">
      <c r="A19" s="11" t="s">
        <v>388</v>
      </c>
      <c r="B19" s="29" t="s">
        <v>389</v>
      </c>
      <c r="C19" s="13" t="s">
        <v>390</v>
      </c>
      <c r="D19" s="13" t="s">
        <v>224</v>
      </c>
      <c r="E19" s="14">
        <v>61300</v>
      </c>
      <c r="F19" s="15">
        <v>216.97135</v>
      </c>
      <c r="G19" s="30">
        <v>2.3960680278185351E-2</v>
      </c>
    </row>
    <row r="20" spans="1:7" ht="15" customHeight="1">
      <c r="A20" s="11" t="s">
        <v>218</v>
      </c>
      <c r="B20" s="29" t="s">
        <v>219</v>
      </c>
      <c r="C20" s="13" t="s">
        <v>220</v>
      </c>
      <c r="D20" s="13" t="s">
        <v>178</v>
      </c>
      <c r="E20" s="14">
        <v>95100</v>
      </c>
      <c r="F20" s="15">
        <v>209.50530000000001</v>
      </c>
      <c r="G20" s="30">
        <v>2.3136185998221908E-2</v>
      </c>
    </row>
    <row r="21" spans="1:7" ht="15" customHeight="1">
      <c r="A21" s="11" t="s">
        <v>360</v>
      </c>
      <c r="B21" s="29" t="s">
        <v>361</v>
      </c>
      <c r="C21" s="13" t="s">
        <v>362</v>
      </c>
      <c r="D21" s="13" t="s">
        <v>363</v>
      </c>
      <c r="E21" s="14">
        <v>70200</v>
      </c>
      <c r="F21" s="15">
        <v>209.4066</v>
      </c>
      <c r="G21" s="30">
        <v>2.3125286314261532E-2</v>
      </c>
    </row>
    <row r="22" spans="1:7" ht="15" customHeight="1">
      <c r="A22" s="11" t="s">
        <v>391</v>
      </c>
      <c r="B22" s="29" t="s">
        <v>392</v>
      </c>
      <c r="C22" s="13" t="s">
        <v>393</v>
      </c>
      <c r="D22" s="13" t="s">
        <v>330</v>
      </c>
      <c r="E22" s="14">
        <v>62500</v>
      </c>
      <c r="F22" s="15">
        <v>181.3125</v>
      </c>
      <c r="G22" s="30">
        <v>2.0022785694694168E-2</v>
      </c>
    </row>
    <row r="23" spans="1:7" ht="15" customHeight="1">
      <c r="A23" s="11" t="s">
        <v>182</v>
      </c>
      <c r="B23" s="29" t="s">
        <v>183</v>
      </c>
      <c r="C23" s="13" t="s">
        <v>184</v>
      </c>
      <c r="D23" s="13" t="s">
        <v>174</v>
      </c>
      <c r="E23" s="14">
        <v>39680</v>
      </c>
      <c r="F23" s="15">
        <v>176.53631999999999</v>
      </c>
      <c r="G23" s="30">
        <v>1.9495340380227242E-2</v>
      </c>
    </row>
    <row r="24" spans="1:7" ht="15" customHeight="1">
      <c r="A24" s="11" t="s">
        <v>192</v>
      </c>
      <c r="B24" s="29" t="s">
        <v>193</v>
      </c>
      <c r="C24" s="13" t="s">
        <v>194</v>
      </c>
      <c r="D24" s="13" t="s">
        <v>195</v>
      </c>
      <c r="E24" s="14">
        <v>19155</v>
      </c>
      <c r="F24" s="15">
        <v>171.9257025</v>
      </c>
      <c r="G24" s="30">
        <v>1.8986178540184737E-2</v>
      </c>
    </row>
    <row r="25" spans="1:7" ht="15" customHeight="1">
      <c r="A25" s="11" t="s">
        <v>394</v>
      </c>
      <c r="B25" s="29" t="s">
        <v>395</v>
      </c>
      <c r="C25" s="13" t="s">
        <v>396</v>
      </c>
      <c r="D25" s="13" t="s">
        <v>174</v>
      </c>
      <c r="E25" s="14">
        <v>304800</v>
      </c>
      <c r="F25" s="15">
        <v>148.7424</v>
      </c>
      <c r="G25" s="30">
        <v>1.6425989376984366E-2</v>
      </c>
    </row>
    <row r="26" spans="1:7" ht="15" customHeight="1">
      <c r="A26" s="11" t="s">
        <v>203</v>
      </c>
      <c r="B26" s="29" t="s">
        <v>204</v>
      </c>
      <c r="C26" s="13" t="s">
        <v>205</v>
      </c>
      <c r="D26" s="13" t="s">
        <v>206</v>
      </c>
      <c r="E26" s="14">
        <v>31200</v>
      </c>
      <c r="F26" s="15">
        <v>146.57759999999999</v>
      </c>
      <c r="G26" s="30">
        <v>1.6186925184102606E-2</v>
      </c>
    </row>
    <row r="27" spans="1:7" ht="15" customHeight="1">
      <c r="A27" s="11" t="s">
        <v>200</v>
      </c>
      <c r="B27" s="29" t="s">
        <v>201</v>
      </c>
      <c r="C27" s="13" t="s">
        <v>202</v>
      </c>
      <c r="D27" s="13" t="s">
        <v>191</v>
      </c>
      <c r="E27" s="14">
        <v>6820</v>
      </c>
      <c r="F27" s="15">
        <v>137.38549</v>
      </c>
      <c r="G27" s="30">
        <v>1.5171817849461833E-2</v>
      </c>
    </row>
    <row r="28" spans="1:7" ht="15" customHeight="1">
      <c r="A28" s="11" t="s">
        <v>397</v>
      </c>
      <c r="B28" s="29" t="s">
        <v>398</v>
      </c>
      <c r="C28" s="13" t="s">
        <v>399</v>
      </c>
      <c r="D28" s="13" t="s">
        <v>199</v>
      </c>
      <c r="E28" s="14">
        <v>9400</v>
      </c>
      <c r="F28" s="15">
        <v>137.15539999999999</v>
      </c>
      <c r="G28" s="30">
        <v>1.5146408444371219E-2</v>
      </c>
    </row>
    <row r="29" spans="1:7" ht="15" customHeight="1">
      <c r="A29" s="11" t="s">
        <v>400</v>
      </c>
      <c r="B29" s="29" t="s">
        <v>401</v>
      </c>
      <c r="C29" s="13" t="s">
        <v>402</v>
      </c>
      <c r="D29" s="13" t="s">
        <v>206</v>
      </c>
      <c r="E29" s="14">
        <v>6000</v>
      </c>
      <c r="F29" s="15">
        <v>114.96</v>
      </c>
      <c r="G29" s="30">
        <v>1.269531578607124E-2</v>
      </c>
    </row>
    <row r="30" spans="1:7" ht="15" customHeight="1">
      <c r="A30" s="11" t="s">
        <v>242</v>
      </c>
      <c r="B30" s="29" t="s">
        <v>243</v>
      </c>
      <c r="C30" s="13" t="s">
        <v>244</v>
      </c>
      <c r="D30" s="13" t="s">
        <v>199</v>
      </c>
      <c r="E30" s="14">
        <v>59800</v>
      </c>
      <c r="F30" s="15">
        <v>108.8659</v>
      </c>
      <c r="G30" s="30">
        <v>1.2022329321806306E-2</v>
      </c>
    </row>
    <row r="31" spans="1:7" ht="15" customHeight="1">
      <c r="A31" s="11" t="s">
        <v>253</v>
      </c>
      <c r="B31" s="29" t="s">
        <v>254</v>
      </c>
      <c r="C31" s="13" t="s">
        <v>255</v>
      </c>
      <c r="D31" s="13" t="s">
        <v>206</v>
      </c>
      <c r="E31" s="14">
        <v>103500</v>
      </c>
      <c r="F31" s="15">
        <v>98.739000000000004</v>
      </c>
      <c r="G31" s="30">
        <v>1.0903990826382116E-2</v>
      </c>
    </row>
    <row r="32" spans="1:7" ht="15" customHeight="1">
      <c r="A32" s="11" t="s">
        <v>214</v>
      </c>
      <c r="B32" s="29" t="s">
        <v>215</v>
      </c>
      <c r="C32" s="13" t="s">
        <v>216</v>
      </c>
      <c r="D32" s="13" t="s">
        <v>217</v>
      </c>
      <c r="E32" s="14">
        <v>1825</v>
      </c>
      <c r="F32" s="15">
        <v>97.798100000000005</v>
      </c>
      <c r="G32" s="30">
        <v>1.0800084923258296E-2</v>
      </c>
    </row>
    <row r="33" spans="1:7" ht="15" customHeight="1">
      <c r="A33" s="11" t="s">
        <v>196</v>
      </c>
      <c r="B33" s="29" t="s">
        <v>197</v>
      </c>
      <c r="C33" s="13" t="s">
        <v>198</v>
      </c>
      <c r="D33" s="13" t="s">
        <v>199</v>
      </c>
      <c r="E33" s="14">
        <v>21322</v>
      </c>
      <c r="F33" s="15">
        <v>74.968152000000003</v>
      </c>
      <c r="G33" s="30">
        <v>8.2789175673120049E-3</v>
      </c>
    </row>
    <row r="34" spans="1:7" ht="15" customHeight="1">
      <c r="A34" s="11" t="s">
        <v>207</v>
      </c>
      <c r="B34" s="29" t="s">
        <v>208</v>
      </c>
      <c r="C34" s="13" t="s">
        <v>209</v>
      </c>
      <c r="D34" s="13" t="s">
        <v>191</v>
      </c>
      <c r="E34" s="14">
        <v>8000</v>
      </c>
      <c r="F34" s="15">
        <v>73.275999999999996</v>
      </c>
      <c r="G34" s="30">
        <v>8.092049056542764E-3</v>
      </c>
    </row>
    <row r="35" spans="1:7" ht="15" customHeight="1">
      <c r="A35" s="11" t="s">
        <v>344</v>
      </c>
      <c r="B35" s="29" t="s">
        <v>345</v>
      </c>
      <c r="C35" s="13" t="s">
        <v>346</v>
      </c>
      <c r="D35" s="13" t="s">
        <v>228</v>
      </c>
      <c r="E35" s="14">
        <v>7100</v>
      </c>
      <c r="F35" s="15">
        <v>68.873549999999994</v>
      </c>
      <c r="G35" s="30">
        <v>7.6058756659513468E-3</v>
      </c>
    </row>
    <row r="36" spans="1:7" ht="15" customHeight="1">
      <c r="A36" s="11" t="s">
        <v>403</v>
      </c>
      <c r="B36" s="29" t="s">
        <v>404</v>
      </c>
      <c r="C36" s="13" t="s">
        <v>405</v>
      </c>
      <c r="D36" s="13" t="s">
        <v>206</v>
      </c>
      <c r="E36" s="14">
        <v>2919</v>
      </c>
      <c r="F36" s="15">
        <v>67.665339000000003</v>
      </c>
      <c r="G36" s="30">
        <v>7.4724499510835235E-3</v>
      </c>
    </row>
    <row r="37" spans="1:7" ht="15" customHeight="1">
      <c r="A37" s="11" t="s">
        <v>232</v>
      </c>
      <c r="B37" s="29" t="s">
        <v>233</v>
      </c>
      <c r="C37" s="13" t="s">
        <v>234</v>
      </c>
      <c r="D37" s="13" t="s">
        <v>235</v>
      </c>
      <c r="E37" s="14">
        <v>66280</v>
      </c>
      <c r="F37" s="15">
        <v>62.999139999999997</v>
      </c>
      <c r="G37" s="30">
        <v>6.9571501091763395E-3</v>
      </c>
    </row>
    <row r="38" spans="1:7" ht="15" customHeight="1">
      <c r="A38" s="11" t="s">
        <v>337</v>
      </c>
      <c r="B38" s="29" t="s">
        <v>338</v>
      </c>
      <c r="C38" s="13" t="s">
        <v>339</v>
      </c>
      <c r="D38" s="13" t="s">
        <v>199</v>
      </c>
      <c r="E38" s="14">
        <v>2800</v>
      </c>
      <c r="F38" s="15">
        <v>61.46</v>
      </c>
      <c r="G38" s="30">
        <v>6.78717909022215E-3</v>
      </c>
    </row>
    <row r="39" spans="1:7" ht="15" customHeight="1">
      <c r="A39" s="11" t="s">
        <v>210</v>
      </c>
      <c r="B39" s="29" t="s">
        <v>211</v>
      </c>
      <c r="C39" s="13" t="s">
        <v>212</v>
      </c>
      <c r="D39" s="13" t="s">
        <v>213</v>
      </c>
      <c r="E39" s="14">
        <v>29300</v>
      </c>
      <c r="F39" s="15">
        <v>60.724249999999998</v>
      </c>
      <c r="G39" s="30">
        <v>6.7059284065965246E-3</v>
      </c>
    </row>
    <row r="40" spans="1:7" ht="15" customHeight="1">
      <c r="A40" s="11" t="s">
        <v>291</v>
      </c>
      <c r="B40" s="29" t="s">
        <v>292</v>
      </c>
      <c r="C40" s="13" t="s">
        <v>293</v>
      </c>
      <c r="D40" s="13" t="s">
        <v>206</v>
      </c>
      <c r="E40" s="14">
        <v>6550</v>
      </c>
      <c r="F40" s="15">
        <v>56.50685</v>
      </c>
      <c r="G40" s="30">
        <v>6.240190543025049E-3</v>
      </c>
    </row>
    <row r="41" spans="1:7" ht="15" customHeight="1">
      <c r="A41" s="11" t="s">
        <v>260</v>
      </c>
      <c r="B41" s="29" t="s">
        <v>261</v>
      </c>
      <c r="C41" s="13" t="s">
        <v>262</v>
      </c>
      <c r="D41" s="13" t="s">
        <v>174</v>
      </c>
      <c r="E41" s="14">
        <v>9800</v>
      </c>
      <c r="F41" s="15">
        <v>45.878700000000002</v>
      </c>
      <c r="G41" s="30">
        <v>5.0664977762215251E-3</v>
      </c>
    </row>
    <row r="42" spans="1:7" ht="15" customHeight="1">
      <c r="A42" s="11" t="s">
        <v>406</v>
      </c>
      <c r="B42" s="29" t="s">
        <v>407</v>
      </c>
      <c r="C42" s="13" t="s">
        <v>408</v>
      </c>
      <c r="D42" s="13" t="s">
        <v>217</v>
      </c>
      <c r="E42" s="14">
        <v>290</v>
      </c>
      <c r="F42" s="15">
        <v>42.653055000000002</v>
      </c>
      <c r="G42" s="30">
        <v>4.7102818586087754E-3</v>
      </c>
    </row>
    <row r="43" spans="1:7" ht="15" customHeight="1">
      <c r="A43" s="11" t="s">
        <v>239</v>
      </c>
      <c r="B43" s="29" t="s">
        <v>240</v>
      </c>
      <c r="C43" s="13" t="s">
        <v>241</v>
      </c>
      <c r="D43" s="13" t="s">
        <v>206</v>
      </c>
      <c r="E43" s="14">
        <v>8500</v>
      </c>
      <c r="F43" s="15">
        <v>42.58925</v>
      </c>
      <c r="G43" s="30">
        <v>4.7032357153960896E-3</v>
      </c>
    </row>
    <row r="44" spans="1:7" ht="15" customHeight="1">
      <c r="A44" s="11" t="s">
        <v>357</v>
      </c>
      <c r="B44" s="29" t="s">
        <v>358</v>
      </c>
      <c r="C44" s="13" t="s">
        <v>359</v>
      </c>
      <c r="D44" s="13" t="s">
        <v>343</v>
      </c>
      <c r="E44" s="14">
        <v>233</v>
      </c>
      <c r="F44" s="15">
        <v>42.392835499999997</v>
      </c>
      <c r="G44" s="30">
        <v>4.681545178666242E-3</v>
      </c>
    </row>
    <row r="45" spans="1:7" ht="15" customHeight="1">
      <c r="A45" s="11" t="s">
        <v>275</v>
      </c>
      <c r="B45" s="29" t="s">
        <v>276</v>
      </c>
      <c r="C45" s="13" t="s">
        <v>277</v>
      </c>
      <c r="D45" s="13" t="s">
        <v>278</v>
      </c>
      <c r="E45" s="14">
        <v>1100</v>
      </c>
      <c r="F45" s="15">
        <v>40.90625</v>
      </c>
      <c r="G45" s="30">
        <v>4.5173778825154543E-3</v>
      </c>
    </row>
    <row r="46" spans="1:7" ht="15" customHeight="1">
      <c r="A46" s="11" t="s">
        <v>409</v>
      </c>
      <c r="B46" s="29" t="s">
        <v>410</v>
      </c>
      <c r="C46" s="13" t="s">
        <v>411</v>
      </c>
      <c r="D46" s="13" t="s">
        <v>178</v>
      </c>
      <c r="E46" s="14">
        <v>47300</v>
      </c>
      <c r="F46" s="15">
        <v>39.826599999999999</v>
      </c>
      <c r="G46" s="30">
        <v>4.3981494753439878E-3</v>
      </c>
    </row>
    <row r="47" spans="1:7" ht="15" customHeight="1">
      <c r="A47" s="11" t="s">
        <v>308</v>
      </c>
      <c r="B47" s="29" t="s">
        <v>309</v>
      </c>
      <c r="C47" s="13" t="s">
        <v>310</v>
      </c>
      <c r="D47" s="13" t="s">
        <v>199</v>
      </c>
      <c r="E47" s="14">
        <v>7700</v>
      </c>
      <c r="F47" s="15">
        <v>37.676099999999998</v>
      </c>
      <c r="G47" s="30">
        <v>4.1606644666631748E-3</v>
      </c>
    </row>
    <row r="48" spans="1:7" ht="15" customHeight="1">
      <c r="A48" s="11" t="s">
        <v>249</v>
      </c>
      <c r="B48" s="29" t="s">
        <v>250</v>
      </c>
      <c r="C48" s="13" t="s">
        <v>251</v>
      </c>
      <c r="D48" s="13" t="s">
        <v>252</v>
      </c>
      <c r="E48" s="14">
        <v>13300</v>
      </c>
      <c r="F48" s="15">
        <v>37.5991</v>
      </c>
      <c r="G48" s="30">
        <v>4.1521611671196165E-3</v>
      </c>
    </row>
    <row r="49" spans="1:7" ht="15" customHeight="1">
      <c r="A49" s="11" t="s">
        <v>412</v>
      </c>
      <c r="B49" s="29" t="s">
        <v>413</v>
      </c>
      <c r="C49" s="13" t="s">
        <v>414</v>
      </c>
      <c r="D49" s="13" t="s">
        <v>206</v>
      </c>
      <c r="E49" s="14">
        <v>4850</v>
      </c>
      <c r="F49" s="15">
        <v>35.252225000000003</v>
      </c>
      <c r="G49" s="30">
        <v>3.8929899837911899E-3</v>
      </c>
    </row>
    <row r="50" spans="1:7" ht="15" customHeight="1">
      <c r="A50" s="11" t="s">
        <v>256</v>
      </c>
      <c r="B50" s="29" t="s">
        <v>257</v>
      </c>
      <c r="C50" s="13" t="s">
        <v>258</v>
      </c>
      <c r="D50" s="13" t="s">
        <v>259</v>
      </c>
      <c r="E50" s="14">
        <v>3700</v>
      </c>
      <c r="F50" s="15">
        <v>34.587600000000002</v>
      </c>
      <c r="G50" s="30">
        <v>3.8195938089971952E-3</v>
      </c>
    </row>
    <row r="51" spans="1:7" ht="15" customHeight="1">
      <c r="A51" s="11" t="s">
        <v>272</v>
      </c>
      <c r="B51" s="29" t="s">
        <v>273</v>
      </c>
      <c r="C51" s="13" t="s">
        <v>274</v>
      </c>
      <c r="D51" s="13" t="s">
        <v>228</v>
      </c>
      <c r="E51" s="14">
        <v>6050</v>
      </c>
      <c r="F51" s="15">
        <v>34.091749999999998</v>
      </c>
      <c r="G51" s="30">
        <v>3.7648358729105266E-3</v>
      </c>
    </row>
    <row r="52" spans="1:7" ht="15" customHeight="1">
      <c r="A52" s="11" t="s">
        <v>263</v>
      </c>
      <c r="B52" s="29" t="s">
        <v>264</v>
      </c>
      <c r="C52" s="13" t="s">
        <v>265</v>
      </c>
      <c r="D52" s="13" t="s">
        <v>224</v>
      </c>
      <c r="E52" s="14">
        <v>10500</v>
      </c>
      <c r="F52" s="15">
        <v>33.820500000000003</v>
      </c>
      <c r="G52" s="30">
        <v>3.734881067700264E-3</v>
      </c>
    </row>
    <row r="53" spans="1:7" ht="15" customHeight="1">
      <c r="A53" s="11" t="s">
        <v>245</v>
      </c>
      <c r="B53" s="29" t="s">
        <v>246</v>
      </c>
      <c r="C53" s="13" t="s">
        <v>247</v>
      </c>
      <c r="D53" s="13" t="s">
        <v>248</v>
      </c>
      <c r="E53" s="14">
        <v>45900</v>
      </c>
      <c r="F53" s="15">
        <v>33.093899999999998</v>
      </c>
      <c r="G53" s="30">
        <v>3.654640841098321E-3</v>
      </c>
    </row>
    <row r="54" spans="1:7" ht="15" customHeight="1">
      <c r="A54" s="11" t="s">
        <v>415</v>
      </c>
      <c r="B54" s="29" t="s">
        <v>416</v>
      </c>
      <c r="C54" s="13" t="s">
        <v>417</v>
      </c>
      <c r="D54" s="13" t="s">
        <v>224</v>
      </c>
      <c r="E54" s="14">
        <v>1400</v>
      </c>
      <c r="F54" s="15">
        <v>32.660600000000002</v>
      </c>
      <c r="G54" s="30">
        <v>3.6067904554850237E-3</v>
      </c>
    </row>
    <row r="55" spans="1:7" ht="15" customHeight="1">
      <c r="A55" s="11" t="s">
        <v>418</v>
      </c>
      <c r="B55" s="29" t="s">
        <v>419</v>
      </c>
      <c r="C55" s="13" t="s">
        <v>420</v>
      </c>
      <c r="D55" s="13" t="s">
        <v>224</v>
      </c>
      <c r="E55" s="14">
        <v>5000</v>
      </c>
      <c r="F55" s="15">
        <v>31.2925</v>
      </c>
      <c r="G55" s="30">
        <v>3.4557078047636938E-3</v>
      </c>
    </row>
    <row r="56" spans="1:7" ht="15" customHeight="1">
      <c r="A56" s="11" t="s">
        <v>282</v>
      </c>
      <c r="B56" s="29" t="s">
        <v>283</v>
      </c>
      <c r="C56" s="13" t="s">
        <v>284</v>
      </c>
      <c r="D56" s="13" t="s">
        <v>199</v>
      </c>
      <c r="E56" s="14">
        <v>16009</v>
      </c>
      <c r="F56" s="15">
        <v>31.1615185</v>
      </c>
      <c r="G56" s="30">
        <v>3.4412431952940237E-3</v>
      </c>
    </row>
    <row r="57" spans="1:7" ht="15" customHeight="1">
      <c r="A57" s="11" t="s">
        <v>421</v>
      </c>
      <c r="B57" s="29" t="s">
        <v>422</v>
      </c>
      <c r="C57" s="13" t="s">
        <v>423</v>
      </c>
      <c r="D57" s="13" t="s">
        <v>213</v>
      </c>
      <c r="E57" s="14">
        <v>12600</v>
      </c>
      <c r="F57" s="15">
        <v>30.617999999999999</v>
      </c>
      <c r="G57" s="30">
        <v>3.3812211094113535E-3</v>
      </c>
    </row>
    <row r="58" spans="1:7" ht="15" customHeight="1">
      <c r="A58" s="11" t="s">
        <v>424</v>
      </c>
      <c r="B58" s="29" t="s">
        <v>425</v>
      </c>
      <c r="C58" s="13" t="s">
        <v>426</v>
      </c>
      <c r="D58" s="13" t="s">
        <v>297</v>
      </c>
      <c r="E58" s="14">
        <v>850</v>
      </c>
      <c r="F58" s="15">
        <v>30.041550000000001</v>
      </c>
      <c r="G58" s="30">
        <v>3.3175623169193497E-3</v>
      </c>
    </row>
    <row r="59" spans="1:7" ht="15" customHeight="1">
      <c r="A59" s="11" t="s">
        <v>334</v>
      </c>
      <c r="B59" s="29" t="s">
        <v>335</v>
      </c>
      <c r="C59" s="13" t="s">
        <v>336</v>
      </c>
      <c r="D59" s="13" t="s">
        <v>174</v>
      </c>
      <c r="E59" s="14">
        <v>2000</v>
      </c>
      <c r="F59" s="15">
        <v>27.143999999999998</v>
      </c>
      <c r="G59" s="30">
        <v>2.9975787377967788E-3</v>
      </c>
    </row>
    <row r="60" spans="1:7" ht="15" customHeight="1">
      <c r="A60" s="11" t="s">
        <v>427</v>
      </c>
      <c r="B60" s="29" t="s">
        <v>428</v>
      </c>
      <c r="C60" s="13" t="s">
        <v>429</v>
      </c>
      <c r="D60" s="13" t="s">
        <v>213</v>
      </c>
      <c r="E60" s="14">
        <v>28100</v>
      </c>
      <c r="F60" s="15">
        <v>26.8917</v>
      </c>
      <c r="G60" s="30">
        <v>2.9697166277339242E-3</v>
      </c>
    </row>
    <row r="61" spans="1:7" ht="15" customHeight="1">
      <c r="A61" s="11" t="s">
        <v>298</v>
      </c>
      <c r="B61" s="29" t="s">
        <v>299</v>
      </c>
      <c r="C61" s="13" t="s">
        <v>300</v>
      </c>
      <c r="D61" s="13" t="s">
        <v>301</v>
      </c>
      <c r="E61" s="14">
        <v>1680</v>
      </c>
      <c r="F61" s="15">
        <v>26.64228</v>
      </c>
      <c r="G61" s="30">
        <v>2.9421725631604912E-3</v>
      </c>
    </row>
    <row r="62" spans="1:7" ht="15" customHeight="1">
      <c r="A62" s="11" t="s">
        <v>324</v>
      </c>
      <c r="B62" s="29" t="s">
        <v>325</v>
      </c>
      <c r="C62" s="13" t="s">
        <v>326</v>
      </c>
      <c r="D62" s="13" t="s">
        <v>259</v>
      </c>
      <c r="E62" s="14">
        <v>3300</v>
      </c>
      <c r="F62" s="15">
        <v>26.533650000000002</v>
      </c>
      <c r="G62" s="30">
        <v>2.9301762848563772E-3</v>
      </c>
    </row>
    <row r="63" spans="1:7" ht="15" customHeight="1">
      <c r="A63" s="11" t="s">
        <v>317</v>
      </c>
      <c r="B63" s="29" t="s">
        <v>318</v>
      </c>
      <c r="C63" s="13" t="s">
        <v>319</v>
      </c>
      <c r="D63" s="13" t="s">
        <v>206</v>
      </c>
      <c r="E63" s="14">
        <v>3908</v>
      </c>
      <c r="F63" s="15">
        <v>23.414781999999999</v>
      </c>
      <c r="G63" s="30">
        <v>2.5857520141963873E-3</v>
      </c>
    </row>
    <row r="64" spans="1:7" ht="15" customHeight="1">
      <c r="A64" s="11" t="s">
        <v>279</v>
      </c>
      <c r="B64" s="29" t="s">
        <v>280</v>
      </c>
      <c r="C64" s="13" t="s">
        <v>281</v>
      </c>
      <c r="D64" s="13" t="s">
        <v>252</v>
      </c>
      <c r="E64" s="14">
        <v>2256</v>
      </c>
      <c r="F64" s="15">
        <v>22.235136000000001</v>
      </c>
      <c r="G64" s="30">
        <v>2.4554808025943017E-3</v>
      </c>
    </row>
    <row r="65" spans="1:7" ht="15" customHeight="1">
      <c r="A65" s="11" t="s">
        <v>266</v>
      </c>
      <c r="B65" s="29" t="s">
        <v>267</v>
      </c>
      <c r="C65" s="13" t="s">
        <v>268</v>
      </c>
      <c r="D65" s="13" t="s">
        <v>224</v>
      </c>
      <c r="E65" s="14">
        <v>2600</v>
      </c>
      <c r="F65" s="15">
        <v>21.7178</v>
      </c>
      <c r="G65" s="30">
        <v>2.3983501146375955E-3</v>
      </c>
    </row>
    <row r="66" spans="1:7" ht="15" customHeight="1">
      <c r="A66" s="11" t="s">
        <v>269</v>
      </c>
      <c r="B66" s="29" t="s">
        <v>270</v>
      </c>
      <c r="C66" s="13" t="s">
        <v>271</v>
      </c>
      <c r="D66" s="13" t="s">
        <v>206</v>
      </c>
      <c r="E66" s="14">
        <v>12500</v>
      </c>
      <c r="F66" s="15">
        <v>19.931249999999999</v>
      </c>
      <c r="G66" s="30">
        <v>2.2010570003577973E-3</v>
      </c>
    </row>
    <row r="67" spans="1:7" ht="15" customHeight="1">
      <c r="A67" s="11" t="s">
        <v>430</v>
      </c>
      <c r="B67" s="29" t="s">
        <v>431</v>
      </c>
      <c r="C67" s="13" t="s">
        <v>432</v>
      </c>
      <c r="D67" s="13" t="s">
        <v>433</v>
      </c>
      <c r="E67" s="14">
        <v>5250</v>
      </c>
      <c r="F67" s="15">
        <v>19.669125000000001</v>
      </c>
      <c r="G67" s="30">
        <v>2.1721098913596768E-3</v>
      </c>
    </row>
    <row r="68" spans="1:7" ht="15" customHeight="1">
      <c r="A68" s="11" t="s">
        <v>221</v>
      </c>
      <c r="B68" s="29" t="s">
        <v>222</v>
      </c>
      <c r="C68" s="13" t="s">
        <v>223</v>
      </c>
      <c r="D68" s="13" t="s">
        <v>224</v>
      </c>
      <c r="E68" s="14">
        <v>1250</v>
      </c>
      <c r="F68" s="15">
        <v>18.59</v>
      </c>
      <c r="G68" s="30">
        <v>2.0529394612305526E-3</v>
      </c>
    </row>
    <row r="69" spans="1:7" ht="15" customHeight="1">
      <c r="A69" s="11" t="s">
        <v>320</v>
      </c>
      <c r="B69" s="29" t="s">
        <v>321</v>
      </c>
      <c r="C69" s="13" t="s">
        <v>322</v>
      </c>
      <c r="D69" s="13" t="s">
        <v>323</v>
      </c>
      <c r="E69" s="14">
        <v>15100</v>
      </c>
      <c r="F69" s="15">
        <v>17.4556</v>
      </c>
      <c r="G69" s="30">
        <v>1.927664876786231E-3</v>
      </c>
    </row>
    <row r="70" spans="1:7" ht="15" customHeight="1">
      <c r="A70" s="11" t="s">
        <v>434</v>
      </c>
      <c r="B70" s="29" t="s">
        <v>435</v>
      </c>
      <c r="C70" s="13" t="s">
        <v>436</v>
      </c>
      <c r="D70" s="13" t="s">
        <v>278</v>
      </c>
      <c r="E70" s="14">
        <v>11000</v>
      </c>
      <c r="F70" s="15">
        <v>10.3125</v>
      </c>
      <c r="G70" s="30">
        <v>1.1388347602980136E-3</v>
      </c>
    </row>
    <row r="71" spans="1:7" ht="15" customHeight="1">
      <c r="A71" s="11" t="s">
        <v>437</v>
      </c>
      <c r="B71" s="29" t="s">
        <v>438</v>
      </c>
      <c r="C71" s="13" t="s">
        <v>439</v>
      </c>
      <c r="D71" s="13" t="s">
        <v>297</v>
      </c>
      <c r="E71" s="14">
        <v>1500</v>
      </c>
      <c r="F71" s="15">
        <v>7.5735000000000001</v>
      </c>
      <c r="G71" s="30">
        <v>8.3636024796286126E-4</v>
      </c>
    </row>
    <row r="72" spans="1:7" ht="15" customHeight="1">
      <c r="A72" s="7"/>
      <c r="B72" s="27" t="s">
        <v>69</v>
      </c>
      <c r="C72" s="13" t="s">
        <v>1</v>
      </c>
      <c r="D72" s="13" t="s">
        <v>1</v>
      </c>
      <c r="E72" s="13" t="s">
        <v>1</v>
      </c>
      <c r="F72" s="16">
        <v>6656.0231729999996</v>
      </c>
      <c r="G72" s="31">
        <v>0.73504102349202227</v>
      </c>
    </row>
    <row r="73" spans="1:7" ht="15" customHeight="1">
      <c r="A73" s="7"/>
      <c r="B73" s="27" t="s">
        <v>371</v>
      </c>
      <c r="C73" s="13" t="s">
        <v>1</v>
      </c>
      <c r="D73" s="13" t="s">
        <v>1</v>
      </c>
      <c r="E73" s="13" t="s">
        <v>1</v>
      </c>
      <c r="F73" s="17" t="s">
        <v>1</v>
      </c>
      <c r="G73" s="32" t="s">
        <v>1</v>
      </c>
    </row>
    <row r="74" spans="1:7" ht="15" customHeight="1">
      <c r="A74" s="11" t="s">
        <v>440</v>
      </c>
      <c r="B74" s="29" t="s">
        <v>441</v>
      </c>
      <c r="C74" s="13" t="s">
        <v>442</v>
      </c>
      <c r="D74" s="13" t="s">
        <v>252</v>
      </c>
      <c r="E74" s="14">
        <v>11766</v>
      </c>
      <c r="F74" s="15">
        <v>7.1433739000000003</v>
      </c>
      <c r="G74" s="30">
        <v>7.888603639394509E-4</v>
      </c>
    </row>
    <row r="75" spans="1:7" ht="15" customHeight="1">
      <c r="A75" s="7"/>
      <c r="B75" s="27" t="s">
        <v>69</v>
      </c>
      <c r="C75" s="13" t="s">
        <v>1</v>
      </c>
      <c r="D75" s="13" t="s">
        <v>1</v>
      </c>
      <c r="E75" s="13" t="s">
        <v>1</v>
      </c>
      <c r="F75" s="16">
        <v>7.1433739000000003</v>
      </c>
      <c r="G75" s="31">
        <v>7.888603639394509E-4</v>
      </c>
    </row>
    <row r="76" spans="1:7" ht="15" customHeight="1">
      <c r="A76" s="7"/>
      <c r="B76" s="27" t="s">
        <v>161</v>
      </c>
      <c r="C76" s="13" t="s">
        <v>1</v>
      </c>
      <c r="D76" s="13" t="s">
        <v>1</v>
      </c>
      <c r="E76" s="13" t="s">
        <v>1</v>
      </c>
      <c r="F76" s="16">
        <v>6663.1665469</v>
      </c>
      <c r="G76" s="31">
        <v>0.73582988385596171</v>
      </c>
    </row>
    <row r="77" spans="1:7" ht="15" customHeight="1">
      <c r="A77" s="7"/>
      <c r="B77" s="27"/>
      <c r="C77" s="13"/>
      <c r="D77" s="13"/>
      <c r="E77" s="13"/>
      <c r="F77" s="16"/>
      <c r="G77" s="31"/>
    </row>
    <row r="78" spans="1:7" ht="15" customHeight="1">
      <c r="A78" s="7"/>
      <c r="B78" s="27" t="s">
        <v>443</v>
      </c>
      <c r="C78" s="13" t="s">
        <v>1</v>
      </c>
      <c r="D78" s="13" t="s">
        <v>1</v>
      </c>
      <c r="E78" s="13" t="s">
        <v>1</v>
      </c>
      <c r="F78" s="17" t="s">
        <v>1</v>
      </c>
      <c r="G78" s="32" t="s">
        <v>1</v>
      </c>
    </row>
    <row r="79" spans="1:7" ht="15" customHeight="1">
      <c r="A79" s="7"/>
      <c r="B79" s="27" t="s">
        <v>444</v>
      </c>
      <c r="C79" s="13" t="s">
        <v>1</v>
      </c>
      <c r="D79" s="13" t="s">
        <v>1</v>
      </c>
      <c r="E79" s="13" t="s">
        <v>1</v>
      </c>
      <c r="F79" s="17" t="s">
        <v>1</v>
      </c>
      <c r="G79" s="32" t="s">
        <v>1</v>
      </c>
    </row>
    <row r="80" spans="1:7" ht="15" customHeight="1">
      <c r="A80" s="11" t="s">
        <v>445</v>
      </c>
      <c r="B80" s="29" t="s">
        <v>446</v>
      </c>
      <c r="C80" s="13" t="s">
        <v>1</v>
      </c>
      <c r="D80" s="13" t="s">
        <v>1</v>
      </c>
      <c r="E80" s="14">
        <v>-250</v>
      </c>
      <c r="F80" s="15">
        <v>-4.80375</v>
      </c>
      <c r="G80" s="30">
        <v>-5.3048993743336562E-4</v>
      </c>
    </row>
    <row r="81" spans="1:7" ht="15" customHeight="1">
      <c r="A81" s="11" t="s">
        <v>447</v>
      </c>
      <c r="B81" s="29" t="s">
        <v>448</v>
      </c>
      <c r="C81" s="13" t="s">
        <v>1</v>
      </c>
      <c r="D81" s="13" t="s">
        <v>1</v>
      </c>
      <c r="E81" s="14">
        <v>-1500</v>
      </c>
      <c r="F81" s="15">
        <v>-7.6139999999999999</v>
      </c>
      <c r="G81" s="30">
        <v>-8.4083276265784976E-4</v>
      </c>
    </row>
    <row r="82" spans="1:7" ht="15" customHeight="1">
      <c r="A82" s="11" t="s">
        <v>449</v>
      </c>
      <c r="B82" s="29" t="s">
        <v>450</v>
      </c>
      <c r="C82" s="13" t="s">
        <v>1</v>
      </c>
      <c r="D82" s="13" t="s">
        <v>1</v>
      </c>
      <c r="E82" s="14">
        <v>-5250</v>
      </c>
      <c r="F82" s="15">
        <v>-47.0505</v>
      </c>
      <c r="G82" s="30">
        <v>-5.1959025347298607E-3</v>
      </c>
    </row>
    <row r="83" spans="1:7" ht="15" customHeight="1">
      <c r="A83" s="11" t="s">
        <v>451</v>
      </c>
      <c r="B83" s="29" t="s">
        <v>452</v>
      </c>
      <c r="C83" s="13" t="s">
        <v>1</v>
      </c>
      <c r="D83" s="13" t="s">
        <v>1</v>
      </c>
      <c r="E83" s="14">
        <v>-36000</v>
      </c>
      <c r="F83" s="15">
        <v>-68.706000000000003</v>
      </c>
      <c r="G83" s="30">
        <v>-7.5873727070094859E-3</v>
      </c>
    </row>
    <row r="84" spans="1:7" ht="15" customHeight="1">
      <c r="A84" s="11" t="s">
        <v>453</v>
      </c>
      <c r="B84" s="29" t="s">
        <v>454</v>
      </c>
      <c r="C84" s="13" t="s">
        <v>1</v>
      </c>
      <c r="D84" s="13" t="s">
        <v>1</v>
      </c>
      <c r="E84" s="14">
        <v>-210000</v>
      </c>
      <c r="F84" s="15">
        <v>-102.27</v>
      </c>
      <c r="G84" s="30">
        <v>-1.1293927848308155E-2</v>
      </c>
    </row>
    <row r="85" spans="1:7" ht="15" customHeight="1">
      <c r="A85" s="11" t="s">
        <v>455</v>
      </c>
      <c r="B85" s="29" t="s">
        <v>456</v>
      </c>
      <c r="C85" s="13" t="s">
        <v>1</v>
      </c>
      <c r="D85" s="13" t="s">
        <v>1</v>
      </c>
      <c r="E85" s="14">
        <v>-8400</v>
      </c>
      <c r="F85" s="15">
        <v>-123.039</v>
      </c>
      <c r="G85" s="30">
        <v>-1.3587499643375254E-2</v>
      </c>
    </row>
    <row r="86" spans="1:7" ht="15" customHeight="1">
      <c r="A86" s="11" t="s">
        <v>457</v>
      </c>
      <c r="B86" s="29" t="s">
        <v>458</v>
      </c>
      <c r="C86" s="13" t="s">
        <v>1</v>
      </c>
      <c r="D86" s="13" t="s">
        <v>1</v>
      </c>
      <c r="E86" s="14">
        <v>-63000</v>
      </c>
      <c r="F86" s="15">
        <v>-139.0095</v>
      </c>
      <c r="G86" s="30">
        <v>-1.535116127143241E-2</v>
      </c>
    </row>
    <row r="87" spans="1:7" ht="15" customHeight="1">
      <c r="A87" s="11" t="s">
        <v>459</v>
      </c>
      <c r="B87" s="29" t="s">
        <v>460</v>
      </c>
      <c r="C87" s="13" t="s">
        <v>1</v>
      </c>
      <c r="D87" s="13" t="s">
        <v>1</v>
      </c>
      <c r="E87" s="14">
        <v>-50600</v>
      </c>
      <c r="F87" s="15">
        <v>-179.42760000000001</v>
      </c>
      <c r="G87" s="30">
        <v>-1.9814631547815553E-2</v>
      </c>
    </row>
    <row r="88" spans="1:7" ht="15" customHeight="1">
      <c r="A88" s="11" t="s">
        <v>461</v>
      </c>
      <c r="B88" s="29" t="s">
        <v>462</v>
      </c>
      <c r="C88" s="13" t="s">
        <v>1</v>
      </c>
      <c r="D88" s="13" t="s">
        <v>1</v>
      </c>
      <c r="E88" s="14">
        <v>-60000</v>
      </c>
      <c r="F88" s="15">
        <v>-179.46</v>
      </c>
      <c r="G88" s="30">
        <v>-1.9818209559571542E-2</v>
      </c>
    </row>
    <row r="89" spans="1:7" ht="15" customHeight="1">
      <c r="A89" s="11" t="s">
        <v>463</v>
      </c>
      <c r="B89" s="29" t="s">
        <v>464</v>
      </c>
      <c r="C89" s="13" t="s">
        <v>1</v>
      </c>
      <c r="D89" s="13" t="s">
        <v>1</v>
      </c>
      <c r="E89" s="14">
        <v>-62500</v>
      </c>
      <c r="F89" s="15">
        <v>-182.03125</v>
      </c>
      <c r="G89" s="30">
        <v>-2.0102159026472513E-2</v>
      </c>
    </row>
    <row r="90" spans="1:7" ht="15" customHeight="1">
      <c r="A90" s="11" t="s">
        <v>465</v>
      </c>
      <c r="B90" s="29" t="s">
        <v>466</v>
      </c>
      <c r="C90" s="13" t="s">
        <v>1</v>
      </c>
      <c r="D90" s="13" t="s">
        <v>1</v>
      </c>
      <c r="E90" s="14">
        <v>-38000</v>
      </c>
      <c r="F90" s="15">
        <v>-192.869</v>
      </c>
      <c r="G90" s="30">
        <v>-2.1298998437228375E-2</v>
      </c>
    </row>
    <row r="91" spans="1:7" ht="15" customHeight="1">
      <c r="A91" s="11" t="s">
        <v>467</v>
      </c>
      <c r="B91" s="29" t="s">
        <v>468</v>
      </c>
      <c r="C91" s="13" t="s">
        <v>1</v>
      </c>
      <c r="D91" s="13" t="s">
        <v>1</v>
      </c>
      <c r="E91" s="14">
        <v>-59125</v>
      </c>
      <c r="F91" s="15">
        <v>-225.088875</v>
      </c>
      <c r="G91" s="30">
        <v>-2.4857118546072685E-2</v>
      </c>
    </row>
    <row r="92" spans="1:7" ht="15" customHeight="1">
      <c r="A92" s="11" t="s">
        <v>469</v>
      </c>
      <c r="B92" s="29" t="s">
        <v>470</v>
      </c>
      <c r="C92" s="13" t="s">
        <v>1</v>
      </c>
      <c r="D92" s="13" t="s">
        <v>1</v>
      </c>
      <c r="E92" s="14">
        <v>-25200</v>
      </c>
      <c r="F92" s="15">
        <v>-237.2328</v>
      </c>
      <c r="G92" s="30">
        <v>-2.6198202077365007E-2</v>
      </c>
    </row>
    <row r="93" spans="1:7" ht="15" customHeight="1">
      <c r="A93" s="11" t="s">
        <v>471</v>
      </c>
      <c r="B93" s="29" t="s">
        <v>472</v>
      </c>
      <c r="C93" s="13" t="s">
        <v>1</v>
      </c>
      <c r="D93" s="13" t="s">
        <v>1</v>
      </c>
      <c r="E93" s="14">
        <v>-53750</v>
      </c>
      <c r="F93" s="15">
        <v>-250.36750000000001</v>
      </c>
      <c r="G93" s="30">
        <v>-2.7648699330803678E-2</v>
      </c>
    </row>
    <row r="94" spans="1:7" ht="15" customHeight="1">
      <c r="A94" s="11" t="s">
        <v>473</v>
      </c>
      <c r="B94" s="29" t="s">
        <v>474</v>
      </c>
      <c r="C94" s="13" t="s">
        <v>1</v>
      </c>
      <c r="D94" s="13" t="s">
        <v>1</v>
      </c>
      <c r="E94" s="14">
        <v>-36000</v>
      </c>
      <c r="F94" s="15">
        <v>-258.42599999999999</v>
      </c>
      <c r="G94" s="30">
        <v>-2.8538619322644797E-2</v>
      </c>
    </row>
    <row r="95" spans="1:7" ht="15" customHeight="1">
      <c r="A95" s="11" t="s">
        <v>475</v>
      </c>
      <c r="B95" s="29" t="s">
        <v>476</v>
      </c>
      <c r="C95" s="13" t="s">
        <v>1</v>
      </c>
      <c r="D95" s="13" t="s">
        <v>1</v>
      </c>
      <c r="E95" s="14">
        <v>-53679</v>
      </c>
      <c r="F95" s="15">
        <v>-276.44684999999998</v>
      </c>
      <c r="G95" s="30">
        <v>-3.0528706148353062E-2</v>
      </c>
    </row>
    <row r="96" spans="1:7" ht="15" customHeight="1">
      <c r="A96" s="7"/>
      <c r="B96" s="27" t="s">
        <v>69</v>
      </c>
      <c r="C96" s="13" t="s">
        <v>1</v>
      </c>
      <c r="D96" s="13" t="s">
        <v>1</v>
      </c>
      <c r="E96" s="13" t="s">
        <v>1</v>
      </c>
      <c r="F96" s="16">
        <v>-2473.8426250000002</v>
      </c>
      <c r="G96" s="31">
        <v>-0.27319253070127358</v>
      </c>
    </row>
    <row r="97" spans="1:7" ht="15" customHeight="1">
      <c r="A97" s="7"/>
      <c r="B97" s="27" t="s">
        <v>161</v>
      </c>
      <c r="C97" s="13" t="s">
        <v>1</v>
      </c>
      <c r="D97" s="13" t="s">
        <v>1</v>
      </c>
      <c r="E97" s="13" t="s">
        <v>1</v>
      </c>
      <c r="F97" s="16">
        <v>-2473.8426250000002</v>
      </c>
      <c r="G97" s="31">
        <v>-0.27319253070127358</v>
      </c>
    </row>
    <row r="98" spans="1:7" ht="15" customHeight="1">
      <c r="A98" s="7"/>
      <c r="B98" s="27"/>
      <c r="C98" s="13"/>
      <c r="D98" s="13"/>
      <c r="E98" s="13"/>
      <c r="F98" s="16"/>
      <c r="G98" s="31"/>
    </row>
    <row r="99" spans="1:7" ht="15" customHeight="1">
      <c r="A99" s="7"/>
      <c r="B99" s="27" t="s">
        <v>477</v>
      </c>
      <c r="C99" s="13" t="s">
        <v>1</v>
      </c>
      <c r="D99" s="13" t="s">
        <v>1</v>
      </c>
      <c r="E99" s="13" t="s">
        <v>1</v>
      </c>
      <c r="F99" s="17" t="s">
        <v>1</v>
      </c>
      <c r="G99" s="32" t="s">
        <v>1</v>
      </c>
    </row>
    <row r="100" spans="1:7" ht="15" customHeight="1">
      <c r="A100" s="7"/>
      <c r="B100" s="27" t="s">
        <v>478</v>
      </c>
      <c r="C100" s="13" t="s">
        <v>1</v>
      </c>
      <c r="D100" s="13" t="s">
        <v>1</v>
      </c>
      <c r="E100" s="13" t="s">
        <v>1</v>
      </c>
      <c r="F100" s="17" t="s">
        <v>1</v>
      </c>
      <c r="G100" s="32" t="s">
        <v>1</v>
      </c>
    </row>
    <row r="101" spans="1:7" ht="15" customHeight="1">
      <c r="A101" s="11" t="s">
        <v>479</v>
      </c>
      <c r="B101" s="29" t="s">
        <v>480</v>
      </c>
      <c r="C101" s="13" t="s">
        <v>481</v>
      </c>
      <c r="D101" s="13" t="s">
        <v>482</v>
      </c>
      <c r="E101" s="14">
        <v>500000</v>
      </c>
      <c r="F101" s="15">
        <v>485.58300000000003</v>
      </c>
      <c r="G101" s="30">
        <v>5.3624126003373615E-2</v>
      </c>
    </row>
    <row r="102" spans="1:7" ht="15" customHeight="1">
      <c r="A102" s="7"/>
      <c r="B102" s="27" t="s">
        <v>69</v>
      </c>
      <c r="C102" s="13" t="s">
        <v>1</v>
      </c>
      <c r="D102" s="13" t="s">
        <v>1</v>
      </c>
      <c r="E102" s="13" t="s">
        <v>1</v>
      </c>
      <c r="F102" s="16">
        <v>485.58300000000003</v>
      </c>
      <c r="G102" s="31">
        <v>5.3624126003373615E-2</v>
      </c>
    </row>
    <row r="103" spans="1:7" ht="15" customHeight="1">
      <c r="A103" s="7"/>
      <c r="B103" s="27" t="s">
        <v>483</v>
      </c>
      <c r="C103" s="13" t="s">
        <v>1</v>
      </c>
      <c r="D103" s="13" t="s">
        <v>1</v>
      </c>
      <c r="E103" s="13" t="s">
        <v>1</v>
      </c>
      <c r="F103" s="16" t="s">
        <v>372</v>
      </c>
      <c r="G103" s="31" t="s">
        <v>372</v>
      </c>
    </row>
    <row r="104" spans="1:7" ht="15" customHeight="1">
      <c r="A104" s="7"/>
      <c r="B104" s="27" t="s">
        <v>69</v>
      </c>
      <c r="C104" s="13" t="s">
        <v>1</v>
      </c>
      <c r="D104" s="13" t="s">
        <v>1</v>
      </c>
      <c r="E104" s="13" t="s">
        <v>1</v>
      </c>
      <c r="F104" s="16" t="s">
        <v>372</v>
      </c>
      <c r="G104" s="31" t="s">
        <v>372</v>
      </c>
    </row>
    <row r="105" spans="1:7" ht="15" customHeight="1">
      <c r="A105" s="7"/>
      <c r="B105" s="27" t="s">
        <v>161</v>
      </c>
      <c r="C105" s="13" t="s">
        <v>1</v>
      </c>
      <c r="D105" s="13" t="s">
        <v>1</v>
      </c>
      <c r="E105" s="13" t="s">
        <v>1</v>
      </c>
      <c r="F105" s="16">
        <v>485.58300000000003</v>
      </c>
      <c r="G105" s="31">
        <v>5.3624126003373615E-2</v>
      </c>
    </row>
    <row r="106" spans="1:7" ht="15" customHeight="1">
      <c r="A106" s="7"/>
      <c r="B106" s="27"/>
      <c r="C106" s="13"/>
      <c r="D106" s="13"/>
      <c r="E106" s="13"/>
      <c r="F106" s="16"/>
      <c r="G106" s="31"/>
    </row>
    <row r="107" spans="1:7" ht="15" customHeight="1">
      <c r="A107" s="7"/>
      <c r="B107" s="27" t="s">
        <v>373</v>
      </c>
      <c r="C107" s="13" t="s">
        <v>1</v>
      </c>
      <c r="D107" s="13" t="s">
        <v>1</v>
      </c>
      <c r="E107" s="13" t="s">
        <v>1</v>
      </c>
      <c r="F107" s="17" t="s">
        <v>1</v>
      </c>
      <c r="G107" s="32" t="s">
        <v>1</v>
      </c>
    </row>
    <row r="108" spans="1:7" ht="15" customHeight="1">
      <c r="A108" s="7"/>
      <c r="B108" s="27" t="s">
        <v>484</v>
      </c>
      <c r="C108" s="13" t="s">
        <v>1</v>
      </c>
      <c r="D108" s="12" t="s">
        <v>485</v>
      </c>
      <c r="E108" s="13" t="s">
        <v>1</v>
      </c>
      <c r="F108" s="17" t="s">
        <v>1</v>
      </c>
      <c r="G108" s="32" t="s">
        <v>1</v>
      </c>
    </row>
    <row r="109" spans="1:7" ht="15" customHeight="1">
      <c r="A109" s="11" t="s">
        <v>486</v>
      </c>
      <c r="B109" s="29" t="s">
        <v>487</v>
      </c>
      <c r="C109" s="13" t="s">
        <v>1</v>
      </c>
      <c r="D109" s="13" t="s">
        <v>488</v>
      </c>
      <c r="E109" s="75" t="s">
        <v>1</v>
      </c>
      <c r="F109" s="15">
        <v>200</v>
      </c>
      <c r="G109" s="30">
        <v>2.2086492320931173E-2</v>
      </c>
    </row>
    <row r="110" spans="1:7" ht="15" customHeight="1">
      <c r="A110" s="11" t="s">
        <v>489</v>
      </c>
      <c r="B110" s="29" t="s">
        <v>490</v>
      </c>
      <c r="C110" s="13" t="s">
        <v>1</v>
      </c>
      <c r="D110" s="13" t="s">
        <v>491</v>
      </c>
      <c r="E110" s="75" t="s">
        <v>1</v>
      </c>
      <c r="F110" s="15">
        <v>140</v>
      </c>
      <c r="G110" s="30">
        <v>1.5460544624651821E-2</v>
      </c>
    </row>
    <row r="111" spans="1:7" ht="15" customHeight="1">
      <c r="A111" s="11" t="s">
        <v>492</v>
      </c>
      <c r="B111" s="29" t="s">
        <v>493</v>
      </c>
      <c r="C111" s="13" t="s">
        <v>1</v>
      </c>
      <c r="D111" s="13" t="s">
        <v>491</v>
      </c>
      <c r="E111" s="75" t="s">
        <v>1</v>
      </c>
      <c r="F111" s="15">
        <v>100</v>
      </c>
      <c r="G111" s="30">
        <v>1.1043246160465587E-2</v>
      </c>
    </row>
    <row r="112" spans="1:7" ht="15" customHeight="1">
      <c r="A112" s="11" t="s">
        <v>494</v>
      </c>
      <c r="B112" s="29" t="s">
        <v>495</v>
      </c>
      <c r="C112" s="13" t="s">
        <v>1</v>
      </c>
      <c r="D112" s="13" t="s">
        <v>491</v>
      </c>
      <c r="E112" s="75" t="s">
        <v>1</v>
      </c>
      <c r="F112" s="15">
        <v>80</v>
      </c>
      <c r="G112" s="30">
        <v>8.8345969283724693E-3</v>
      </c>
    </row>
    <row r="113" spans="1:7" ht="15" customHeight="1">
      <c r="A113" s="11" t="s">
        <v>496</v>
      </c>
      <c r="B113" s="29" t="s">
        <v>497</v>
      </c>
      <c r="C113" s="13" t="s">
        <v>1</v>
      </c>
      <c r="D113" s="13" t="s">
        <v>491</v>
      </c>
      <c r="E113" s="75" t="s">
        <v>1</v>
      </c>
      <c r="F113" s="15">
        <v>70</v>
      </c>
      <c r="G113" s="30">
        <v>7.7302723123259106E-3</v>
      </c>
    </row>
    <row r="114" spans="1:7" ht="15" customHeight="1">
      <c r="A114" s="11" t="s">
        <v>498</v>
      </c>
      <c r="B114" s="29" t="s">
        <v>499</v>
      </c>
      <c r="C114" s="13" t="s">
        <v>1</v>
      </c>
      <c r="D114" s="13" t="s">
        <v>491</v>
      </c>
      <c r="E114" s="75" t="s">
        <v>1</v>
      </c>
      <c r="F114" s="15">
        <v>60</v>
      </c>
      <c r="G114" s="30">
        <v>6.625947696279352E-3</v>
      </c>
    </row>
    <row r="115" spans="1:7" ht="15" customHeight="1">
      <c r="A115" s="11" t="s">
        <v>500</v>
      </c>
      <c r="B115" s="29" t="s">
        <v>501</v>
      </c>
      <c r="C115" s="13" t="s">
        <v>1</v>
      </c>
      <c r="D115" s="13" t="s">
        <v>491</v>
      </c>
      <c r="E115" s="75" t="s">
        <v>1</v>
      </c>
      <c r="F115" s="15">
        <v>50</v>
      </c>
      <c r="G115" s="30">
        <v>5.5216230802327933E-3</v>
      </c>
    </row>
    <row r="116" spans="1:7" ht="15" customHeight="1">
      <c r="A116" s="11" t="s">
        <v>502</v>
      </c>
      <c r="B116" s="29" t="s">
        <v>503</v>
      </c>
      <c r="C116" s="13" t="s">
        <v>1</v>
      </c>
      <c r="D116" s="13" t="s">
        <v>488</v>
      </c>
      <c r="E116" s="75" t="s">
        <v>1</v>
      </c>
      <c r="F116" s="15">
        <v>50</v>
      </c>
      <c r="G116" s="30">
        <v>5.5216230802327933E-3</v>
      </c>
    </row>
    <row r="117" spans="1:7" ht="15" customHeight="1">
      <c r="A117" s="11" t="s">
        <v>504</v>
      </c>
      <c r="B117" s="29" t="s">
        <v>505</v>
      </c>
      <c r="C117" s="13" t="s">
        <v>1</v>
      </c>
      <c r="D117" s="13" t="s">
        <v>491</v>
      </c>
      <c r="E117" s="75" t="s">
        <v>1</v>
      </c>
      <c r="F117" s="15">
        <v>50</v>
      </c>
      <c r="G117" s="30">
        <v>5.5216230802327933E-3</v>
      </c>
    </row>
    <row r="118" spans="1:7" ht="15" customHeight="1">
      <c r="A118" s="11" t="s">
        <v>506</v>
      </c>
      <c r="B118" s="29" t="s">
        <v>507</v>
      </c>
      <c r="C118" s="13" t="s">
        <v>1</v>
      </c>
      <c r="D118" s="13" t="s">
        <v>488</v>
      </c>
      <c r="E118" s="75" t="s">
        <v>1</v>
      </c>
      <c r="F118" s="15">
        <v>45</v>
      </c>
      <c r="G118" s="30">
        <v>4.9694607722095144E-3</v>
      </c>
    </row>
    <row r="119" spans="1:7" ht="15" customHeight="1">
      <c r="A119" s="11" t="s">
        <v>508</v>
      </c>
      <c r="B119" s="29" t="s">
        <v>509</v>
      </c>
      <c r="C119" s="13" t="s">
        <v>1</v>
      </c>
      <c r="D119" s="13" t="s">
        <v>488</v>
      </c>
      <c r="E119" s="75" t="s">
        <v>1</v>
      </c>
      <c r="F119" s="15">
        <v>40</v>
      </c>
      <c r="G119" s="30">
        <v>4.4172984641862346E-3</v>
      </c>
    </row>
    <row r="120" spans="1:7" ht="15" customHeight="1">
      <c r="A120" s="11" t="s">
        <v>510</v>
      </c>
      <c r="B120" s="29" t="s">
        <v>511</v>
      </c>
      <c r="C120" s="13" t="s">
        <v>1</v>
      </c>
      <c r="D120" s="13" t="s">
        <v>491</v>
      </c>
      <c r="E120" s="75" t="s">
        <v>1</v>
      </c>
      <c r="F120" s="15">
        <v>40</v>
      </c>
      <c r="G120" s="30">
        <v>4.4172984641862346E-3</v>
      </c>
    </row>
    <row r="121" spans="1:7" ht="15" customHeight="1">
      <c r="A121" s="11" t="s">
        <v>512</v>
      </c>
      <c r="B121" s="29" t="s">
        <v>513</v>
      </c>
      <c r="C121" s="13" t="s">
        <v>1</v>
      </c>
      <c r="D121" s="13" t="s">
        <v>491</v>
      </c>
      <c r="E121" s="75" t="s">
        <v>1</v>
      </c>
      <c r="F121" s="15">
        <v>31</v>
      </c>
      <c r="G121" s="30">
        <v>3.4234063097443321E-3</v>
      </c>
    </row>
    <row r="122" spans="1:7" ht="15" customHeight="1">
      <c r="A122" s="11" t="s">
        <v>514</v>
      </c>
      <c r="B122" s="29" t="s">
        <v>515</v>
      </c>
      <c r="C122" s="13" t="s">
        <v>1</v>
      </c>
      <c r="D122" s="13" t="s">
        <v>491</v>
      </c>
      <c r="E122" s="75" t="s">
        <v>1</v>
      </c>
      <c r="F122" s="15">
        <v>30</v>
      </c>
      <c r="G122" s="30">
        <v>3.312973848139676E-3</v>
      </c>
    </row>
    <row r="123" spans="1:7" ht="15" customHeight="1">
      <c r="A123" s="11" t="s">
        <v>516</v>
      </c>
      <c r="B123" s="29" t="s">
        <v>517</v>
      </c>
      <c r="C123" s="13" t="s">
        <v>1</v>
      </c>
      <c r="D123" s="13" t="s">
        <v>488</v>
      </c>
      <c r="E123" s="75" t="s">
        <v>1</v>
      </c>
      <c r="F123" s="15">
        <v>25</v>
      </c>
      <c r="G123" s="30">
        <v>2.7608115401163967E-3</v>
      </c>
    </row>
    <row r="124" spans="1:7" ht="15" customHeight="1">
      <c r="A124" s="11" t="s">
        <v>518</v>
      </c>
      <c r="B124" s="29" t="s">
        <v>519</v>
      </c>
      <c r="C124" s="13" t="s">
        <v>1</v>
      </c>
      <c r="D124" s="13" t="s">
        <v>491</v>
      </c>
      <c r="E124" s="75" t="s">
        <v>1</v>
      </c>
      <c r="F124" s="15">
        <v>20</v>
      </c>
      <c r="G124" s="30">
        <v>2.2086492320931173E-3</v>
      </c>
    </row>
    <row r="125" spans="1:7" ht="15" customHeight="1">
      <c r="A125" s="11" t="s">
        <v>520</v>
      </c>
      <c r="B125" s="29" t="s">
        <v>521</v>
      </c>
      <c r="C125" s="13" t="s">
        <v>1</v>
      </c>
      <c r="D125" s="13" t="s">
        <v>522</v>
      </c>
      <c r="E125" s="75" t="s">
        <v>1</v>
      </c>
      <c r="F125" s="15">
        <v>19</v>
      </c>
      <c r="G125" s="30">
        <v>2.0982167704884616E-3</v>
      </c>
    </row>
    <row r="126" spans="1:7" ht="15" customHeight="1">
      <c r="A126" s="11" t="s">
        <v>523</v>
      </c>
      <c r="B126" s="29" t="s">
        <v>524</v>
      </c>
      <c r="C126" s="13" t="s">
        <v>1</v>
      </c>
      <c r="D126" s="13" t="s">
        <v>491</v>
      </c>
      <c r="E126" s="75" t="s">
        <v>1</v>
      </c>
      <c r="F126" s="15">
        <v>10</v>
      </c>
      <c r="G126" s="30">
        <v>1.1043246160465587E-3</v>
      </c>
    </row>
    <row r="127" spans="1:7" ht="15" customHeight="1">
      <c r="A127" s="7"/>
      <c r="B127" s="27" t="s">
        <v>69</v>
      </c>
      <c r="C127" s="13" t="s">
        <v>1</v>
      </c>
      <c r="D127" s="13" t="s">
        <v>1</v>
      </c>
      <c r="E127" s="13" t="s">
        <v>1</v>
      </c>
      <c r="F127" s="16">
        <v>1060</v>
      </c>
      <c r="G127" s="31">
        <v>0.11705840930093522</v>
      </c>
    </row>
    <row r="128" spans="1:7" ht="15" customHeight="1">
      <c r="A128" s="7"/>
      <c r="B128" s="27" t="s">
        <v>161</v>
      </c>
      <c r="C128" s="13" t="s">
        <v>1</v>
      </c>
      <c r="D128" s="13" t="s">
        <v>1</v>
      </c>
      <c r="E128" s="13" t="s">
        <v>1</v>
      </c>
      <c r="F128" s="16">
        <v>1060</v>
      </c>
      <c r="G128" s="31">
        <v>0.11705840930093522</v>
      </c>
    </row>
    <row r="129" spans="1:7" ht="15" customHeight="1">
      <c r="A129" s="7"/>
      <c r="B129" s="27"/>
      <c r="C129" s="13"/>
      <c r="D129" s="13"/>
      <c r="E129" s="13"/>
      <c r="F129" s="16"/>
      <c r="G129" s="31"/>
    </row>
    <row r="130" spans="1:7" ht="15" customHeight="1">
      <c r="A130" s="7"/>
      <c r="B130" s="27" t="s">
        <v>1049</v>
      </c>
      <c r="C130" s="13" t="s">
        <v>1</v>
      </c>
      <c r="D130" s="13" t="s">
        <v>1</v>
      </c>
      <c r="E130" s="13" t="s">
        <v>1</v>
      </c>
      <c r="F130" s="17" t="s">
        <v>1</v>
      </c>
      <c r="G130" s="32" t="s">
        <v>1</v>
      </c>
    </row>
    <row r="131" spans="1:7" ht="15" customHeight="1">
      <c r="A131" s="11" t="s">
        <v>164</v>
      </c>
      <c r="B131" s="29" t="s">
        <v>1049</v>
      </c>
      <c r="C131" s="13" t="s">
        <v>1</v>
      </c>
      <c r="D131" s="13" t="s">
        <v>163</v>
      </c>
      <c r="E131" s="14"/>
      <c r="F131" s="15">
        <v>842.18702580000001</v>
      </c>
      <c r="G131" s="30">
        <v>9.3004786390597824E-2</v>
      </c>
    </row>
    <row r="132" spans="1:7" ht="15" customHeight="1">
      <c r="A132" s="7"/>
      <c r="B132" s="27" t="s">
        <v>69</v>
      </c>
      <c r="C132" s="13" t="s">
        <v>1</v>
      </c>
      <c r="D132" s="13" t="s">
        <v>1</v>
      </c>
      <c r="E132" s="13" t="s">
        <v>1</v>
      </c>
      <c r="F132" s="16">
        <v>842.18702580000001</v>
      </c>
      <c r="G132" s="31">
        <v>9.3004786390597824E-2</v>
      </c>
    </row>
    <row r="133" spans="1:7" ht="15" customHeight="1">
      <c r="A133" s="7"/>
      <c r="B133" s="27" t="s">
        <v>161</v>
      </c>
      <c r="C133" s="13" t="s">
        <v>1</v>
      </c>
      <c r="D133" s="13" t="s">
        <v>1</v>
      </c>
      <c r="E133" s="13" t="s">
        <v>1</v>
      </c>
      <c r="F133" s="16">
        <v>842.18702580000001</v>
      </c>
      <c r="G133" s="31">
        <v>9.3004786390597824E-2</v>
      </c>
    </row>
    <row r="134" spans="1:7" ht="15" customHeight="1">
      <c r="A134" s="7"/>
      <c r="B134" s="27"/>
      <c r="C134" s="13"/>
      <c r="D134" s="13"/>
      <c r="E134" s="13"/>
      <c r="F134" s="16"/>
      <c r="G134" s="31"/>
    </row>
    <row r="135" spans="1:7" ht="15" customHeight="1">
      <c r="A135" s="7"/>
      <c r="B135" s="27" t="s">
        <v>165</v>
      </c>
      <c r="C135" s="13" t="s">
        <v>1</v>
      </c>
      <c r="D135" s="13" t="s">
        <v>1</v>
      </c>
      <c r="E135" s="13" t="s">
        <v>1</v>
      </c>
      <c r="F135" s="16">
        <v>2478.2144776429</v>
      </c>
      <c r="G135" s="31">
        <v>0.27367532515040521</v>
      </c>
    </row>
    <row r="136" spans="1:7" ht="15" customHeight="1">
      <c r="A136" s="7"/>
      <c r="B136" s="38" t="s">
        <v>69</v>
      </c>
      <c r="C136" s="39"/>
      <c r="D136" s="39"/>
      <c r="E136" s="39"/>
      <c r="F136" s="40">
        <f>F135</f>
        <v>2478.2144776429</v>
      </c>
      <c r="G136" s="41">
        <f>G135</f>
        <v>0.27367532515040521</v>
      </c>
    </row>
    <row r="137" spans="1:7" ht="15" customHeight="1">
      <c r="A137" s="7"/>
      <c r="B137" s="38" t="s">
        <v>161</v>
      </c>
      <c r="C137" s="39"/>
      <c r="D137" s="39"/>
      <c r="E137" s="39"/>
      <c r="F137" s="40">
        <f>SUM(F136,F133)</f>
        <v>3320.4015034428999</v>
      </c>
      <c r="G137" s="41">
        <f>SUM(G136,G133)</f>
        <v>0.36668011154100305</v>
      </c>
    </row>
    <row r="138" spans="1:7" ht="15" customHeight="1">
      <c r="A138" s="7"/>
      <c r="B138" s="38"/>
      <c r="C138" s="39"/>
      <c r="D138" s="39"/>
      <c r="E138" s="39"/>
      <c r="F138" s="40"/>
      <c r="G138" s="41"/>
    </row>
    <row r="139" spans="1:7" ht="15" customHeight="1" thickBot="1">
      <c r="A139" s="7"/>
      <c r="B139" s="34" t="s">
        <v>166</v>
      </c>
      <c r="C139" s="35" t="s">
        <v>1</v>
      </c>
      <c r="D139" s="35" t="s">
        <v>1</v>
      </c>
      <c r="E139" s="35" t="s">
        <v>1</v>
      </c>
      <c r="F139" s="36">
        <v>9055.3084253429006</v>
      </c>
      <c r="G139" s="37">
        <v>1</v>
      </c>
    </row>
    <row r="140" spans="1:7" ht="15" customHeight="1">
      <c r="A140" s="7"/>
      <c r="B140" s="10" t="s">
        <v>1</v>
      </c>
      <c r="C140" s="7"/>
      <c r="D140" s="7"/>
      <c r="E140" s="7"/>
      <c r="F140" s="7"/>
      <c r="G140" s="7"/>
    </row>
    <row r="141" spans="1:7" ht="12.95" customHeight="1">
      <c r="A141" s="7"/>
      <c r="B141" s="8" t="s">
        <v>1050</v>
      </c>
      <c r="C141" s="7"/>
      <c r="D141" s="7"/>
      <c r="E141" s="7"/>
      <c r="F141" s="7"/>
      <c r="G141" s="7"/>
    </row>
    <row r="142" spans="1:7" ht="12.95" customHeight="1" thickBot="1">
      <c r="A142" s="7"/>
      <c r="B142" s="112" t="s">
        <v>1063</v>
      </c>
      <c r="C142" s="7"/>
      <c r="D142" s="7"/>
      <c r="E142" s="7"/>
      <c r="F142" s="7"/>
      <c r="G142" s="7"/>
    </row>
    <row r="143" spans="1:7" ht="15" customHeight="1" thickBot="1">
      <c r="B143" s="113" t="s">
        <v>1053</v>
      </c>
      <c r="C143" s="114">
        <v>9.6982999999999997</v>
      </c>
      <c r="D143" s="49"/>
      <c r="E143" s="49"/>
      <c r="F143" s="49"/>
      <c r="G143" s="49"/>
    </row>
    <row r="144" spans="1:7" ht="15" customHeight="1">
      <c r="B144" s="72" t="s">
        <v>1054</v>
      </c>
      <c r="C144" s="72"/>
      <c r="D144" s="52"/>
      <c r="E144" s="52"/>
      <c r="F144" s="52"/>
      <c r="G144" s="52"/>
    </row>
    <row r="145" spans="1:7" ht="15" customHeight="1">
      <c r="B145" s="48" t="s">
        <v>1046</v>
      </c>
      <c r="C145" s="1"/>
      <c r="D145" s="1"/>
      <c r="E145" s="1"/>
      <c r="F145" s="1"/>
      <c r="G145" s="1"/>
    </row>
    <row r="146" spans="1:7" ht="15" customHeight="1">
      <c r="B146" s="18" t="s">
        <v>1</v>
      </c>
      <c r="C146" s="1"/>
      <c r="D146" s="1"/>
      <c r="E146" s="1"/>
      <c r="F146" s="1"/>
      <c r="G146" s="1"/>
    </row>
    <row r="147" spans="1:7" ht="15" customHeight="1">
      <c r="B147" s="70"/>
      <c r="C147" s="1"/>
      <c r="D147" s="1"/>
      <c r="E147" s="1"/>
      <c r="F147" s="1"/>
      <c r="G147" s="1"/>
    </row>
    <row r="148" spans="1:7" ht="15" customHeight="1">
      <c r="B148" s="2"/>
      <c r="C148" s="2"/>
      <c r="D148" s="2"/>
      <c r="E148" s="2"/>
      <c r="F148" s="2"/>
      <c r="G148" s="2"/>
    </row>
    <row r="149" spans="1:7" ht="15" customHeight="1">
      <c r="B149" s="2"/>
      <c r="C149" s="2"/>
      <c r="D149" s="2"/>
      <c r="E149" s="2"/>
      <c r="F149" s="2"/>
      <c r="G149" s="2"/>
    </row>
    <row r="150" spans="1:7" ht="15" customHeight="1">
      <c r="B150" s="2"/>
      <c r="C150" s="2"/>
      <c r="D150" s="2"/>
      <c r="E150" s="2"/>
      <c r="F150" s="2"/>
      <c r="G150" s="2"/>
    </row>
    <row r="151" spans="1:7" ht="15" customHeight="1">
      <c r="B151" s="2"/>
      <c r="C151" s="2"/>
      <c r="D151" s="2"/>
      <c r="E151" s="2"/>
      <c r="F151" s="2"/>
      <c r="G151" s="2"/>
    </row>
    <row r="152" spans="1:7" ht="15" customHeight="1">
      <c r="B152" s="2"/>
      <c r="C152" s="2"/>
      <c r="D152" s="2"/>
      <c r="E152" s="2"/>
      <c r="F152" s="2"/>
      <c r="G152" s="2"/>
    </row>
    <row r="153" spans="1:7" ht="15" customHeight="1">
      <c r="B153" s="2"/>
      <c r="C153" s="2"/>
      <c r="D153" s="2"/>
      <c r="E153" s="2"/>
      <c r="F153" s="2"/>
      <c r="G153" s="2"/>
    </row>
    <row r="154" spans="1:7" ht="15" customHeight="1">
      <c r="B154" s="2"/>
      <c r="C154" s="2"/>
      <c r="D154" s="2"/>
      <c r="E154" s="2"/>
      <c r="F154" s="2"/>
      <c r="G154" s="2"/>
    </row>
    <row r="155" spans="1:7" ht="15" customHeight="1">
      <c r="B155" s="2"/>
      <c r="C155" s="2"/>
      <c r="D155" s="2"/>
      <c r="E155" s="2"/>
      <c r="F155" s="2"/>
      <c r="G155" s="2"/>
    </row>
    <row r="156" spans="1:7" ht="15" customHeight="1">
      <c r="F156" s="100"/>
    </row>
    <row r="157" spans="1:7" ht="15" customHeight="1">
      <c r="A157" s="7"/>
      <c r="B157" s="8" t="s">
        <v>163</v>
      </c>
      <c r="C157" s="7"/>
      <c r="D157" s="7"/>
      <c r="E157" s="7"/>
      <c r="F157" s="7"/>
      <c r="G157" s="7"/>
    </row>
    <row r="158" spans="1:7" ht="15" customHeight="1">
      <c r="A158" s="7"/>
      <c r="C158" s="7"/>
      <c r="D158" s="7"/>
      <c r="E158" s="7"/>
      <c r="F158" s="7"/>
      <c r="G158" s="7"/>
    </row>
    <row r="159" spans="1:7" ht="15" customHeight="1">
      <c r="A159" s="7"/>
      <c r="B159" s="8"/>
      <c r="C159" s="7"/>
      <c r="D159" s="7"/>
      <c r="E159" s="7"/>
      <c r="F159" s="7"/>
      <c r="G159" s="7"/>
    </row>
    <row r="160" spans="1:7" ht="15" customHeight="1">
      <c r="A160" s="7"/>
      <c r="B160" s="8"/>
      <c r="C160" s="7"/>
      <c r="D160" s="7"/>
      <c r="E160" s="7"/>
      <c r="F160" s="7"/>
      <c r="G160" s="7"/>
    </row>
    <row r="161" spans="1:7" ht="15" customHeight="1">
      <c r="A161" s="7"/>
      <c r="B161" s="8" t="s">
        <v>1</v>
      </c>
      <c r="C161" s="7"/>
      <c r="D161" s="7"/>
      <c r="E161" s="7"/>
      <c r="F161" s="7"/>
      <c r="G161" s="7"/>
    </row>
    <row r="162" spans="1:7" ht="15" customHeight="1"/>
    <row r="163" spans="1:7" ht="15" customHeight="1"/>
    <row r="164" spans="1:7" ht="15" customHeight="1"/>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68"/>
  <sheetViews>
    <sheetView tabSelected="1"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ht="15.95" customHeight="1">
      <c r="A1" s="7"/>
      <c r="B1" s="118" t="s">
        <v>525</v>
      </c>
      <c r="C1" s="119"/>
      <c r="D1" s="119"/>
      <c r="E1" s="119"/>
      <c r="F1" s="119"/>
      <c r="G1" s="120"/>
    </row>
    <row r="2" spans="1:7" ht="12.95" customHeight="1">
      <c r="A2" s="7"/>
      <c r="B2" s="121" t="s">
        <v>1</v>
      </c>
      <c r="C2" s="122"/>
      <c r="D2" s="122"/>
      <c r="E2" s="122"/>
      <c r="F2" s="122"/>
      <c r="G2" s="123"/>
    </row>
    <row r="3" spans="1:7" ht="12.95" customHeight="1">
      <c r="A3" s="10" t="s">
        <v>1</v>
      </c>
      <c r="B3" s="139"/>
      <c r="C3" s="140"/>
      <c r="D3" s="140"/>
      <c r="E3" s="140"/>
      <c r="F3" s="140"/>
      <c r="G3" s="141"/>
    </row>
    <row r="4" spans="1:7" ht="27.95" customHeight="1">
      <c r="A4" s="7"/>
      <c r="B4" s="64"/>
      <c r="C4" s="65"/>
      <c r="D4" s="65"/>
      <c r="E4" s="65"/>
      <c r="F4" s="65"/>
      <c r="G4" s="66"/>
    </row>
    <row r="5" spans="1:7" ht="15" thickBot="1">
      <c r="A5" s="7"/>
      <c r="B5" s="127" t="s">
        <v>1065</v>
      </c>
      <c r="C5" s="128"/>
      <c r="D5" s="128"/>
      <c r="E5" s="128"/>
      <c r="F5" s="128"/>
      <c r="G5" s="129"/>
    </row>
    <row r="6" spans="1:7" ht="15" customHeight="1" thickBot="1">
      <c r="A6" s="7"/>
      <c r="B6" s="133" t="s">
        <v>2</v>
      </c>
      <c r="C6" s="134"/>
      <c r="D6" s="134"/>
      <c r="E6" s="134"/>
      <c r="F6" s="134"/>
      <c r="G6" s="135"/>
    </row>
    <row r="7" spans="1:7" ht="27.95" customHeight="1">
      <c r="A7" s="7"/>
      <c r="B7" s="76" t="s">
        <v>3</v>
      </c>
      <c r="C7" s="77" t="s">
        <v>4</v>
      </c>
      <c r="D7" s="78" t="s">
        <v>1047</v>
      </c>
      <c r="E7" s="78" t="s">
        <v>6</v>
      </c>
      <c r="F7" s="78" t="s">
        <v>7</v>
      </c>
      <c r="G7" s="79" t="s">
        <v>8</v>
      </c>
    </row>
    <row r="8" spans="1:7" ht="15" customHeight="1">
      <c r="A8" s="7"/>
      <c r="B8" s="27" t="s">
        <v>169</v>
      </c>
      <c r="C8" s="13" t="s">
        <v>1</v>
      </c>
      <c r="D8" s="13" t="s">
        <v>1</v>
      </c>
      <c r="E8" s="13" t="s">
        <v>1</v>
      </c>
      <c r="F8" s="13" t="s">
        <v>1</v>
      </c>
      <c r="G8" s="28" t="s">
        <v>1</v>
      </c>
    </row>
    <row r="9" spans="1:7" ht="15" customHeight="1">
      <c r="A9" s="7"/>
      <c r="B9" s="27" t="s">
        <v>170</v>
      </c>
      <c r="C9" s="13" t="s">
        <v>1</v>
      </c>
      <c r="D9" s="13" t="s">
        <v>1</v>
      </c>
      <c r="E9" s="13" t="s">
        <v>1</v>
      </c>
      <c r="F9" s="13" t="s">
        <v>1</v>
      </c>
      <c r="G9" s="28" t="s">
        <v>1</v>
      </c>
    </row>
    <row r="10" spans="1:7" ht="15" customHeight="1">
      <c r="A10" s="11" t="s">
        <v>171</v>
      </c>
      <c r="B10" s="29" t="s">
        <v>172</v>
      </c>
      <c r="C10" s="13" t="s">
        <v>173</v>
      </c>
      <c r="D10" s="13" t="s">
        <v>174</v>
      </c>
      <c r="E10" s="14">
        <v>2510433</v>
      </c>
      <c r="F10" s="15">
        <v>25149.517793999999</v>
      </c>
      <c r="G10" s="30">
        <v>9.7195974000559474E-2</v>
      </c>
    </row>
    <row r="11" spans="1:7" ht="15" customHeight="1">
      <c r="A11" s="11" t="s">
        <v>175</v>
      </c>
      <c r="B11" s="29" t="s">
        <v>176</v>
      </c>
      <c r="C11" s="13" t="s">
        <v>177</v>
      </c>
      <c r="D11" s="13" t="s">
        <v>178</v>
      </c>
      <c r="E11" s="14">
        <v>1569865</v>
      </c>
      <c r="F11" s="15">
        <v>23014.2209</v>
      </c>
      <c r="G11" s="30">
        <v>8.8943638385511878E-2</v>
      </c>
    </row>
    <row r="12" spans="1:7" ht="15" customHeight="1">
      <c r="A12" s="11" t="s">
        <v>179</v>
      </c>
      <c r="B12" s="29" t="s">
        <v>180</v>
      </c>
      <c r="C12" s="13" t="s">
        <v>181</v>
      </c>
      <c r="D12" s="13" t="s">
        <v>174</v>
      </c>
      <c r="E12" s="14">
        <v>4924906</v>
      </c>
      <c r="F12" s="15">
        <v>18722.030159000002</v>
      </c>
      <c r="G12" s="30">
        <v>7.2355500867932632E-2</v>
      </c>
    </row>
    <row r="13" spans="1:7" ht="15" customHeight="1">
      <c r="A13" s="11" t="s">
        <v>188</v>
      </c>
      <c r="B13" s="29" t="s">
        <v>189</v>
      </c>
      <c r="C13" s="13" t="s">
        <v>190</v>
      </c>
      <c r="D13" s="13" t="s">
        <v>191</v>
      </c>
      <c r="E13" s="14">
        <v>2355853</v>
      </c>
      <c r="F13" s="15">
        <v>16856.128215000001</v>
      </c>
      <c r="G13" s="30">
        <v>6.5144302692201228E-2</v>
      </c>
    </row>
    <row r="14" spans="1:7" ht="15" customHeight="1">
      <c r="A14" s="11" t="s">
        <v>214</v>
      </c>
      <c r="B14" s="29" t="s">
        <v>215</v>
      </c>
      <c r="C14" s="13" t="s">
        <v>216</v>
      </c>
      <c r="D14" s="13" t="s">
        <v>217</v>
      </c>
      <c r="E14" s="14">
        <v>190410</v>
      </c>
      <c r="F14" s="15">
        <v>10203.691080000001</v>
      </c>
      <c r="G14" s="30">
        <v>3.9434461568803016E-2</v>
      </c>
    </row>
    <row r="15" spans="1:7" ht="15" customHeight="1">
      <c r="A15" s="11" t="s">
        <v>526</v>
      </c>
      <c r="B15" s="29" t="s">
        <v>527</v>
      </c>
      <c r="C15" s="13" t="s">
        <v>528</v>
      </c>
      <c r="D15" s="13" t="s">
        <v>199</v>
      </c>
      <c r="E15" s="14">
        <v>310072</v>
      </c>
      <c r="F15" s="15">
        <v>9816.1043399999999</v>
      </c>
      <c r="G15" s="30">
        <v>3.7936545345813283E-2</v>
      </c>
    </row>
    <row r="16" spans="1:7" ht="15" customHeight="1">
      <c r="A16" s="11" t="s">
        <v>192</v>
      </c>
      <c r="B16" s="29" t="s">
        <v>193</v>
      </c>
      <c r="C16" s="13" t="s">
        <v>194</v>
      </c>
      <c r="D16" s="13" t="s">
        <v>195</v>
      </c>
      <c r="E16" s="14">
        <v>985746</v>
      </c>
      <c r="F16" s="15">
        <v>8847.5632229999992</v>
      </c>
      <c r="G16" s="30">
        <v>3.4193400129372442E-2</v>
      </c>
    </row>
    <row r="17" spans="1:7" ht="15" customHeight="1">
      <c r="A17" s="11" t="s">
        <v>263</v>
      </c>
      <c r="B17" s="29" t="s">
        <v>264</v>
      </c>
      <c r="C17" s="13" t="s">
        <v>265</v>
      </c>
      <c r="D17" s="13" t="s">
        <v>224</v>
      </c>
      <c r="E17" s="14">
        <v>2555690</v>
      </c>
      <c r="F17" s="15">
        <v>8231.8774900000008</v>
      </c>
      <c r="G17" s="30">
        <v>3.1813943990795499E-2</v>
      </c>
    </row>
    <row r="18" spans="1:7" ht="15" customHeight="1">
      <c r="A18" s="11" t="s">
        <v>239</v>
      </c>
      <c r="B18" s="29" t="s">
        <v>240</v>
      </c>
      <c r="C18" s="13" t="s">
        <v>241</v>
      </c>
      <c r="D18" s="13" t="s">
        <v>206</v>
      </c>
      <c r="E18" s="14">
        <v>1613920</v>
      </c>
      <c r="F18" s="15">
        <v>8086.5461599999999</v>
      </c>
      <c r="G18" s="30">
        <v>3.1252278344247132E-2</v>
      </c>
    </row>
    <row r="19" spans="1:7" ht="15" customHeight="1">
      <c r="A19" s="11" t="s">
        <v>218</v>
      </c>
      <c r="B19" s="29" t="s">
        <v>219</v>
      </c>
      <c r="C19" s="13" t="s">
        <v>220</v>
      </c>
      <c r="D19" s="13" t="s">
        <v>178</v>
      </c>
      <c r="E19" s="14">
        <v>3658146</v>
      </c>
      <c r="F19" s="15">
        <v>8058.895638</v>
      </c>
      <c r="G19" s="30">
        <v>3.1145416676384253E-2</v>
      </c>
    </row>
    <row r="20" spans="1:7" ht="15" customHeight="1">
      <c r="A20" s="11" t="s">
        <v>245</v>
      </c>
      <c r="B20" s="29" t="s">
        <v>246</v>
      </c>
      <c r="C20" s="13" t="s">
        <v>247</v>
      </c>
      <c r="D20" s="13" t="s">
        <v>248</v>
      </c>
      <c r="E20" s="14">
        <v>10768432</v>
      </c>
      <c r="F20" s="15">
        <v>7764.0394720000004</v>
      </c>
      <c r="G20" s="30">
        <v>3.000587863517068E-2</v>
      </c>
    </row>
    <row r="21" spans="1:7" ht="15" customHeight="1">
      <c r="A21" s="11" t="s">
        <v>308</v>
      </c>
      <c r="B21" s="29" t="s">
        <v>309</v>
      </c>
      <c r="C21" s="13" t="s">
        <v>310</v>
      </c>
      <c r="D21" s="13" t="s">
        <v>199</v>
      </c>
      <c r="E21" s="14">
        <v>1585833</v>
      </c>
      <c r="F21" s="15">
        <v>7759.480869</v>
      </c>
      <c r="G21" s="30">
        <v>2.9988260887494716E-2</v>
      </c>
    </row>
    <row r="22" spans="1:7" ht="15" customHeight="1">
      <c r="A22" s="11" t="s">
        <v>210</v>
      </c>
      <c r="B22" s="29" t="s">
        <v>211</v>
      </c>
      <c r="C22" s="13" t="s">
        <v>212</v>
      </c>
      <c r="D22" s="13" t="s">
        <v>213</v>
      </c>
      <c r="E22" s="14">
        <v>3525171</v>
      </c>
      <c r="F22" s="15">
        <v>7305.9168975000002</v>
      </c>
      <c r="G22" s="30">
        <v>2.8235360798411421E-2</v>
      </c>
    </row>
    <row r="23" spans="1:7" ht="15" customHeight="1">
      <c r="A23" s="11" t="s">
        <v>529</v>
      </c>
      <c r="B23" s="29" t="s">
        <v>530</v>
      </c>
      <c r="C23" s="13" t="s">
        <v>531</v>
      </c>
      <c r="D23" s="13" t="s">
        <v>191</v>
      </c>
      <c r="E23" s="14">
        <v>458178</v>
      </c>
      <c r="F23" s="15">
        <v>7298.5464510000002</v>
      </c>
      <c r="G23" s="30">
        <v>2.8206876048435126E-2</v>
      </c>
    </row>
    <row r="24" spans="1:7" ht="15" customHeight="1">
      <c r="A24" s="11" t="s">
        <v>406</v>
      </c>
      <c r="B24" s="29" t="s">
        <v>407</v>
      </c>
      <c r="C24" s="13" t="s">
        <v>408</v>
      </c>
      <c r="D24" s="13" t="s">
        <v>217</v>
      </c>
      <c r="E24" s="14">
        <v>47226</v>
      </c>
      <c r="F24" s="15">
        <v>6945.9764670000004</v>
      </c>
      <c r="G24" s="30">
        <v>2.6844289963129857E-2</v>
      </c>
    </row>
    <row r="25" spans="1:7" ht="15" customHeight="1">
      <c r="A25" s="11" t="s">
        <v>225</v>
      </c>
      <c r="B25" s="29" t="s">
        <v>226</v>
      </c>
      <c r="C25" s="13" t="s">
        <v>227</v>
      </c>
      <c r="D25" s="13" t="s">
        <v>228</v>
      </c>
      <c r="E25" s="14">
        <v>1359229</v>
      </c>
      <c r="F25" s="15">
        <v>6869.5433659999999</v>
      </c>
      <c r="G25" s="30">
        <v>2.6548897035184715E-2</v>
      </c>
    </row>
    <row r="26" spans="1:7" ht="15" customHeight="1">
      <c r="A26" s="11" t="s">
        <v>294</v>
      </c>
      <c r="B26" s="29" t="s">
        <v>295</v>
      </c>
      <c r="C26" s="13" t="s">
        <v>296</v>
      </c>
      <c r="D26" s="13" t="s">
        <v>297</v>
      </c>
      <c r="E26" s="14">
        <v>612836</v>
      </c>
      <c r="F26" s="15">
        <v>6859.4733480000004</v>
      </c>
      <c r="G26" s="30">
        <v>2.6509979183330444E-2</v>
      </c>
    </row>
    <row r="27" spans="1:7" ht="15" customHeight="1">
      <c r="A27" s="11" t="s">
        <v>185</v>
      </c>
      <c r="B27" s="29" t="s">
        <v>186</v>
      </c>
      <c r="C27" s="13" t="s">
        <v>187</v>
      </c>
      <c r="D27" s="13" t="s">
        <v>174</v>
      </c>
      <c r="E27" s="14">
        <v>3589758</v>
      </c>
      <c r="F27" s="15">
        <v>6838.4889899999998</v>
      </c>
      <c r="G27" s="30">
        <v>2.6428880407151405E-2</v>
      </c>
    </row>
    <row r="28" spans="1:7" ht="15" customHeight="1">
      <c r="A28" s="11" t="s">
        <v>367</v>
      </c>
      <c r="B28" s="29" t="s">
        <v>368</v>
      </c>
      <c r="C28" s="13" t="s">
        <v>369</v>
      </c>
      <c r="D28" s="13" t="s">
        <v>224</v>
      </c>
      <c r="E28" s="14">
        <v>272214</v>
      </c>
      <c r="F28" s="15">
        <v>6384.5071559999997</v>
      </c>
      <c r="G28" s="30">
        <v>2.4674365394353925E-2</v>
      </c>
    </row>
    <row r="29" spans="1:7" ht="15" customHeight="1">
      <c r="A29" s="11" t="s">
        <v>229</v>
      </c>
      <c r="B29" s="29" t="s">
        <v>230</v>
      </c>
      <c r="C29" s="13" t="s">
        <v>231</v>
      </c>
      <c r="D29" s="13" t="s">
        <v>199</v>
      </c>
      <c r="E29" s="14">
        <v>1497008</v>
      </c>
      <c r="F29" s="15">
        <v>6196.1161119999997</v>
      </c>
      <c r="G29" s="30">
        <v>2.3946285788035163E-2</v>
      </c>
    </row>
    <row r="30" spans="1:7" ht="15" customHeight="1">
      <c r="A30" s="11" t="s">
        <v>403</v>
      </c>
      <c r="B30" s="29" t="s">
        <v>404</v>
      </c>
      <c r="C30" s="13" t="s">
        <v>405</v>
      </c>
      <c r="D30" s="13" t="s">
        <v>206</v>
      </c>
      <c r="E30" s="14">
        <v>264496</v>
      </c>
      <c r="F30" s="15">
        <v>6131.2817759999998</v>
      </c>
      <c r="G30" s="30">
        <v>2.3695718898927534E-2</v>
      </c>
    </row>
    <row r="31" spans="1:7" ht="15" customHeight="1">
      <c r="A31" s="11" t="s">
        <v>305</v>
      </c>
      <c r="B31" s="29" t="s">
        <v>306</v>
      </c>
      <c r="C31" s="13" t="s">
        <v>307</v>
      </c>
      <c r="D31" s="13" t="s">
        <v>278</v>
      </c>
      <c r="E31" s="14">
        <v>403469</v>
      </c>
      <c r="F31" s="15">
        <v>5986.0678184999997</v>
      </c>
      <c r="G31" s="30">
        <v>2.3134506864832167E-2</v>
      </c>
    </row>
    <row r="32" spans="1:7" ht="15" customHeight="1">
      <c r="A32" s="11" t="s">
        <v>203</v>
      </c>
      <c r="B32" s="29" t="s">
        <v>204</v>
      </c>
      <c r="C32" s="13" t="s">
        <v>205</v>
      </c>
      <c r="D32" s="13" t="s">
        <v>206</v>
      </c>
      <c r="E32" s="14">
        <v>1201318</v>
      </c>
      <c r="F32" s="15">
        <v>5643.791964</v>
      </c>
      <c r="G32" s="30">
        <v>2.181170476073226E-2</v>
      </c>
    </row>
    <row r="33" spans="1:7" ht="15" customHeight="1">
      <c r="A33" s="11" t="s">
        <v>298</v>
      </c>
      <c r="B33" s="29" t="s">
        <v>299</v>
      </c>
      <c r="C33" s="13" t="s">
        <v>300</v>
      </c>
      <c r="D33" s="13" t="s">
        <v>301</v>
      </c>
      <c r="E33" s="14">
        <v>334105</v>
      </c>
      <c r="F33" s="15">
        <v>5298.4041424999996</v>
      </c>
      <c r="G33" s="30">
        <v>2.0476875759492606E-2</v>
      </c>
    </row>
    <row r="34" spans="1:7" ht="15" customHeight="1">
      <c r="A34" s="11" t="s">
        <v>269</v>
      </c>
      <c r="B34" s="29" t="s">
        <v>270</v>
      </c>
      <c r="C34" s="13" t="s">
        <v>271</v>
      </c>
      <c r="D34" s="13" t="s">
        <v>206</v>
      </c>
      <c r="E34" s="14">
        <v>3102786</v>
      </c>
      <c r="F34" s="15">
        <v>4947.3922769999999</v>
      </c>
      <c r="G34" s="30">
        <v>1.912031137394541E-2</v>
      </c>
    </row>
    <row r="35" spans="1:7" ht="15" customHeight="1">
      <c r="A35" s="11" t="s">
        <v>288</v>
      </c>
      <c r="B35" s="29" t="s">
        <v>289</v>
      </c>
      <c r="C35" s="13" t="s">
        <v>290</v>
      </c>
      <c r="D35" s="13" t="s">
        <v>206</v>
      </c>
      <c r="E35" s="14">
        <v>3057802</v>
      </c>
      <c r="F35" s="15">
        <v>4583.6451980000002</v>
      </c>
      <c r="G35" s="30">
        <v>1.7714528888457832E-2</v>
      </c>
    </row>
    <row r="36" spans="1:7" ht="15" customHeight="1">
      <c r="A36" s="11" t="s">
        <v>282</v>
      </c>
      <c r="B36" s="29" t="s">
        <v>283</v>
      </c>
      <c r="C36" s="13" t="s">
        <v>284</v>
      </c>
      <c r="D36" s="13" t="s">
        <v>199</v>
      </c>
      <c r="E36" s="14">
        <v>2086067</v>
      </c>
      <c r="F36" s="15">
        <v>4060.5294155000001</v>
      </c>
      <c r="G36" s="30">
        <v>1.569283016597646E-2</v>
      </c>
    </row>
    <row r="37" spans="1:7" ht="15" customHeight="1">
      <c r="A37" s="11" t="s">
        <v>532</v>
      </c>
      <c r="B37" s="29" t="s">
        <v>533</v>
      </c>
      <c r="C37" s="13" t="s">
        <v>534</v>
      </c>
      <c r="D37" s="13" t="s">
        <v>228</v>
      </c>
      <c r="E37" s="14">
        <v>157656</v>
      </c>
      <c r="F37" s="15">
        <v>3246.5311799999999</v>
      </c>
      <c r="G37" s="30">
        <v>1.2546950710862828E-2</v>
      </c>
    </row>
    <row r="38" spans="1:7" ht="15" customHeight="1">
      <c r="A38" s="11" t="s">
        <v>535</v>
      </c>
      <c r="B38" s="29" t="s">
        <v>536</v>
      </c>
      <c r="C38" s="13" t="s">
        <v>537</v>
      </c>
      <c r="D38" s="13" t="s">
        <v>228</v>
      </c>
      <c r="E38" s="14">
        <v>1528595</v>
      </c>
      <c r="F38" s="15">
        <v>2819.4934775000002</v>
      </c>
      <c r="G38" s="30">
        <v>1.0896567360795141E-2</v>
      </c>
    </row>
    <row r="39" spans="1:7" ht="15" customHeight="1">
      <c r="A39" s="11" t="s">
        <v>260</v>
      </c>
      <c r="B39" s="29" t="s">
        <v>261</v>
      </c>
      <c r="C39" s="13" t="s">
        <v>262</v>
      </c>
      <c r="D39" s="13" t="s">
        <v>174</v>
      </c>
      <c r="E39" s="14">
        <v>487293</v>
      </c>
      <c r="F39" s="15">
        <v>2281.2621795</v>
      </c>
      <c r="G39" s="30">
        <v>8.8164513253626009E-3</v>
      </c>
    </row>
    <row r="40" spans="1:7" ht="15" customHeight="1">
      <c r="A40" s="7"/>
      <c r="B40" s="27" t="s">
        <v>69</v>
      </c>
      <c r="C40" s="13" t="s">
        <v>1</v>
      </c>
      <c r="D40" s="13" t="s">
        <v>1</v>
      </c>
      <c r="E40" s="13" t="s">
        <v>1</v>
      </c>
      <c r="F40" s="16">
        <v>252207.06355600001</v>
      </c>
      <c r="G40" s="31">
        <v>0.97471098225170316</v>
      </c>
    </row>
    <row r="41" spans="1:7" ht="15" customHeight="1">
      <c r="A41" s="7"/>
      <c r="B41" s="27" t="s">
        <v>371</v>
      </c>
      <c r="C41" s="13" t="s">
        <v>1</v>
      </c>
      <c r="D41" s="13" t="s">
        <v>1</v>
      </c>
      <c r="E41" s="13" t="s">
        <v>1</v>
      </c>
      <c r="F41" s="16" t="s">
        <v>372</v>
      </c>
      <c r="G41" s="31" t="s">
        <v>372</v>
      </c>
    </row>
    <row r="42" spans="1:7" ht="15" customHeight="1">
      <c r="A42" s="7"/>
      <c r="B42" s="27" t="s">
        <v>69</v>
      </c>
      <c r="C42" s="13" t="s">
        <v>1</v>
      </c>
      <c r="D42" s="13" t="s">
        <v>1</v>
      </c>
      <c r="E42" s="13" t="s">
        <v>1</v>
      </c>
      <c r="F42" s="16" t="s">
        <v>372</v>
      </c>
      <c r="G42" s="31" t="s">
        <v>372</v>
      </c>
    </row>
    <row r="43" spans="1:7" ht="15" customHeight="1">
      <c r="A43" s="7"/>
      <c r="B43" s="27" t="s">
        <v>161</v>
      </c>
      <c r="C43" s="13" t="s">
        <v>1</v>
      </c>
      <c r="D43" s="13" t="s">
        <v>1</v>
      </c>
      <c r="E43" s="13" t="s">
        <v>1</v>
      </c>
      <c r="F43" s="16">
        <v>252207.06355600001</v>
      </c>
      <c r="G43" s="31">
        <v>0.97471098225170316</v>
      </c>
    </row>
    <row r="44" spans="1:7" ht="15" customHeight="1">
      <c r="A44" s="7"/>
      <c r="B44" s="27"/>
      <c r="C44" s="13"/>
      <c r="D44" s="13"/>
      <c r="E44" s="13"/>
      <c r="F44" s="16"/>
      <c r="G44" s="31"/>
    </row>
    <row r="45" spans="1:7" ht="15" customHeight="1">
      <c r="A45" s="7"/>
      <c r="B45" s="27" t="s">
        <v>1049</v>
      </c>
      <c r="C45" s="13" t="s">
        <v>1</v>
      </c>
      <c r="D45" s="13" t="s">
        <v>1</v>
      </c>
      <c r="E45" s="13" t="s">
        <v>1</v>
      </c>
      <c r="F45" s="17" t="s">
        <v>1</v>
      </c>
      <c r="G45" s="32" t="s">
        <v>1</v>
      </c>
    </row>
    <row r="46" spans="1:7" ht="15" customHeight="1">
      <c r="A46" s="11" t="s">
        <v>164</v>
      </c>
      <c r="B46" s="29" t="s">
        <v>1049</v>
      </c>
      <c r="C46" s="13" t="s">
        <v>1</v>
      </c>
      <c r="D46" s="13" t="s">
        <v>163</v>
      </c>
      <c r="E46" s="14"/>
      <c r="F46" s="15">
        <v>6769.9533271999999</v>
      </c>
      <c r="G46" s="30">
        <v>2.616400890726089E-2</v>
      </c>
    </row>
    <row r="47" spans="1:7" ht="15" customHeight="1">
      <c r="A47" s="7"/>
      <c r="B47" s="27" t="s">
        <v>69</v>
      </c>
      <c r="C47" s="13" t="s">
        <v>1</v>
      </c>
      <c r="D47" s="13" t="s">
        <v>1</v>
      </c>
      <c r="E47" s="13" t="s">
        <v>1</v>
      </c>
      <c r="F47" s="16">
        <v>6769.9533271999999</v>
      </c>
      <c r="G47" s="31">
        <v>2.616400890726089E-2</v>
      </c>
    </row>
    <row r="48" spans="1:7" ht="15" customHeight="1">
      <c r="A48" s="7"/>
      <c r="B48" s="27" t="s">
        <v>161</v>
      </c>
      <c r="C48" s="13" t="s">
        <v>1</v>
      </c>
      <c r="D48" s="13" t="s">
        <v>1</v>
      </c>
      <c r="E48" s="13" t="s">
        <v>1</v>
      </c>
      <c r="F48" s="16">
        <v>6769.9533271999999</v>
      </c>
      <c r="G48" s="31">
        <v>2.616400890726089E-2</v>
      </c>
    </row>
    <row r="49" spans="1:7" ht="15" customHeight="1">
      <c r="A49" s="7"/>
      <c r="B49" s="27"/>
      <c r="C49" s="13"/>
      <c r="D49" s="13"/>
      <c r="E49" s="13"/>
      <c r="F49" s="16"/>
      <c r="G49" s="31"/>
    </row>
    <row r="50" spans="1:7" ht="15" customHeight="1">
      <c r="A50" s="7"/>
      <c r="B50" s="27" t="s">
        <v>165</v>
      </c>
      <c r="C50" s="13" t="s">
        <v>1</v>
      </c>
      <c r="D50" s="13" t="s">
        <v>1</v>
      </c>
      <c r="E50" s="13" t="s">
        <v>1</v>
      </c>
      <c r="F50" s="16">
        <v>-226.40449821339999</v>
      </c>
      <c r="G50" s="31">
        <v>-8.7499115896402259E-4</v>
      </c>
    </row>
    <row r="51" spans="1:7" ht="15" customHeight="1">
      <c r="A51" s="7"/>
      <c r="B51" s="38" t="s">
        <v>69</v>
      </c>
      <c r="C51" s="39"/>
      <c r="D51" s="39"/>
      <c r="E51" s="39"/>
      <c r="F51" s="40">
        <f>F50</f>
        <v>-226.40449821339999</v>
      </c>
      <c r="G51" s="41">
        <f>G50</f>
        <v>-8.7499115896402259E-4</v>
      </c>
    </row>
    <row r="52" spans="1:7" ht="15" customHeight="1">
      <c r="A52" s="7"/>
      <c r="B52" s="38" t="s">
        <v>161</v>
      </c>
      <c r="C52" s="39"/>
      <c r="D52" s="39"/>
      <c r="E52" s="39"/>
      <c r="F52" s="40">
        <f>SUM(F51,F48)</f>
        <v>6543.5488289865998</v>
      </c>
      <c r="G52" s="41">
        <f>SUM(G51,G48)</f>
        <v>2.5289017748296869E-2</v>
      </c>
    </row>
    <row r="53" spans="1:7" ht="15" customHeight="1">
      <c r="A53" s="7"/>
      <c r="B53" s="38"/>
      <c r="C53" s="39"/>
      <c r="D53" s="39"/>
      <c r="E53" s="39"/>
      <c r="F53" s="40"/>
      <c r="G53" s="41"/>
    </row>
    <row r="54" spans="1:7" ht="15" customHeight="1" thickBot="1">
      <c r="A54" s="7"/>
      <c r="B54" s="34" t="s">
        <v>166</v>
      </c>
      <c r="C54" s="35" t="s">
        <v>1</v>
      </c>
      <c r="D54" s="35" t="s">
        <v>1</v>
      </c>
      <c r="E54" s="35" t="s">
        <v>1</v>
      </c>
      <c r="F54" s="36">
        <v>258750.6123849866</v>
      </c>
      <c r="G54" s="37">
        <v>1</v>
      </c>
    </row>
    <row r="55" spans="1:7" ht="12.95" customHeight="1">
      <c r="A55" s="7"/>
      <c r="B55" s="10" t="s">
        <v>1</v>
      </c>
      <c r="C55" s="7"/>
      <c r="D55" s="7"/>
      <c r="E55" s="7"/>
      <c r="F55" s="7"/>
      <c r="G55" s="7"/>
    </row>
    <row r="56" spans="1:7" ht="15" customHeight="1">
      <c r="A56" s="7"/>
      <c r="B56" s="8" t="s">
        <v>163</v>
      </c>
      <c r="C56" s="7"/>
      <c r="D56" s="7"/>
      <c r="E56" s="7"/>
      <c r="F56" s="7"/>
      <c r="G56" s="7"/>
    </row>
    <row r="57" spans="1:7" ht="15" customHeight="1">
      <c r="A57" s="7"/>
      <c r="B57" s="42" t="s">
        <v>1046</v>
      </c>
      <c r="C57" s="7"/>
      <c r="D57" s="7"/>
      <c r="E57" s="7"/>
      <c r="F57" s="7"/>
      <c r="G57" s="7"/>
    </row>
    <row r="58" spans="1:7" ht="15" customHeight="1">
      <c r="A58" s="7"/>
      <c r="B58" s="8" t="s">
        <v>1</v>
      </c>
      <c r="C58" s="7"/>
      <c r="D58" s="7"/>
      <c r="E58" s="7"/>
      <c r="F58" s="7"/>
      <c r="G58" s="7"/>
    </row>
    <row r="59" spans="1:7" ht="15" customHeight="1">
      <c r="B59" s="8"/>
      <c r="C59" s="7"/>
      <c r="D59" s="7"/>
      <c r="E59" s="7"/>
      <c r="F59" s="7"/>
      <c r="G59" s="7"/>
    </row>
    <row r="60" spans="1:7" ht="15" customHeight="1"/>
    <row r="61" spans="1:7" ht="15" customHeight="1"/>
    <row r="62" spans="1:7" ht="15" customHeight="1"/>
    <row r="63" spans="1:7" ht="15" customHeight="1"/>
    <row r="64" spans="1:7" ht="15" customHeight="1"/>
    <row r="65" ht="15" customHeight="1"/>
    <row r="66" ht="15" customHeight="1"/>
    <row r="67" ht="15" customHeight="1"/>
    <row r="68" ht="15" customHeight="1"/>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9"/>
  <sheetViews>
    <sheetView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ht="15.95" customHeight="1">
      <c r="A1" s="7"/>
      <c r="B1" s="118" t="s">
        <v>685</v>
      </c>
      <c r="C1" s="119"/>
      <c r="D1" s="119"/>
      <c r="E1" s="119"/>
      <c r="F1" s="119"/>
      <c r="G1" s="120"/>
    </row>
    <row r="2" spans="1:7" ht="12.95" customHeight="1">
      <c r="A2" s="7"/>
      <c r="B2" s="121" t="s">
        <v>1</v>
      </c>
      <c r="C2" s="122"/>
      <c r="D2" s="122"/>
      <c r="E2" s="122"/>
      <c r="F2" s="122"/>
      <c r="G2" s="123"/>
    </row>
    <row r="3" spans="1:7" ht="12.95" customHeight="1">
      <c r="A3" s="10" t="s">
        <v>1</v>
      </c>
      <c r="B3" s="139"/>
      <c r="C3" s="140"/>
      <c r="D3" s="140"/>
      <c r="E3" s="140"/>
      <c r="F3" s="140"/>
      <c r="G3" s="141"/>
    </row>
    <row r="4" spans="1:7" ht="27.95" customHeight="1">
      <c r="A4" s="7"/>
      <c r="B4" s="64"/>
      <c r="C4" s="65"/>
      <c r="D4" s="65"/>
      <c r="E4" s="65"/>
      <c r="F4" s="65"/>
      <c r="G4" s="66"/>
    </row>
    <row r="5" spans="1:7" ht="15" customHeight="1" thickBot="1">
      <c r="A5" s="7"/>
      <c r="B5" s="127" t="s">
        <v>1066</v>
      </c>
      <c r="C5" s="128"/>
      <c r="D5" s="128"/>
      <c r="E5" s="128"/>
      <c r="F5" s="128"/>
      <c r="G5" s="129"/>
    </row>
    <row r="6" spans="1:7" ht="15.75" customHeight="1" thickBot="1">
      <c r="A6" s="7"/>
      <c r="B6" s="133" t="s">
        <v>2</v>
      </c>
      <c r="C6" s="134"/>
      <c r="D6" s="134"/>
      <c r="E6" s="134"/>
      <c r="F6" s="134"/>
      <c r="G6" s="135"/>
    </row>
    <row r="7" spans="1:7" ht="27.95" customHeight="1" thickBot="1">
      <c r="A7" s="7"/>
      <c r="B7" s="53" t="s">
        <v>3</v>
      </c>
      <c r="C7" s="54" t="s">
        <v>4</v>
      </c>
      <c r="D7" s="55" t="s">
        <v>1045</v>
      </c>
      <c r="E7" s="55" t="s">
        <v>6</v>
      </c>
      <c r="F7" s="55" t="s">
        <v>7</v>
      </c>
      <c r="G7" s="56" t="s">
        <v>8</v>
      </c>
    </row>
    <row r="8" spans="1:7" ht="15" customHeight="1">
      <c r="A8" s="7"/>
      <c r="B8" s="45" t="s">
        <v>169</v>
      </c>
      <c r="C8" s="46" t="s">
        <v>1</v>
      </c>
      <c r="D8" s="46" t="s">
        <v>1</v>
      </c>
      <c r="E8" s="46" t="s">
        <v>1</v>
      </c>
      <c r="F8" s="46" t="s">
        <v>1</v>
      </c>
      <c r="G8" s="47" t="s">
        <v>1</v>
      </c>
    </row>
    <row r="9" spans="1:7" ht="15" customHeight="1">
      <c r="A9" s="7"/>
      <c r="B9" s="27" t="s">
        <v>170</v>
      </c>
      <c r="C9" s="13" t="s">
        <v>1</v>
      </c>
      <c r="D9" s="13" t="s">
        <v>1</v>
      </c>
      <c r="E9" s="13" t="s">
        <v>1</v>
      </c>
      <c r="F9" s="13" t="s">
        <v>1</v>
      </c>
      <c r="G9" s="28" t="s">
        <v>1</v>
      </c>
    </row>
    <row r="10" spans="1:7" ht="15" customHeight="1">
      <c r="A10" s="11" t="s">
        <v>196</v>
      </c>
      <c r="B10" s="29" t="s">
        <v>197</v>
      </c>
      <c r="C10" s="13" t="s">
        <v>198</v>
      </c>
      <c r="D10" s="13" t="s">
        <v>199</v>
      </c>
      <c r="E10" s="14">
        <v>2074997</v>
      </c>
      <c r="F10" s="15">
        <v>7295.6894519999996</v>
      </c>
      <c r="G10" s="30">
        <v>3.9609163298335491E-2</v>
      </c>
    </row>
    <row r="11" spans="1:7" ht="15" customHeight="1">
      <c r="A11" s="11" t="s">
        <v>394</v>
      </c>
      <c r="B11" s="29" t="s">
        <v>395</v>
      </c>
      <c r="C11" s="13" t="s">
        <v>396</v>
      </c>
      <c r="D11" s="13" t="s">
        <v>174</v>
      </c>
      <c r="E11" s="14">
        <v>14230000</v>
      </c>
      <c r="F11" s="15">
        <v>6944.24</v>
      </c>
      <c r="G11" s="30">
        <v>3.7701102541779795E-2</v>
      </c>
    </row>
    <row r="12" spans="1:7" ht="15" customHeight="1">
      <c r="A12" s="11" t="s">
        <v>207</v>
      </c>
      <c r="B12" s="29" t="s">
        <v>208</v>
      </c>
      <c r="C12" s="13" t="s">
        <v>209</v>
      </c>
      <c r="D12" s="13" t="s">
        <v>191</v>
      </c>
      <c r="E12" s="14">
        <v>682048</v>
      </c>
      <c r="F12" s="15">
        <v>6247.218656</v>
      </c>
      <c r="G12" s="30">
        <v>3.3916890998982721E-2</v>
      </c>
    </row>
    <row r="13" spans="1:7" ht="15" customHeight="1">
      <c r="A13" s="11" t="s">
        <v>275</v>
      </c>
      <c r="B13" s="29" t="s">
        <v>276</v>
      </c>
      <c r="C13" s="13" t="s">
        <v>277</v>
      </c>
      <c r="D13" s="13" t="s">
        <v>278</v>
      </c>
      <c r="E13" s="14">
        <v>162113</v>
      </c>
      <c r="F13" s="15">
        <v>6028.5771875</v>
      </c>
      <c r="G13" s="30">
        <v>3.2729860535778137E-2</v>
      </c>
    </row>
    <row r="14" spans="1:7" ht="15" customHeight="1">
      <c r="A14" s="11" t="s">
        <v>210</v>
      </c>
      <c r="B14" s="29" t="s">
        <v>211</v>
      </c>
      <c r="C14" s="13" t="s">
        <v>212</v>
      </c>
      <c r="D14" s="13" t="s">
        <v>213</v>
      </c>
      <c r="E14" s="14">
        <v>2851303</v>
      </c>
      <c r="F14" s="15">
        <v>5909.3254674999998</v>
      </c>
      <c r="G14" s="30">
        <v>3.2082428804731451E-2</v>
      </c>
    </row>
    <row r="15" spans="1:7" ht="15" customHeight="1">
      <c r="A15" s="11" t="s">
        <v>203</v>
      </c>
      <c r="B15" s="29" t="s">
        <v>204</v>
      </c>
      <c r="C15" s="13" t="s">
        <v>205</v>
      </c>
      <c r="D15" s="13" t="s">
        <v>206</v>
      </c>
      <c r="E15" s="14">
        <v>1241567</v>
      </c>
      <c r="F15" s="15">
        <v>5832.8817660000004</v>
      </c>
      <c r="G15" s="30">
        <v>3.1667406883120919E-2</v>
      </c>
    </row>
    <row r="16" spans="1:7" ht="15" customHeight="1">
      <c r="A16" s="11" t="s">
        <v>245</v>
      </c>
      <c r="B16" s="29" t="s">
        <v>246</v>
      </c>
      <c r="C16" s="13" t="s">
        <v>247</v>
      </c>
      <c r="D16" s="13" t="s">
        <v>248</v>
      </c>
      <c r="E16" s="14">
        <v>8073192</v>
      </c>
      <c r="F16" s="15">
        <v>5820.7714319999995</v>
      </c>
      <c r="G16" s="30">
        <v>3.1601658443558174E-2</v>
      </c>
    </row>
    <row r="17" spans="1:7" ht="15" customHeight="1">
      <c r="A17" s="11" t="s">
        <v>182</v>
      </c>
      <c r="B17" s="29" t="s">
        <v>183</v>
      </c>
      <c r="C17" s="13" t="s">
        <v>184</v>
      </c>
      <c r="D17" s="13" t="s">
        <v>174</v>
      </c>
      <c r="E17" s="14">
        <v>1165000</v>
      </c>
      <c r="F17" s="15">
        <v>5183.085</v>
      </c>
      <c r="G17" s="30">
        <v>2.8139583175086219E-2</v>
      </c>
    </row>
    <row r="18" spans="1:7" ht="15" customHeight="1">
      <c r="A18" s="11" t="s">
        <v>285</v>
      </c>
      <c r="B18" s="29" t="s">
        <v>286</v>
      </c>
      <c r="C18" s="13" t="s">
        <v>287</v>
      </c>
      <c r="D18" s="13" t="s">
        <v>224</v>
      </c>
      <c r="E18" s="14">
        <v>832917</v>
      </c>
      <c r="F18" s="15">
        <v>5086.6241190000001</v>
      </c>
      <c r="G18" s="30">
        <v>2.7615885611947357E-2</v>
      </c>
    </row>
    <row r="19" spans="1:7" ht="15" customHeight="1">
      <c r="A19" s="11" t="s">
        <v>179</v>
      </c>
      <c r="B19" s="29" t="s">
        <v>180</v>
      </c>
      <c r="C19" s="13" t="s">
        <v>181</v>
      </c>
      <c r="D19" s="13" t="s">
        <v>174</v>
      </c>
      <c r="E19" s="14">
        <v>1260000</v>
      </c>
      <c r="F19" s="15">
        <v>4789.8900000000003</v>
      </c>
      <c r="G19" s="30">
        <v>2.6004880887447096E-2</v>
      </c>
    </row>
    <row r="20" spans="1:7" ht="15" customHeight="1">
      <c r="A20" s="11" t="s">
        <v>232</v>
      </c>
      <c r="B20" s="29" t="s">
        <v>233</v>
      </c>
      <c r="C20" s="13" t="s">
        <v>234</v>
      </c>
      <c r="D20" s="13" t="s">
        <v>235</v>
      </c>
      <c r="E20" s="14">
        <v>4800000</v>
      </c>
      <c r="F20" s="15">
        <v>4562.3999999999996</v>
      </c>
      <c r="G20" s="30">
        <v>2.4769810697299652E-2</v>
      </c>
    </row>
    <row r="21" spans="1:7" ht="15" customHeight="1">
      <c r="A21" s="11" t="s">
        <v>249</v>
      </c>
      <c r="B21" s="29" t="s">
        <v>250</v>
      </c>
      <c r="C21" s="13" t="s">
        <v>251</v>
      </c>
      <c r="D21" s="13" t="s">
        <v>252</v>
      </c>
      <c r="E21" s="14">
        <v>1609558</v>
      </c>
      <c r="F21" s="15">
        <v>4550.2204659999998</v>
      </c>
      <c r="G21" s="30">
        <v>2.4703686562729837E-2</v>
      </c>
    </row>
    <row r="22" spans="1:7" ht="15" customHeight="1">
      <c r="A22" s="11" t="s">
        <v>282</v>
      </c>
      <c r="B22" s="29" t="s">
        <v>283</v>
      </c>
      <c r="C22" s="13" t="s">
        <v>284</v>
      </c>
      <c r="D22" s="13" t="s">
        <v>199</v>
      </c>
      <c r="E22" s="14">
        <v>2316377</v>
      </c>
      <c r="F22" s="15">
        <v>4508.8278305000003</v>
      </c>
      <c r="G22" s="30">
        <v>2.4478961035464073E-2</v>
      </c>
    </row>
    <row r="23" spans="1:7" ht="15" customHeight="1">
      <c r="A23" s="11" t="s">
        <v>331</v>
      </c>
      <c r="B23" s="29" t="s">
        <v>332</v>
      </c>
      <c r="C23" s="13" t="s">
        <v>333</v>
      </c>
      <c r="D23" s="13" t="s">
        <v>224</v>
      </c>
      <c r="E23" s="14">
        <v>277938</v>
      </c>
      <c r="F23" s="15">
        <v>4498.9824060000001</v>
      </c>
      <c r="G23" s="30">
        <v>2.4425509058193434E-2</v>
      </c>
    </row>
    <row r="24" spans="1:7" ht="15" customHeight="1">
      <c r="A24" s="11" t="s">
        <v>263</v>
      </c>
      <c r="B24" s="29" t="s">
        <v>264</v>
      </c>
      <c r="C24" s="13" t="s">
        <v>265</v>
      </c>
      <c r="D24" s="13" t="s">
        <v>224</v>
      </c>
      <c r="E24" s="14">
        <v>1299265</v>
      </c>
      <c r="F24" s="15">
        <v>4184.9325650000001</v>
      </c>
      <c r="G24" s="30">
        <v>2.2720495225323222E-2</v>
      </c>
    </row>
    <row r="25" spans="1:7" ht="15" customHeight="1">
      <c r="A25" s="11" t="s">
        <v>302</v>
      </c>
      <c r="B25" s="29" t="s">
        <v>303</v>
      </c>
      <c r="C25" s="13" t="s">
        <v>304</v>
      </c>
      <c r="D25" s="13" t="s">
        <v>217</v>
      </c>
      <c r="E25" s="14">
        <v>1236995</v>
      </c>
      <c r="F25" s="15">
        <v>4061.6730825</v>
      </c>
      <c r="G25" s="30">
        <v>2.2051304876346343E-2</v>
      </c>
    </row>
    <row r="26" spans="1:7" ht="15" customHeight="1">
      <c r="A26" s="11" t="s">
        <v>294</v>
      </c>
      <c r="B26" s="29" t="s">
        <v>295</v>
      </c>
      <c r="C26" s="13" t="s">
        <v>296</v>
      </c>
      <c r="D26" s="13" t="s">
        <v>297</v>
      </c>
      <c r="E26" s="14">
        <v>362441</v>
      </c>
      <c r="F26" s="15">
        <v>4056.8021130000002</v>
      </c>
      <c r="G26" s="30">
        <v>2.2024859805237426E-2</v>
      </c>
    </row>
    <row r="27" spans="1:7" ht="15" customHeight="1">
      <c r="A27" s="11" t="s">
        <v>221</v>
      </c>
      <c r="B27" s="29" t="s">
        <v>222</v>
      </c>
      <c r="C27" s="13" t="s">
        <v>223</v>
      </c>
      <c r="D27" s="13" t="s">
        <v>224</v>
      </c>
      <c r="E27" s="14">
        <v>271911</v>
      </c>
      <c r="F27" s="15">
        <v>4043.860392</v>
      </c>
      <c r="G27" s="30">
        <v>2.1954597667049793E-2</v>
      </c>
    </row>
    <row r="28" spans="1:7" ht="15" customHeight="1">
      <c r="A28" s="11" t="s">
        <v>256</v>
      </c>
      <c r="B28" s="29" t="s">
        <v>257</v>
      </c>
      <c r="C28" s="13" t="s">
        <v>258</v>
      </c>
      <c r="D28" s="13" t="s">
        <v>259</v>
      </c>
      <c r="E28" s="14">
        <v>428159</v>
      </c>
      <c r="F28" s="15">
        <v>4002.4303319999999</v>
      </c>
      <c r="G28" s="30">
        <v>2.172966895773501E-2</v>
      </c>
    </row>
    <row r="29" spans="1:7" ht="15" customHeight="1">
      <c r="A29" s="11" t="s">
        <v>185</v>
      </c>
      <c r="B29" s="29" t="s">
        <v>186</v>
      </c>
      <c r="C29" s="13" t="s">
        <v>187</v>
      </c>
      <c r="D29" s="13" t="s">
        <v>174</v>
      </c>
      <c r="E29" s="14">
        <v>2080000</v>
      </c>
      <c r="F29" s="15">
        <v>3962.4</v>
      </c>
      <c r="G29" s="30">
        <v>2.1512339537738942E-2</v>
      </c>
    </row>
    <row r="30" spans="1:7" ht="15" customHeight="1">
      <c r="A30" s="11" t="s">
        <v>686</v>
      </c>
      <c r="B30" s="29" t="s">
        <v>687</v>
      </c>
      <c r="C30" s="13" t="s">
        <v>688</v>
      </c>
      <c r="D30" s="13" t="s">
        <v>228</v>
      </c>
      <c r="E30" s="14">
        <v>1691618</v>
      </c>
      <c r="F30" s="15">
        <v>3758.7751960000001</v>
      </c>
      <c r="G30" s="30">
        <v>2.0406836327070271E-2</v>
      </c>
    </row>
    <row r="31" spans="1:7" ht="15" customHeight="1">
      <c r="A31" s="11" t="s">
        <v>225</v>
      </c>
      <c r="B31" s="29" t="s">
        <v>226</v>
      </c>
      <c r="C31" s="13" t="s">
        <v>227</v>
      </c>
      <c r="D31" s="13" t="s">
        <v>228</v>
      </c>
      <c r="E31" s="14">
        <v>728279</v>
      </c>
      <c r="F31" s="15">
        <v>3680.7220659999998</v>
      </c>
      <c r="G31" s="30">
        <v>1.9983076627256197E-2</v>
      </c>
    </row>
    <row r="32" spans="1:7" ht="15" customHeight="1">
      <c r="A32" s="11" t="s">
        <v>229</v>
      </c>
      <c r="B32" s="29" t="s">
        <v>230</v>
      </c>
      <c r="C32" s="13" t="s">
        <v>231</v>
      </c>
      <c r="D32" s="13" t="s">
        <v>199</v>
      </c>
      <c r="E32" s="14">
        <v>875693</v>
      </c>
      <c r="F32" s="15">
        <v>3624.4933270000001</v>
      </c>
      <c r="G32" s="30">
        <v>1.9677804134537923E-2</v>
      </c>
    </row>
    <row r="33" spans="1:7" ht="15" customHeight="1">
      <c r="A33" s="11" t="s">
        <v>381</v>
      </c>
      <c r="B33" s="29" t="s">
        <v>382</v>
      </c>
      <c r="C33" s="13" t="s">
        <v>383</v>
      </c>
      <c r="D33" s="13" t="s">
        <v>384</v>
      </c>
      <c r="E33" s="14">
        <v>700000</v>
      </c>
      <c r="F33" s="15">
        <v>3600.1</v>
      </c>
      <c r="G33" s="30">
        <v>1.9545369869224199E-2</v>
      </c>
    </row>
    <row r="34" spans="1:7" ht="15" customHeight="1">
      <c r="A34" s="11" t="s">
        <v>430</v>
      </c>
      <c r="B34" s="29" t="s">
        <v>431</v>
      </c>
      <c r="C34" s="13" t="s">
        <v>432</v>
      </c>
      <c r="D34" s="13" t="s">
        <v>433</v>
      </c>
      <c r="E34" s="14">
        <v>919178</v>
      </c>
      <c r="F34" s="15">
        <v>3443.7003770000001</v>
      </c>
      <c r="G34" s="30">
        <v>1.8696257767076417E-2</v>
      </c>
    </row>
    <row r="35" spans="1:7" ht="15" customHeight="1">
      <c r="A35" s="11" t="s">
        <v>689</v>
      </c>
      <c r="B35" s="29" t="s">
        <v>690</v>
      </c>
      <c r="C35" s="13" t="s">
        <v>691</v>
      </c>
      <c r="D35" s="13" t="s">
        <v>278</v>
      </c>
      <c r="E35" s="14">
        <v>1100000</v>
      </c>
      <c r="F35" s="15">
        <v>3401.2</v>
      </c>
      <c r="G35" s="30">
        <v>1.8465518179829821E-2</v>
      </c>
    </row>
    <row r="36" spans="1:7" ht="15" customHeight="1">
      <c r="A36" s="11" t="s">
        <v>314</v>
      </c>
      <c r="B36" s="29" t="s">
        <v>315</v>
      </c>
      <c r="C36" s="13" t="s">
        <v>316</v>
      </c>
      <c r="D36" s="13" t="s">
        <v>217</v>
      </c>
      <c r="E36" s="14">
        <v>6300000</v>
      </c>
      <c r="F36" s="15">
        <v>3298.05</v>
      </c>
      <c r="G36" s="30">
        <v>1.7905504596315343E-2</v>
      </c>
    </row>
    <row r="37" spans="1:7" ht="15" customHeight="1">
      <c r="A37" s="11" t="s">
        <v>218</v>
      </c>
      <c r="B37" s="29" t="s">
        <v>219</v>
      </c>
      <c r="C37" s="13" t="s">
        <v>220</v>
      </c>
      <c r="D37" s="13" t="s">
        <v>178</v>
      </c>
      <c r="E37" s="14">
        <v>1485000</v>
      </c>
      <c r="F37" s="15">
        <v>3271.4549999999999</v>
      </c>
      <c r="G37" s="30">
        <v>1.7761117187167816E-2</v>
      </c>
    </row>
    <row r="38" spans="1:7" ht="15" customHeight="1">
      <c r="A38" s="11" t="s">
        <v>324</v>
      </c>
      <c r="B38" s="29" t="s">
        <v>325</v>
      </c>
      <c r="C38" s="13" t="s">
        <v>326</v>
      </c>
      <c r="D38" s="13" t="s">
        <v>259</v>
      </c>
      <c r="E38" s="14">
        <v>399001</v>
      </c>
      <c r="F38" s="15">
        <v>3208.1675405000001</v>
      </c>
      <c r="G38" s="30">
        <v>1.7417522063695953E-2</v>
      </c>
    </row>
    <row r="39" spans="1:7" ht="15" customHeight="1">
      <c r="A39" s="11" t="s">
        <v>253</v>
      </c>
      <c r="B39" s="29" t="s">
        <v>254</v>
      </c>
      <c r="C39" s="13" t="s">
        <v>255</v>
      </c>
      <c r="D39" s="13" t="s">
        <v>206</v>
      </c>
      <c r="E39" s="14">
        <v>3351257</v>
      </c>
      <c r="F39" s="15">
        <v>3197.0991779999999</v>
      </c>
      <c r="G39" s="30">
        <v>1.7357430610983764E-2</v>
      </c>
    </row>
    <row r="40" spans="1:7" ht="15" customHeight="1">
      <c r="A40" s="11" t="s">
        <v>291</v>
      </c>
      <c r="B40" s="29" t="s">
        <v>292</v>
      </c>
      <c r="C40" s="13" t="s">
        <v>293</v>
      </c>
      <c r="D40" s="13" t="s">
        <v>206</v>
      </c>
      <c r="E40" s="14">
        <v>365000</v>
      </c>
      <c r="F40" s="15">
        <v>3148.855</v>
      </c>
      <c r="G40" s="30">
        <v>1.7095507246897575E-2</v>
      </c>
    </row>
    <row r="41" spans="1:7" ht="15" customHeight="1">
      <c r="A41" s="11" t="s">
        <v>692</v>
      </c>
      <c r="B41" s="29" t="s">
        <v>693</v>
      </c>
      <c r="C41" s="13" t="s">
        <v>694</v>
      </c>
      <c r="D41" s="13" t="s">
        <v>191</v>
      </c>
      <c r="E41" s="14">
        <v>237746</v>
      </c>
      <c r="F41" s="15">
        <v>2936.7574650000001</v>
      </c>
      <c r="G41" s="30">
        <v>1.5944004574770212E-2</v>
      </c>
    </row>
    <row r="42" spans="1:7" ht="15" customHeight="1">
      <c r="A42" s="11" t="s">
        <v>695</v>
      </c>
      <c r="B42" s="29" t="s">
        <v>696</v>
      </c>
      <c r="C42" s="13" t="s">
        <v>697</v>
      </c>
      <c r="D42" s="13" t="s">
        <v>217</v>
      </c>
      <c r="E42" s="14">
        <v>400000</v>
      </c>
      <c r="F42" s="15">
        <v>2853.4</v>
      </c>
      <c r="G42" s="30">
        <v>1.5491447011150893E-2</v>
      </c>
    </row>
    <row r="43" spans="1:7" ht="15" customHeight="1">
      <c r="A43" s="11" t="s">
        <v>585</v>
      </c>
      <c r="B43" s="29" t="s">
        <v>586</v>
      </c>
      <c r="C43" s="13" t="s">
        <v>587</v>
      </c>
      <c r="D43" s="13" t="s">
        <v>301</v>
      </c>
      <c r="E43" s="14">
        <v>200000</v>
      </c>
      <c r="F43" s="15">
        <v>2788.7</v>
      </c>
      <c r="G43" s="30">
        <v>1.5140183037778263E-2</v>
      </c>
    </row>
    <row r="44" spans="1:7" ht="15" customHeight="1">
      <c r="A44" s="11" t="s">
        <v>698</v>
      </c>
      <c r="B44" s="29" t="s">
        <v>699</v>
      </c>
      <c r="C44" s="13" t="s">
        <v>700</v>
      </c>
      <c r="D44" s="13" t="s">
        <v>248</v>
      </c>
      <c r="E44" s="14">
        <v>370954</v>
      </c>
      <c r="F44" s="15">
        <v>2689.6019769999998</v>
      </c>
      <c r="G44" s="30">
        <v>1.4602168117958289E-2</v>
      </c>
    </row>
    <row r="45" spans="1:7" ht="15" customHeight="1">
      <c r="A45" s="11" t="s">
        <v>266</v>
      </c>
      <c r="B45" s="29" t="s">
        <v>267</v>
      </c>
      <c r="C45" s="13" t="s">
        <v>268</v>
      </c>
      <c r="D45" s="13" t="s">
        <v>224</v>
      </c>
      <c r="E45" s="14">
        <v>320000</v>
      </c>
      <c r="F45" s="15">
        <v>2672.96</v>
      </c>
      <c r="G45" s="30">
        <v>1.4511816851099001E-2</v>
      </c>
    </row>
    <row r="46" spans="1:7" ht="15" customHeight="1">
      <c r="A46" s="11" t="s">
        <v>701</v>
      </c>
      <c r="B46" s="29" t="s">
        <v>702</v>
      </c>
      <c r="C46" s="13" t="s">
        <v>703</v>
      </c>
      <c r="D46" s="13" t="s">
        <v>206</v>
      </c>
      <c r="E46" s="14">
        <v>325000</v>
      </c>
      <c r="F46" s="15">
        <v>2538.25</v>
      </c>
      <c r="G46" s="30">
        <v>1.3780460284591628E-2</v>
      </c>
    </row>
    <row r="47" spans="1:7" ht="15" customHeight="1">
      <c r="A47" s="11" t="s">
        <v>305</v>
      </c>
      <c r="B47" s="29" t="s">
        <v>306</v>
      </c>
      <c r="C47" s="13" t="s">
        <v>307</v>
      </c>
      <c r="D47" s="13" t="s">
        <v>278</v>
      </c>
      <c r="E47" s="14">
        <v>166651</v>
      </c>
      <c r="F47" s="15">
        <v>2472.5175614999998</v>
      </c>
      <c r="G47" s="30">
        <v>1.3423591080156049E-2</v>
      </c>
    </row>
    <row r="48" spans="1:7" ht="15" customHeight="1">
      <c r="A48" s="11" t="s">
        <v>532</v>
      </c>
      <c r="B48" s="29" t="s">
        <v>533</v>
      </c>
      <c r="C48" s="13" t="s">
        <v>534</v>
      </c>
      <c r="D48" s="13" t="s">
        <v>228</v>
      </c>
      <c r="E48" s="14">
        <v>112770</v>
      </c>
      <c r="F48" s="15">
        <v>2322.2162250000001</v>
      </c>
      <c r="G48" s="30">
        <v>1.2607587298669082E-2</v>
      </c>
    </row>
    <row r="49" spans="1:7" ht="15" customHeight="1">
      <c r="A49" s="11" t="s">
        <v>320</v>
      </c>
      <c r="B49" s="29" t="s">
        <v>321</v>
      </c>
      <c r="C49" s="13" t="s">
        <v>322</v>
      </c>
      <c r="D49" s="13" t="s">
        <v>323</v>
      </c>
      <c r="E49" s="14">
        <v>1857239</v>
      </c>
      <c r="F49" s="15">
        <v>2146.968284</v>
      </c>
      <c r="G49" s="30">
        <v>1.1656145442702586E-2</v>
      </c>
    </row>
    <row r="50" spans="1:7" ht="15" customHeight="1">
      <c r="A50" s="11" t="s">
        <v>171</v>
      </c>
      <c r="B50" s="29" t="s">
        <v>172</v>
      </c>
      <c r="C50" s="13" t="s">
        <v>173</v>
      </c>
      <c r="D50" s="13" t="s">
        <v>174</v>
      </c>
      <c r="E50" s="14">
        <v>200000</v>
      </c>
      <c r="F50" s="15">
        <v>2003.6</v>
      </c>
      <c r="G50" s="30">
        <v>1.087778202549307E-2</v>
      </c>
    </row>
    <row r="51" spans="1:7" ht="15" customHeight="1">
      <c r="A51" s="11" t="s">
        <v>704</v>
      </c>
      <c r="B51" s="29" t="s">
        <v>705</v>
      </c>
      <c r="C51" s="13" t="s">
        <v>706</v>
      </c>
      <c r="D51" s="13" t="s">
        <v>228</v>
      </c>
      <c r="E51" s="14">
        <v>1614582</v>
      </c>
      <c r="F51" s="15">
        <v>1964.9462940000001</v>
      </c>
      <c r="G51" s="30">
        <v>1.0667926471317838E-2</v>
      </c>
    </row>
    <row r="52" spans="1:7" ht="15" customHeight="1">
      <c r="A52" s="11" t="s">
        <v>298</v>
      </c>
      <c r="B52" s="29" t="s">
        <v>299</v>
      </c>
      <c r="C52" s="13" t="s">
        <v>300</v>
      </c>
      <c r="D52" s="13" t="s">
        <v>301</v>
      </c>
      <c r="E52" s="14">
        <v>110579</v>
      </c>
      <c r="F52" s="15">
        <v>1753.6170715000001</v>
      </c>
      <c r="G52" s="30">
        <v>9.520595058874275E-3</v>
      </c>
    </row>
    <row r="53" spans="1:7" ht="15" customHeight="1">
      <c r="A53" s="11" t="s">
        <v>707</v>
      </c>
      <c r="B53" s="29" t="s">
        <v>708</v>
      </c>
      <c r="C53" s="13" t="s">
        <v>709</v>
      </c>
      <c r="D53" s="13" t="s">
        <v>206</v>
      </c>
      <c r="E53" s="14">
        <v>646748</v>
      </c>
      <c r="F53" s="15">
        <v>1595.85069</v>
      </c>
      <c r="G53" s="30">
        <v>8.6640626627334377E-3</v>
      </c>
    </row>
    <row r="54" spans="1:7" ht="15" customHeight="1">
      <c r="A54" s="11" t="s">
        <v>357</v>
      </c>
      <c r="B54" s="29" t="s">
        <v>358</v>
      </c>
      <c r="C54" s="13" t="s">
        <v>359</v>
      </c>
      <c r="D54" s="13" t="s">
        <v>343</v>
      </c>
      <c r="E54" s="14">
        <v>8031</v>
      </c>
      <c r="F54" s="15">
        <v>1461.1882485000001</v>
      </c>
      <c r="G54" s="30">
        <v>7.9329642969629671E-3</v>
      </c>
    </row>
    <row r="55" spans="1:7" ht="15" customHeight="1">
      <c r="A55" s="11" t="s">
        <v>710</v>
      </c>
      <c r="B55" s="29" t="s">
        <v>711</v>
      </c>
      <c r="C55" s="13" t="s">
        <v>712</v>
      </c>
      <c r="D55" s="13" t="s">
        <v>433</v>
      </c>
      <c r="E55" s="14">
        <v>262609</v>
      </c>
      <c r="F55" s="15">
        <v>1423.34078</v>
      </c>
      <c r="G55" s="30">
        <v>7.7274859017944135E-3</v>
      </c>
    </row>
    <row r="56" spans="1:7" ht="15" customHeight="1">
      <c r="A56" s="11" t="s">
        <v>434</v>
      </c>
      <c r="B56" s="29" t="s">
        <v>435</v>
      </c>
      <c r="C56" s="13" t="s">
        <v>436</v>
      </c>
      <c r="D56" s="13" t="s">
        <v>278</v>
      </c>
      <c r="E56" s="14">
        <v>1350475</v>
      </c>
      <c r="F56" s="15">
        <v>1266.0703125</v>
      </c>
      <c r="G56" s="30">
        <v>6.8736458815746131E-3</v>
      </c>
    </row>
    <row r="57" spans="1:7" ht="15" customHeight="1">
      <c r="A57" s="11" t="s">
        <v>713</v>
      </c>
      <c r="B57" s="29" t="s">
        <v>714</v>
      </c>
      <c r="C57" s="13" t="s">
        <v>715</v>
      </c>
      <c r="D57" s="13" t="s">
        <v>228</v>
      </c>
      <c r="E57" s="14">
        <v>26219</v>
      </c>
      <c r="F57" s="15">
        <v>1265.0798595000001</v>
      </c>
      <c r="G57" s="30">
        <v>6.8682685947706124E-3</v>
      </c>
    </row>
    <row r="58" spans="1:7" ht="15" customHeight="1">
      <c r="A58" s="11" t="s">
        <v>311</v>
      </c>
      <c r="B58" s="29" t="s">
        <v>312</v>
      </c>
      <c r="C58" s="13" t="s">
        <v>313</v>
      </c>
      <c r="D58" s="13" t="s">
        <v>199</v>
      </c>
      <c r="E58" s="14">
        <v>1080236</v>
      </c>
      <c r="F58" s="15">
        <v>1253.6138780000001</v>
      </c>
      <c r="G58" s="30">
        <v>6.8060184213501011E-3</v>
      </c>
    </row>
    <row r="59" spans="1:7" ht="15" customHeight="1">
      <c r="A59" s="11" t="s">
        <v>716</v>
      </c>
      <c r="B59" s="29" t="s">
        <v>717</v>
      </c>
      <c r="C59" s="13" t="s">
        <v>718</v>
      </c>
      <c r="D59" s="13" t="s">
        <v>228</v>
      </c>
      <c r="E59" s="14">
        <v>503874</v>
      </c>
      <c r="F59" s="15">
        <v>1161.177633</v>
      </c>
      <c r="G59" s="30">
        <v>6.3041710843741213E-3</v>
      </c>
    </row>
    <row r="60" spans="1:7" ht="15" customHeight="1">
      <c r="A60" s="11" t="s">
        <v>364</v>
      </c>
      <c r="B60" s="29" t="s">
        <v>365</v>
      </c>
      <c r="C60" s="13" t="s">
        <v>366</v>
      </c>
      <c r="D60" s="13" t="s">
        <v>174</v>
      </c>
      <c r="E60" s="14">
        <v>700000</v>
      </c>
      <c r="F60" s="15">
        <v>925.05</v>
      </c>
      <c r="G60" s="30">
        <v>5.0222061602527273E-3</v>
      </c>
    </row>
    <row r="61" spans="1:7" ht="15" customHeight="1">
      <c r="A61" s="7"/>
      <c r="B61" s="27" t="s">
        <v>69</v>
      </c>
      <c r="C61" s="13" t="s">
        <v>1</v>
      </c>
      <c r="D61" s="13" t="s">
        <v>1</v>
      </c>
      <c r="E61" s="13" t="s">
        <v>1</v>
      </c>
      <c r="F61" s="16">
        <v>178698.35623100001</v>
      </c>
      <c r="G61" s="31">
        <v>0.97017456947231451</v>
      </c>
    </row>
    <row r="62" spans="1:7" ht="15" customHeight="1">
      <c r="A62" s="7"/>
      <c r="B62" s="27" t="s">
        <v>371</v>
      </c>
      <c r="C62" s="13" t="s">
        <v>1</v>
      </c>
      <c r="D62" s="13" t="s">
        <v>1</v>
      </c>
      <c r="E62" s="13" t="s">
        <v>1</v>
      </c>
      <c r="F62" s="17" t="s">
        <v>1</v>
      </c>
      <c r="G62" s="32" t="s">
        <v>1</v>
      </c>
    </row>
    <row r="63" spans="1:7" ht="15" customHeight="1">
      <c r="A63" s="11" t="s">
        <v>440</v>
      </c>
      <c r="B63" s="29" t="s">
        <v>441</v>
      </c>
      <c r="C63" s="13" t="s">
        <v>442</v>
      </c>
      <c r="D63" s="13" t="s">
        <v>252</v>
      </c>
      <c r="E63" s="14">
        <v>176474</v>
      </c>
      <c r="F63" s="15">
        <v>107.14089490000001</v>
      </c>
      <c r="G63" s="30">
        <v>5.8168062524379229E-4</v>
      </c>
    </row>
    <row r="64" spans="1:7" ht="15" customHeight="1">
      <c r="A64" s="7"/>
      <c r="B64" s="27" t="s">
        <v>69</v>
      </c>
      <c r="C64" s="13" t="s">
        <v>1</v>
      </c>
      <c r="D64" s="13" t="s">
        <v>1</v>
      </c>
      <c r="E64" s="13" t="s">
        <v>1</v>
      </c>
      <c r="F64" s="16">
        <v>107.14089490000001</v>
      </c>
      <c r="G64" s="31">
        <v>5.8168062524379229E-4</v>
      </c>
    </row>
    <row r="65" spans="1:7" ht="15" customHeight="1">
      <c r="A65" s="7"/>
      <c r="B65" s="27" t="s">
        <v>161</v>
      </c>
      <c r="C65" s="13" t="s">
        <v>1</v>
      </c>
      <c r="D65" s="13" t="s">
        <v>1</v>
      </c>
      <c r="E65" s="13" t="s">
        <v>1</v>
      </c>
      <c r="F65" s="16">
        <v>178805.4971259</v>
      </c>
      <c r="G65" s="31">
        <v>0.97075625009755839</v>
      </c>
    </row>
    <row r="66" spans="1:7" ht="15" customHeight="1">
      <c r="A66" s="7"/>
      <c r="B66" s="27"/>
      <c r="C66" s="13"/>
      <c r="D66" s="13"/>
      <c r="E66" s="13"/>
      <c r="F66" s="16"/>
      <c r="G66" s="31"/>
    </row>
    <row r="67" spans="1:7" ht="15" customHeight="1">
      <c r="A67" s="7"/>
      <c r="B67" s="27" t="s">
        <v>1049</v>
      </c>
      <c r="C67" s="13" t="s">
        <v>1</v>
      </c>
      <c r="D67" s="13" t="s">
        <v>1</v>
      </c>
      <c r="E67" s="13" t="s">
        <v>1</v>
      </c>
      <c r="F67" s="17" t="s">
        <v>1</v>
      </c>
      <c r="G67" s="32" t="s">
        <v>1</v>
      </c>
    </row>
    <row r="68" spans="1:7" ht="15" customHeight="1">
      <c r="A68" s="11" t="s">
        <v>164</v>
      </c>
      <c r="B68" s="29" t="s">
        <v>1049</v>
      </c>
      <c r="C68" s="13" t="s">
        <v>1</v>
      </c>
      <c r="D68" s="13" t="s">
        <v>163</v>
      </c>
      <c r="E68" s="14"/>
      <c r="F68" s="15">
        <v>5942.5322711999997</v>
      </c>
      <c r="G68" s="30">
        <v>3.2262712480321358E-2</v>
      </c>
    </row>
    <row r="69" spans="1:7" ht="15" customHeight="1">
      <c r="A69" s="7"/>
      <c r="B69" s="27" t="s">
        <v>69</v>
      </c>
      <c r="C69" s="13" t="s">
        <v>1</v>
      </c>
      <c r="D69" s="13" t="s">
        <v>1</v>
      </c>
      <c r="E69" s="13" t="s">
        <v>1</v>
      </c>
      <c r="F69" s="16">
        <v>5942.5322711999997</v>
      </c>
      <c r="G69" s="31">
        <v>3.2262712480321358E-2</v>
      </c>
    </row>
    <row r="70" spans="1:7" ht="15" customHeight="1">
      <c r="A70" s="7"/>
      <c r="B70" s="27" t="s">
        <v>161</v>
      </c>
      <c r="C70" s="13" t="s">
        <v>1</v>
      </c>
      <c r="D70" s="13" t="s">
        <v>1</v>
      </c>
      <c r="E70" s="13" t="s">
        <v>1</v>
      </c>
      <c r="F70" s="16">
        <v>5942.5322711999997</v>
      </c>
      <c r="G70" s="31">
        <v>3.2262712480321358E-2</v>
      </c>
    </row>
    <row r="71" spans="1:7" ht="15" customHeight="1">
      <c r="A71" s="7"/>
      <c r="B71" s="27"/>
      <c r="C71" s="13"/>
      <c r="D71" s="13"/>
      <c r="E71" s="13"/>
      <c r="F71" s="16"/>
      <c r="G71" s="31"/>
    </row>
    <row r="72" spans="1:7" ht="15" customHeight="1">
      <c r="A72" s="7"/>
      <c r="B72" s="27" t="s">
        <v>165</v>
      </c>
      <c r="C72" s="13" t="s">
        <v>1</v>
      </c>
      <c r="D72" s="13" t="s">
        <v>1</v>
      </c>
      <c r="E72" s="13" t="s">
        <v>1</v>
      </c>
      <c r="F72" s="16">
        <v>-556.06863668200003</v>
      </c>
      <c r="G72" s="31">
        <v>-3.0189625778797103E-3</v>
      </c>
    </row>
    <row r="73" spans="1:7" ht="15" customHeight="1">
      <c r="A73" s="7"/>
      <c r="B73" s="38" t="s">
        <v>69</v>
      </c>
      <c r="C73" s="39"/>
      <c r="D73" s="39"/>
      <c r="E73" s="39"/>
      <c r="F73" s="40">
        <f>F72</f>
        <v>-556.06863668200003</v>
      </c>
      <c r="G73" s="41">
        <f>G72</f>
        <v>-3.0189625778797103E-3</v>
      </c>
    </row>
    <row r="74" spans="1:7" ht="15" customHeight="1">
      <c r="A74" s="7"/>
      <c r="B74" s="38" t="s">
        <v>161</v>
      </c>
      <c r="C74" s="39"/>
      <c r="D74" s="39"/>
      <c r="E74" s="39"/>
      <c r="F74" s="40">
        <f>F73+F70</f>
        <v>5386.4636345179997</v>
      </c>
      <c r="G74" s="41">
        <f>G73+G70</f>
        <v>2.9243749902441649E-2</v>
      </c>
    </row>
    <row r="75" spans="1:7" ht="15" customHeight="1">
      <c r="A75" s="7"/>
      <c r="B75" s="38"/>
      <c r="C75" s="39"/>
      <c r="D75" s="39"/>
      <c r="E75" s="39"/>
      <c r="F75" s="40"/>
      <c r="G75" s="41"/>
    </row>
    <row r="76" spans="1:7" ht="15" customHeight="1" thickBot="1">
      <c r="A76" s="7"/>
      <c r="B76" s="34" t="s">
        <v>166</v>
      </c>
      <c r="C76" s="35" t="s">
        <v>1</v>
      </c>
      <c r="D76" s="35" t="s">
        <v>1</v>
      </c>
      <c r="E76" s="35" t="s">
        <v>1</v>
      </c>
      <c r="F76" s="36">
        <v>184191.96076041801</v>
      </c>
      <c r="G76" s="37">
        <v>1</v>
      </c>
    </row>
    <row r="77" spans="1:7" ht="12.95" customHeight="1">
      <c r="A77" s="7"/>
      <c r="B77" s="10" t="s">
        <v>1</v>
      </c>
      <c r="C77" s="7"/>
      <c r="D77" s="7"/>
      <c r="E77" s="7"/>
      <c r="F77" s="7"/>
      <c r="G77" s="7"/>
    </row>
    <row r="78" spans="1:7" ht="12.95" customHeight="1">
      <c r="A78" s="7"/>
      <c r="B78" s="8" t="s">
        <v>163</v>
      </c>
      <c r="C78" s="7"/>
      <c r="D78" s="7"/>
      <c r="E78" s="7"/>
      <c r="F78" s="7"/>
      <c r="G78" s="7"/>
    </row>
    <row r="79" spans="1:7" ht="12.95" customHeight="1">
      <c r="A79" s="7"/>
      <c r="B79" s="8"/>
      <c r="C79" s="7"/>
      <c r="D79" s="7"/>
      <c r="E79" s="7"/>
      <c r="F79" s="7"/>
      <c r="G79" s="7"/>
    </row>
    <row r="80" spans="1:7" ht="12.95" customHeight="1">
      <c r="A80" s="7"/>
      <c r="B80" s="73" t="s">
        <v>1063</v>
      </c>
      <c r="C80" s="7"/>
      <c r="D80" s="7"/>
      <c r="E80" s="7"/>
      <c r="F80" s="7"/>
      <c r="G80" s="7"/>
    </row>
    <row r="81" spans="1:7" ht="15" customHeight="1">
      <c r="B81" s="18" t="s">
        <v>1046</v>
      </c>
      <c r="C81" s="7"/>
      <c r="D81" s="7"/>
      <c r="E81" s="7"/>
      <c r="F81" s="7"/>
      <c r="G81" s="7"/>
    </row>
    <row r="82" spans="1:7" ht="15" customHeight="1">
      <c r="B82" s="8" t="s">
        <v>1</v>
      </c>
      <c r="C82" s="7"/>
      <c r="D82" s="7"/>
      <c r="E82" s="7"/>
      <c r="F82" s="7"/>
      <c r="G82" s="7"/>
    </row>
    <row r="83" spans="1:7" ht="15" customHeight="1">
      <c r="B83" s="8" t="s">
        <v>1</v>
      </c>
      <c r="C83" s="7"/>
      <c r="D83" s="7"/>
      <c r="E83" s="7"/>
      <c r="F83" s="7"/>
      <c r="G83" s="7"/>
    </row>
    <row r="84" spans="1:7" ht="15" customHeight="1"/>
    <row r="85" spans="1:7" ht="15" customHeight="1"/>
    <row r="94" spans="1:7" ht="12.95" customHeight="1">
      <c r="A94" s="7"/>
      <c r="B94" s="8"/>
      <c r="C94" s="7"/>
      <c r="D94" s="7"/>
      <c r="E94" s="7"/>
      <c r="F94" s="80"/>
      <c r="G94" s="81"/>
    </row>
    <row r="95" spans="1:7" ht="12.95" customHeight="1">
      <c r="A95" s="7"/>
      <c r="B95" s="8"/>
      <c r="C95" s="7"/>
      <c r="D95" s="7"/>
      <c r="E95" s="7"/>
      <c r="F95" s="7"/>
      <c r="G95" s="7"/>
    </row>
    <row r="96" spans="1:7" ht="12.95" customHeight="1">
      <c r="A96" s="7"/>
      <c r="B96" s="8" t="s">
        <v>163</v>
      </c>
      <c r="C96" s="7"/>
      <c r="D96" s="7"/>
      <c r="E96" s="7"/>
      <c r="F96" s="7"/>
      <c r="G96" s="7"/>
    </row>
    <row r="97" spans="1:7" ht="12.95" customHeight="1">
      <c r="A97" s="7"/>
      <c r="B97" s="8"/>
      <c r="C97" s="7"/>
      <c r="D97" s="7"/>
      <c r="E97" s="7"/>
      <c r="F97" s="7"/>
      <c r="G97" s="7"/>
    </row>
    <row r="98" spans="1:7" ht="12.95" customHeight="1">
      <c r="A98" s="7"/>
      <c r="B98" s="8"/>
      <c r="C98" s="7"/>
      <c r="D98" s="7"/>
      <c r="E98" s="7"/>
      <c r="F98" s="7"/>
      <c r="G98" s="7"/>
    </row>
    <row r="99" spans="1:7" ht="12.95" customHeight="1">
      <c r="A99" s="7"/>
      <c r="B99" s="8" t="s">
        <v>1</v>
      </c>
      <c r="C99" s="7"/>
      <c r="D99" s="7"/>
      <c r="E99" s="7"/>
      <c r="F99" s="7"/>
      <c r="G99" s="7"/>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MALCF</vt:lpstr>
      <vt:lpstr>MAEBF</vt:lpstr>
      <vt:lpstr>MAGCF</vt:lpstr>
      <vt:lpstr>MAHEF</vt:lpstr>
      <vt:lpstr>MATSF</vt:lpstr>
      <vt:lpstr>MAHCF</vt:lpstr>
      <vt:lpstr>MAESF</vt:lpstr>
      <vt:lpstr>MAFF</vt:lpstr>
      <vt:lpstr>MAMCF</vt:lpstr>
      <vt:lpstr>MAN50ETF</vt:lpstr>
      <vt:lpstr>MANNF</vt:lpstr>
      <vt:lpstr>MACMF</vt:lpstr>
      <vt:lpstr>MASF</vt:lpstr>
      <vt:lpstr>MDBF</vt:lpstr>
      <vt:lpstr>MASHT</vt:lpstr>
      <vt:lpstr>MAONF</vt:lpstr>
      <vt:lpstr>MAFM1122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Pranjal Mitra</dc:creator>
  <cp:lastModifiedBy>Pranjal Mitra</cp:lastModifiedBy>
  <dcterms:created xsi:type="dcterms:W3CDTF">2020-05-07T03:38:37Z</dcterms:created>
  <dcterms:modified xsi:type="dcterms:W3CDTF">2020-05-08T06:39:14Z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f1741f6-9e47-426e-a683-937c37d4ebc5_Enabled">
    <vt:lpwstr>True</vt:lpwstr>
  </property>
  <property fmtid="{D5CDD505-2E9C-101B-9397-08002B2CF9AE}" pid="3" name="MSIP_Label_af1741f6-9e47-426e-a683-937c37d4ebc5_SiteId">
    <vt:lpwstr>1e9b61e8-e590-4abc-b1af-24125e330d2a</vt:lpwstr>
  </property>
  <property fmtid="{D5CDD505-2E9C-101B-9397-08002B2CF9AE}" pid="4" name="MSIP_Label_af1741f6-9e47-426e-a683-937c37d4ebc5_Owner">
    <vt:lpwstr>nirav.bhadra@db.com</vt:lpwstr>
  </property>
  <property fmtid="{D5CDD505-2E9C-101B-9397-08002B2CF9AE}" pid="5" name="MSIP_Label_af1741f6-9e47-426e-a683-937c37d4ebc5_SetDate">
    <vt:lpwstr>2020-05-05T20:06:19.1509109Z</vt:lpwstr>
  </property>
  <property fmtid="{D5CDD505-2E9C-101B-9397-08002B2CF9AE}" pid="6" name="MSIP_Label_af1741f6-9e47-426e-a683-937c37d4ebc5_Name">
    <vt:lpwstr>For internal use only</vt:lpwstr>
  </property>
  <property fmtid="{D5CDD505-2E9C-101B-9397-08002B2CF9AE}" pid="7" name="MSIP_Label_af1741f6-9e47-426e-a683-937c37d4ebc5_Application">
    <vt:lpwstr>Microsoft Azure Information Protection</vt:lpwstr>
  </property>
  <property fmtid="{D5CDD505-2E9C-101B-9397-08002B2CF9AE}" pid="8" name="MSIP_Label_af1741f6-9e47-426e-a683-937c37d4ebc5_ActionId">
    <vt:lpwstr>869bf8bb-e236-4650-ab98-026a2b9847f0</vt:lpwstr>
  </property>
  <property fmtid="{D5CDD505-2E9C-101B-9397-08002B2CF9AE}" pid="9" name="MSIP_Label_af1741f6-9e47-426e-a683-937c37d4ebc5_Extended_MSFT_Method">
    <vt:lpwstr>Automatic</vt:lpwstr>
  </property>
  <property fmtid="{D5CDD505-2E9C-101B-9397-08002B2CF9AE}" pid="10" name="db.comClassification">
    <vt:lpwstr>For internal use only</vt:lpwstr>
  </property>
</Properties>
</file>