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360" yWindow="270" windowWidth="14940" windowHeight="9150" tabRatio="970"/>
  </bookViews>
  <sheets>
    <sheet name="MALCF" sheetId="16" r:id="rId1"/>
    <sheet name="MAEBF" sheetId="2" r:id="rId2"/>
    <sheet name="MAGCF" sheetId="15" r:id="rId3"/>
    <sheet name="MAHEF" sheetId="7" r:id="rId4"/>
    <sheet name="MATSF" sheetId="13" r:id="rId5"/>
    <sheet name="MAHCF" sheetId="6" r:id="rId6"/>
    <sheet name="MAESF" sheetId="3" r:id="rId7"/>
    <sheet name="MAFF" sheetId="4" r:id="rId8"/>
    <sheet name="MAMCF" sheetId="8" r:id="rId9"/>
    <sheet name="MAN50ETF" sheetId="9" r:id="rId10"/>
    <sheet name="MANNF" sheetId="10" r:id="rId11"/>
    <sheet name="MACMF" sheetId="1" r:id="rId12"/>
    <sheet name="MASF" sheetId="17" r:id="rId13"/>
    <sheet name="MDBF" sheetId="14" r:id="rId14"/>
    <sheet name="MASTF" sheetId="12" r:id="rId15"/>
    <sheet name="MAONF" sheetId="11" r:id="rId16"/>
    <sheet name="MAFM1122" sheetId="5" r:id="rId17"/>
  </sheets>
  <definedNames>
    <definedName name="_xlnm._FilterDatabase" localSheetId="11" hidden="1">MACMF!$A$7:$N$102</definedName>
    <definedName name="_xlnm._FilterDatabase" localSheetId="12" hidden="1">MASF!$A$7:$N$108</definedName>
    <definedName name="_xlnm._FilterDatabase" localSheetId="14" hidden="1">MASTF!$A$7:$N$89</definedName>
  </definedNames>
  <calcPr calcId="191029"/>
</workbook>
</file>

<file path=xl/calcChain.xml><?xml version="1.0" encoding="utf-8"?>
<calcChain xmlns="http://schemas.openxmlformats.org/spreadsheetml/2006/main">
  <c r="G33" i="5" l="1"/>
  <c r="G34" i="5" s="1"/>
  <c r="F33" i="5"/>
  <c r="F34" i="5" s="1"/>
  <c r="G62" i="12"/>
  <c r="G63" i="12" s="1"/>
  <c r="F62" i="12"/>
  <c r="F63" i="12" s="1"/>
  <c r="G24" i="14"/>
  <c r="G25" i="14" s="1"/>
  <c r="F24" i="14"/>
  <c r="F25" i="14" s="1"/>
  <c r="G75" i="17"/>
  <c r="G76" i="17" s="1"/>
  <c r="F75" i="17"/>
  <c r="F76" i="17" s="1"/>
  <c r="G73" i="1"/>
  <c r="G72" i="1"/>
  <c r="F72" i="1"/>
  <c r="F73" i="1" s="1"/>
  <c r="G72" i="10"/>
  <c r="G71" i="10"/>
  <c r="F71" i="10"/>
  <c r="F72" i="10" s="1"/>
  <c r="G72" i="9"/>
  <c r="G73" i="9" s="1"/>
  <c r="F72" i="9"/>
  <c r="F73" i="9" s="1"/>
  <c r="G73" i="8"/>
  <c r="G72" i="8"/>
  <c r="F72" i="8"/>
  <c r="F73" i="8" s="1"/>
  <c r="G52" i="4"/>
  <c r="G51" i="4"/>
  <c r="F51" i="4"/>
  <c r="F52" i="4" s="1"/>
  <c r="G144" i="3" l="1"/>
  <c r="G145" i="3" s="1"/>
  <c r="F144" i="3"/>
  <c r="F145" i="3" s="1"/>
  <c r="F56" i="6"/>
  <c r="G55" i="6"/>
  <c r="G56" i="6" s="1"/>
  <c r="F55" i="6"/>
  <c r="G85" i="13"/>
  <c r="G84" i="13"/>
  <c r="F84" i="13"/>
  <c r="F85" i="13" s="1"/>
  <c r="G118" i="7"/>
  <c r="G119" i="7" s="1"/>
  <c r="F118" i="7"/>
  <c r="F119" i="7" s="1"/>
  <c r="G64" i="15"/>
  <c r="G63" i="15"/>
  <c r="F63" i="15"/>
  <c r="F64" i="15" s="1"/>
  <c r="G87" i="2"/>
  <c r="G88" i="2" s="1"/>
  <c r="F87" i="2"/>
  <c r="F88" i="2" s="1"/>
  <c r="G83" i="16"/>
  <c r="G82" i="16"/>
  <c r="F82" i="16"/>
  <c r="F83" i="16" s="1"/>
</calcChain>
</file>

<file path=xl/sharedStrings.xml><?xml version="1.0" encoding="utf-8"?>
<sst xmlns="http://schemas.openxmlformats.org/spreadsheetml/2006/main" count="4615" uniqueCount="1102">
  <si>
    <t>Mirae Asset Cash Management Fund</t>
  </si>
  <si>
    <t/>
  </si>
  <si>
    <t>Monthly Portfolio Statement as on March 31,2020</t>
  </si>
  <si>
    <t>Name of the Instrument</t>
  </si>
  <si>
    <t>ISIN</t>
  </si>
  <si>
    <t>Rating</t>
  </si>
  <si>
    <t>Quantity</t>
  </si>
  <si>
    <t>Market/Fair Value
 (Rs. in Lacs)</t>
  </si>
  <si>
    <t>% to Net
 Assets</t>
  </si>
  <si>
    <t>Money Market Instruments</t>
  </si>
  <si>
    <t>Certificate of Deposit</t>
  </si>
  <si>
    <t>BKBA310</t>
  </si>
  <si>
    <t>INE028A16BO0</t>
  </si>
  <si>
    <t>FITCH A1+</t>
  </si>
  <si>
    <t>IIBL878</t>
  </si>
  <si>
    <t>IndusInd Bank Limited (21/04/2020) ** #</t>
  </si>
  <si>
    <t>INE095A16F79</t>
  </si>
  <si>
    <t>CRISIL A1+</t>
  </si>
  <si>
    <t>ANBA477</t>
  </si>
  <si>
    <t>Andhra Bank (30/04/2020) ** #</t>
  </si>
  <si>
    <t>INE434A16QY7</t>
  </si>
  <si>
    <t>CARE A1+</t>
  </si>
  <si>
    <t>ORBA737</t>
  </si>
  <si>
    <t>Oriental Bank of Commerce (15/05/2020) ** #</t>
  </si>
  <si>
    <t>INE141A16A45</t>
  </si>
  <si>
    <t>BKBA313</t>
  </si>
  <si>
    <t>Bank of Baroda (22/05/2020) ** #</t>
  </si>
  <si>
    <t>INE028A16BN2</t>
  </si>
  <si>
    <t>BKIN441</t>
  </si>
  <si>
    <t>INE084A16CC6</t>
  </si>
  <si>
    <t>SIDB402</t>
  </si>
  <si>
    <t>INE556F16598</t>
  </si>
  <si>
    <t>SIDB427</t>
  </si>
  <si>
    <t>INE556F16614</t>
  </si>
  <si>
    <t>SYBK301</t>
  </si>
  <si>
    <t>Syndicate Bank (15/05/2020) ** #</t>
  </si>
  <si>
    <t>INE667A16GW7</t>
  </si>
  <si>
    <t>NBAR522</t>
  </si>
  <si>
    <t>INE261F16405</t>
  </si>
  <si>
    <t>ORBA742</t>
  </si>
  <si>
    <t>INE141A16A37</t>
  </si>
  <si>
    <t>UTIB1169</t>
  </si>
  <si>
    <t>INE238A163S4</t>
  </si>
  <si>
    <t>SIDB412</t>
  </si>
  <si>
    <t>Small Industries Dev Bank of India (04/06/2020) ** #</t>
  </si>
  <si>
    <t>INE556F16648</t>
  </si>
  <si>
    <t>ANBA475</t>
  </si>
  <si>
    <t>Andhra Bank (05/06/2020) ** #</t>
  </si>
  <si>
    <t>INE434A16QK6</t>
  </si>
  <si>
    <t>UTIB1189</t>
  </si>
  <si>
    <t>Axis Bank Limited (15/06/2020) ** #</t>
  </si>
  <si>
    <t>INE238A164U8</t>
  </si>
  <si>
    <t>ORBA740</t>
  </si>
  <si>
    <t>Oriental Bank of Commerce (19/06/2020) ** #</t>
  </si>
  <si>
    <t>INE141A16ZM4</t>
  </si>
  <si>
    <t>ANBA479</t>
  </si>
  <si>
    <t>Andhra Bank (22/06/2020) ** #</t>
  </si>
  <si>
    <t>INE434A16QU5</t>
  </si>
  <si>
    <t>NBAR545</t>
  </si>
  <si>
    <t>National Bank For Agriculture and Rural Development (29/05/2020) ** #</t>
  </si>
  <si>
    <t>INE261F16413</t>
  </si>
  <si>
    <t>ICRA A1+</t>
  </si>
  <si>
    <t>UTIB1185</t>
  </si>
  <si>
    <t>INE238A162U2</t>
  </si>
  <si>
    <t>NBAR527</t>
  </si>
  <si>
    <t>National Bank For Agriculture and Rural Development (12/06/2020) ** #</t>
  </si>
  <si>
    <t>INE261F16421</t>
  </si>
  <si>
    <t>SIDB410</t>
  </si>
  <si>
    <t>Small Industries Dev Bank of India (15/05/2020) ** #</t>
  </si>
  <si>
    <t>INE556F16630</t>
  </si>
  <si>
    <t>Sub Total</t>
  </si>
  <si>
    <t>Commercial Paper</t>
  </si>
  <si>
    <t>IOIC484</t>
  </si>
  <si>
    <t>Indian Oil Corporation Limited (20/04/2020) **</t>
  </si>
  <si>
    <t>INE242A14PR5</t>
  </si>
  <si>
    <t>NTPC183</t>
  </si>
  <si>
    <t>NTPC Limited (20/05/2020) **</t>
  </si>
  <si>
    <t>INE733E14716</t>
  </si>
  <si>
    <t>SESA510</t>
  </si>
  <si>
    <t>Vedanta Limited (20/05/2020) **</t>
  </si>
  <si>
    <t>INE205A14VA6</t>
  </si>
  <si>
    <t>INBS376</t>
  </si>
  <si>
    <t>Reliance Jio Infocomm Limited (22/06/2020) **</t>
  </si>
  <si>
    <t>INE110L14NY2</t>
  </si>
  <si>
    <t>IOIC474</t>
  </si>
  <si>
    <t>INE242A14PI4</t>
  </si>
  <si>
    <t>IOIC475</t>
  </si>
  <si>
    <t>Indian Oil Corporation Limited (17/04/2020) **</t>
  </si>
  <si>
    <t>INE242A14PK0</t>
  </si>
  <si>
    <t>NTPC181</t>
  </si>
  <si>
    <t>INE733E14682</t>
  </si>
  <si>
    <t>RIND323</t>
  </si>
  <si>
    <t>Reliance Industries Limited (24/04/2020) **</t>
  </si>
  <si>
    <t>INE002A14DX7</t>
  </si>
  <si>
    <t>KOMP1546</t>
  </si>
  <si>
    <t>Kotak Mahindra Prime Limited (23/04/2020) **</t>
  </si>
  <si>
    <t>INE916D14R30</t>
  </si>
  <si>
    <t>MUFL304</t>
  </si>
  <si>
    <t>Muthoot Finance Limited (21/04/2020) **</t>
  </si>
  <si>
    <t>INE414G14NP6</t>
  </si>
  <si>
    <t>KMIL368</t>
  </si>
  <si>
    <t>Kotak Mahindra Investments Limited (29/04/2020) **</t>
  </si>
  <si>
    <t>INE975F14SS1</t>
  </si>
  <si>
    <t>INBS363</t>
  </si>
  <si>
    <t>Reliance Jio Infocomm Limited (04/05/2020) **</t>
  </si>
  <si>
    <t>INE110L14NH7</t>
  </si>
  <si>
    <t>NTPC185</t>
  </si>
  <si>
    <t>NTPC Limited (28/05/2020) **</t>
  </si>
  <si>
    <t>INE733E14724</t>
  </si>
  <si>
    <t>GODP172</t>
  </si>
  <si>
    <t>Godrej Properties Limited (18/05/2020) **</t>
  </si>
  <si>
    <t>INE484J14JO4</t>
  </si>
  <si>
    <t>BPCL95</t>
  </si>
  <si>
    <t>Bharat Petroleum Corporation Limited (29/05/2020) #</t>
  </si>
  <si>
    <t>INBS370</t>
  </si>
  <si>
    <t>Reliance Jio Infocomm Limited (27/05/2020) **</t>
  </si>
  <si>
    <t>INE110L14NS4</t>
  </si>
  <si>
    <t>RIND315</t>
  </si>
  <si>
    <t>Reliance Industries Limited (01/06/2020) **</t>
  </si>
  <si>
    <t>INE002A14EJ4</t>
  </si>
  <si>
    <t>RECL394</t>
  </si>
  <si>
    <t>INE020B14649</t>
  </si>
  <si>
    <t>RIND321</t>
  </si>
  <si>
    <t>Reliance Industries Limited (17/06/2020) **</t>
  </si>
  <si>
    <t>INE002A14ER7</t>
  </si>
  <si>
    <t>INBS374</t>
  </si>
  <si>
    <t>Reliance Jio Infocomm Limited (15/06/2020) **</t>
  </si>
  <si>
    <t>INE110L14NX4</t>
  </si>
  <si>
    <t>NTPC186</t>
  </si>
  <si>
    <t>NTPC Limited (03/07/2020) #</t>
  </si>
  <si>
    <t>INE733E1DUMY</t>
  </si>
  <si>
    <t>SHEB109</t>
  </si>
  <si>
    <t>Tata Motors Finance Limited (18/06/2020) **</t>
  </si>
  <si>
    <t>INE601U14EK9</t>
  </si>
  <si>
    <t>MREL159</t>
  </si>
  <si>
    <t>INE178A14FI1</t>
  </si>
  <si>
    <t>ENAM195</t>
  </si>
  <si>
    <t>Axis Finance Limited (12/05/2020) **</t>
  </si>
  <si>
    <t>INE891K14JA7</t>
  </si>
  <si>
    <t>NBAR539</t>
  </si>
  <si>
    <t>National Bank For Agriculture and Rural Development (08/06/2020) **</t>
  </si>
  <si>
    <t>INE261F14GA9</t>
  </si>
  <si>
    <t>IOIC489</t>
  </si>
  <si>
    <t>Indian Oil Corporation Limited (15/06/2020) #</t>
  </si>
  <si>
    <t>Total</t>
  </si>
  <si>
    <t>TRP_030420</t>
  </si>
  <si>
    <t xml:space="preserve"> </t>
  </si>
  <si>
    <t>Net Receivables / (Payables)</t>
  </si>
  <si>
    <t>GRAND TOTAL</t>
  </si>
  <si>
    <t>#  Unlisted Security</t>
  </si>
  <si>
    <t>Industry</t>
  </si>
  <si>
    <t>Equity &amp; Equity related</t>
  </si>
  <si>
    <t>(a) Listed / awaiting listing on Stock Exchanges</t>
  </si>
  <si>
    <t>HDFB03</t>
  </si>
  <si>
    <t>HDFC Bank Limited</t>
  </si>
  <si>
    <t>INE040A01034</t>
  </si>
  <si>
    <t>Banks</t>
  </si>
  <si>
    <t>RIND01</t>
  </si>
  <si>
    <t>Reliance Industries Limited</t>
  </si>
  <si>
    <t>INE002A01018</t>
  </si>
  <si>
    <t>Petroleum Products</t>
  </si>
  <si>
    <t>IBCL05</t>
  </si>
  <si>
    <t>ICICI Bank Limited</t>
  </si>
  <si>
    <t>INE090A01021</t>
  </si>
  <si>
    <t>UTIB02</t>
  </si>
  <si>
    <t>Axis Bank Limited</t>
  </si>
  <si>
    <t>INE238A01034</t>
  </si>
  <si>
    <t>SBAI02</t>
  </si>
  <si>
    <t>State Bank of India</t>
  </si>
  <si>
    <t>INE062A01020</t>
  </si>
  <si>
    <t>LARS02</t>
  </si>
  <si>
    <t>Larsen &amp; Toubro Limited</t>
  </si>
  <si>
    <t>INE018A01030</t>
  </si>
  <si>
    <t>Construction Project</t>
  </si>
  <si>
    <t>TCSL01</t>
  </si>
  <si>
    <t>Tata Consultancy Services Limited</t>
  </si>
  <si>
    <t>INE467B01029</t>
  </si>
  <si>
    <t>Software</t>
  </si>
  <si>
    <t>INFS02</t>
  </si>
  <si>
    <t>Infosys Limited</t>
  </si>
  <si>
    <t>INE009A01021</t>
  </si>
  <si>
    <t>TTEA02</t>
  </si>
  <si>
    <t>Tata Consumer Products Limited</t>
  </si>
  <si>
    <t>INE192A01025</t>
  </si>
  <si>
    <t>Consumer Non Durables</t>
  </si>
  <si>
    <t>MAXI02</t>
  </si>
  <si>
    <t>Max Financial Services Limited</t>
  </si>
  <si>
    <t>INE180A01020</t>
  </si>
  <si>
    <t>Finance</t>
  </si>
  <si>
    <t>VOLT02</t>
  </si>
  <si>
    <t>Voltas Limited</t>
  </si>
  <si>
    <t>INE226A01021</t>
  </si>
  <si>
    <t>Consumer Durables</t>
  </si>
  <si>
    <t>MINT01</t>
  </si>
  <si>
    <t>MindTree Limited</t>
  </si>
  <si>
    <t>INE018I01017</t>
  </si>
  <si>
    <t>AJPH03</t>
  </si>
  <si>
    <t>Ajanta Pharma Limited</t>
  </si>
  <si>
    <t>INE031B01049</t>
  </si>
  <si>
    <t>Pharmaceuticals</t>
  </si>
  <si>
    <t>ITCL02</t>
  </si>
  <si>
    <t>ITC Limited</t>
  </si>
  <si>
    <t>INE154A01025</t>
  </si>
  <si>
    <t>GSPL01</t>
  </si>
  <si>
    <t>Gujarat State Petronet Limited</t>
  </si>
  <si>
    <t>INE246F01010</t>
  </si>
  <si>
    <t>Gas</t>
  </si>
  <si>
    <t>MAUD01</t>
  </si>
  <si>
    <t>Maruti Suzuki India Limited</t>
  </si>
  <si>
    <t>INE585B01010</t>
  </si>
  <si>
    <t>Auto</t>
  </si>
  <si>
    <t>BHEL02</t>
  </si>
  <si>
    <t>Bharat Electronics Limited</t>
  </si>
  <si>
    <t>INE263A01024</t>
  </si>
  <si>
    <t>Industrial Capital Goods</t>
  </si>
  <si>
    <t>PFCL01</t>
  </si>
  <si>
    <t>Power Finance Corporation Limited</t>
  </si>
  <si>
    <t>INE134E01011</t>
  </si>
  <si>
    <t>HPEC01</t>
  </si>
  <si>
    <t>Hindustan Petroleum Corporation Limited</t>
  </si>
  <si>
    <t>INE094A01015</t>
  </si>
  <si>
    <t>NTPC01</t>
  </si>
  <si>
    <t>NTPC Limited</t>
  </si>
  <si>
    <t>INE733E01010</t>
  </si>
  <si>
    <t>Power</t>
  </si>
  <si>
    <t>HDLI01</t>
  </si>
  <si>
    <t>HDFC Life Insurance Company Limited</t>
  </si>
  <si>
    <t>INE795G01014</t>
  </si>
  <si>
    <t>GOOD02</t>
  </si>
  <si>
    <t>Kansai Nerolac Paints Limited</t>
  </si>
  <si>
    <t>INE531A01024</t>
  </si>
  <si>
    <t>SPIL03</t>
  </si>
  <si>
    <t>Sun Pharmaceutical Industries Limited</t>
  </si>
  <si>
    <t>INE044A01036</t>
  </si>
  <si>
    <t>SYNI01</t>
  </si>
  <si>
    <t>Syngene International Limited</t>
  </si>
  <si>
    <t>INE398R01022</t>
  </si>
  <si>
    <t>LUPL02</t>
  </si>
  <si>
    <t>Lupin Limited</t>
  </si>
  <si>
    <t>INE326A01037</t>
  </si>
  <si>
    <t>BALI02</t>
  </si>
  <si>
    <t>Balkrishna Industries Limited</t>
  </si>
  <si>
    <t>INE787D01026</t>
  </si>
  <si>
    <t>Auto Ancillaries</t>
  </si>
  <si>
    <t>HAIL03</t>
  </si>
  <si>
    <t>Havells India Limited</t>
  </si>
  <si>
    <t>INE176B01034</t>
  </si>
  <si>
    <t>DABU02</t>
  </si>
  <si>
    <t>Dabur India Limited</t>
  </si>
  <si>
    <t>INE016A01026</t>
  </si>
  <si>
    <t>VORL03</t>
  </si>
  <si>
    <t>Vinati Organics Limited</t>
  </si>
  <si>
    <t>INE410B01037</t>
  </si>
  <si>
    <t>Chemicals</t>
  </si>
  <si>
    <t>SRFL01</t>
  </si>
  <si>
    <t>SRF Limited</t>
  </si>
  <si>
    <t>INE647A01010</t>
  </si>
  <si>
    <t>Industrial Products</t>
  </si>
  <si>
    <t>MUFL01</t>
  </si>
  <si>
    <t>Muthoot Finance Limited</t>
  </si>
  <si>
    <t>INE414G01012</t>
  </si>
  <si>
    <t>NAPH02</t>
  </si>
  <si>
    <t>Natco Pharma Limited</t>
  </si>
  <si>
    <t>INE987B01026</t>
  </si>
  <si>
    <t>PEFR01</t>
  </si>
  <si>
    <t>Aditya Birla Fashion and Retail Limited</t>
  </si>
  <si>
    <t>INE647O01011</t>
  </si>
  <si>
    <t>Retailing</t>
  </si>
  <si>
    <t>IEEL02</t>
  </si>
  <si>
    <t>Indian Energy Exchange Limited</t>
  </si>
  <si>
    <t>INE022Q01020</t>
  </si>
  <si>
    <t>TCHE01</t>
  </si>
  <si>
    <t>Tata Chemicals Limited</t>
  </si>
  <si>
    <t>INE092A01019</t>
  </si>
  <si>
    <t>DLPL01</t>
  </si>
  <si>
    <t>Dr. Lal Path Labs Limited</t>
  </si>
  <si>
    <t>INE600L01024</t>
  </si>
  <si>
    <t>Healthcare Services</t>
  </si>
  <si>
    <t>EMAM02</t>
  </si>
  <si>
    <t>Emami Limited</t>
  </si>
  <si>
    <t>INE548C01032</t>
  </si>
  <si>
    <t>SKFB02</t>
  </si>
  <si>
    <t>SKF India Limited</t>
  </si>
  <si>
    <t>INE640A01023</t>
  </si>
  <si>
    <t>JKCE01</t>
  </si>
  <si>
    <t>JK Cement Limited</t>
  </si>
  <si>
    <t>INE823G01014</t>
  </si>
  <si>
    <t>Cement</t>
  </si>
  <si>
    <t>SAEL02</t>
  </si>
  <si>
    <t>TVS Motor Company Limited</t>
  </si>
  <si>
    <t>INE494B01023</t>
  </si>
  <si>
    <t>IIBL01</t>
  </si>
  <si>
    <t>IndusInd Bank Limited</t>
  </si>
  <si>
    <t>INE095A01012</t>
  </si>
  <si>
    <t>IPCA02</t>
  </si>
  <si>
    <t>IPCA Laboratories Limited</t>
  </si>
  <si>
    <t>INE571A01020</t>
  </si>
  <si>
    <t>CHOL02</t>
  </si>
  <si>
    <t>Cholamandalam Investment and Finance Company Limited</t>
  </si>
  <si>
    <t>INE121A01024</t>
  </si>
  <si>
    <t>JYLL02</t>
  </si>
  <si>
    <t>Jyothy Labs Limited</t>
  </si>
  <si>
    <t>INE668F01031</t>
  </si>
  <si>
    <t>SBCP01</t>
  </si>
  <si>
    <t>SBI Cards and Payment Services Limited</t>
  </si>
  <si>
    <t>INE018E01016</t>
  </si>
  <si>
    <t>TWAT02</t>
  </si>
  <si>
    <t>Titan Company Limited</t>
  </si>
  <si>
    <t>INE280A01028</t>
  </si>
  <si>
    <t>ASHL02</t>
  </si>
  <si>
    <t>Ashok Leyland Limited</t>
  </si>
  <si>
    <t>INE208A01029</t>
  </si>
  <si>
    <t>CEAT02</t>
  </si>
  <si>
    <t>CEAT Limited</t>
  </si>
  <si>
    <t>INE482A01020</t>
  </si>
  <si>
    <t>KOMA02</t>
  </si>
  <si>
    <t>Kotak Mahindra Bank Limited</t>
  </si>
  <si>
    <t>INE237A01028</t>
  </si>
  <si>
    <t>GTWA01</t>
  </si>
  <si>
    <t>Gateway Distriparks Limited</t>
  </si>
  <si>
    <t>INE852F01015</t>
  </si>
  <si>
    <t>Transportation</t>
  </si>
  <si>
    <t>HLEL02</t>
  </si>
  <si>
    <t>Hindustan Unilever Limited</t>
  </si>
  <si>
    <t>INE030A01027</t>
  </si>
  <si>
    <t>RATN01</t>
  </si>
  <si>
    <t>RBL Bank Limited</t>
  </si>
  <si>
    <t>INE976G01028</t>
  </si>
  <si>
    <t>PAGE01</t>
  </si>
  <si>
    <t>Page Industries Limited</t>
  </si>
  <si>
    <t>INE761H01022</t>
  </si>
  <si>
    <t>Textile Products</t>
  </si>
  <si>
    <t>RAWO01</t>
  </si>
  <si>
    <t>Raymond Limited</t>
  </si>
  <si>
    <t>INE301A01014</t>
  </si>
  <si>
    <t>EQMF01</t>
  </si>
  <si>
    <t>Equitas Holdings Limited</t>
  </si>
  <si>
    <t>INE988K01017</t>
  </si>
  <si>
    <t>TOPH02</t>
  </si>
  <si>
    <t>Torrent Pharmaceuticals Limited</t>
  </si>
  <si>
    <t>INE685A01028</t>
  </si>
  <si>
    <t>TISC01</t>
  </si>
  <si>
    <t>Tata Steel Limited</t>
  </si>
  <si>
    <t>INE081A01012</t>
  </si>
  <si>
    <t>Ferrous Metals</t>
  </si>
  <si>
    <t>IEIN01</t>
  </si>
  <si>
    <t>Info Edge (India) Limited</t>
  </si>
  <si>
    <t>INE663F01024</t>
  </si>
  <si>
    <t>NACL03</t>
  </si>
  <si>
    <t>National Aluminium Company Limited</t>
  </si>
  <si>
    <t>INE139A01034</t>
  </si>
  <si>
    <t>Non - Ferrous Metals</t>
  </si>
  <si>
    <t>KHAD01</t>
  </si>
  <si>
    <t>Khadim India Limited</t>
  </si>
  <si>
    <t>INE834I01025</t>
  </si>
  <si>
    <t>(b) Unlisted</t>
  </si>
  <si>
    <t>NIL</t>
  </si>
  <si>
    <t>Others</t>
  </si>
  <si>
    <t>Mutual Fund Units</t>
  </si>
  <si>
    <t>118859</t>
  </si>
  <si>
    <t>Mirae Asset Cash Management Fund - DIRECT GROWTH</t>
  </si>
  <si>
    <t>INF769K01CM1</t>
  </si>
  <si>
    <t>$0.00%</t>
  </si>
  <si>
    <t xml:space="preserve">$  Less Than 0.01% of Net Asset Value </t>
  </si>
  <si>
    <t>Mirae Asset Equity Savings Fund</t>
  </si>
  <si>
    <t>Industry / Rating</t>
  </si>
  <si>
    <t>BTVL02</t>
  </si>
  <si>
    <t>Bharti Airtel Limited</t>
  </si>
  <si>
    <t>INE397D01024</t>
  </si>
  <si>
    <t>Telecom - Services</t>
  </si>
  <si>
    <t>BIOC01</t>
  </si>
  <si>
    <t>Biocon Limited</t>
  </si>
  <si>
    <t>INE376G01013</t>
  </si>
  <si>
    <t>HDFC03</t>
  </si>
  <si>
    <t>Housing Development Finance Corporation Limited</t>
  </si>
  <si>
    <t>INE001A01036</t>
  </si>
  <si>
    <t>CIPL03</t>
  </si>
  <si>
    <t>Cipla Limited</t>
  </si>
  <si>
    <t>INE059A01026</t>
  </si>
  <si>
    <t>WIPR02</t>
  </si>
  <si>
    <t>Wipro Limited</t>
  </si>
  <si>
    <t>INE075A01022</t>
  </si>
  <si>
    <t>COLG02</t>
  </si>
  <si>
    <t>Colgate Palmolive (India) Limited</t>
  </si>
  <si>
    <t>INE259A01022</t>
  </si>
  <si>
    <t>FEBA02</t>
  </si>
  <si>
    <t>The Federal Bank  Limited</t>
  </si>
  <si>
    <t>INE171A01029</t>
  </si>
  <si>
    <t>IOIC01</t>
  </si>
  <si>
    <t>Indian Oil Corporation Limited</t>
  </si>
  <si>
    <t>INE242A01010</t>
  </si>
  <si>
    <t>EIML01</t>
  </si>
  <si>
    <t>Eicher Motors Limited</t>
  </si>
  <si>
    <t>INE066A01013</t>
  </si>
  <si>
    <t>COAL01</t>
  </si>
  <si>
    <t>Coal India Limited</t>
  </si>
  <si>
    <t>INE522F01014</t>
  </si>
  <si>
    <t>Minerals/Mining</t>
  </si>
  <si>
    <t>SLIF01</t>
  </si>
  <si>
    <t>SBI Life Insurance Company Limited</t>
  </si>
  <si>
    <t>INE123W01016</t>
  </si>
  <si>
    <t>BAFL02</t>
  </si>
  <si>
    <t>Bajaj Finance Limited</t>
  </si>
  <si>
    <t>INE296A01024</t>
  </si>
  <si>
    <t>UBBL02</t>
  </si>
  <si>
    <t>United Breweries Limited</t>
  </si>
  <si>
    <t>INE686F01025</t>
  </si>
  <si>
    <t>DIVI02</t>
  </si>
  <si>
    <t>Divi's Laboratories Limited</t>
  </si>
  <si>
    <t>INE361B01024</t>
  </si>
  <si>
    <t>ULCC01</t>
  </si>
  <si>
    <t>UltraTech Cement Limited</t>
  </si>
  <si>
    <t>INE481G01011</t>
  </si>
  <si>
    <t>GAIL01</t>
  </si>
  <si>
    <t>GAIL (India) Limited</t>
  </si>
  <si>
    <t>INE129A01019</t>
  </si>
  <si>
    <t>PLNG01</t>
  </si>
  <si>
    <t>Petronet LNG Limited</t>
  </si>
  <si>
    <t>INE347G01014</t>
  </si>
  <si>
    <t>KACE03</t>
  </si>
  <si>
    <t>Kajaria Ceramics Limited</t>
  </si>
  <si>
    <t>INE217B01036</t>
  </si>
  <si>
    <t>Construction</t>
  </si>
  <si>
    <t>PPFL01</t>
  </si>
  <si>
    <t>Prince Pipes And Fittings Limited</t>
  </si>
  <si>
    <t>INE689W01016</t>
  </si>
  <si>
    <t>TELC03</t>
  </si>
  <si>
    <t>Tata Motors Limited</t>
  </si>
  <si>
    <t>INE155A01022</t>
  </si>
  <si>
    <t>ROBI01</t>
  </si>
  <si>
    <t>Rossari Biotech Limited #</t>
  </si>
  <si>
    <t>INE02A801020</t>
  </si>
  <si>
    <t>Derivatives</t>
  </si>
  <si>
    <t>Index / Stock Futures</t>
  </si>
  <si>
    <t>MINTAPR20</t>
  </si>
  <si>
    <t>MindTree Limited April 2020 Future</t>
  </si>
  <si>
    <t>FEBAAPR20</t>
  </si>
  <si>
    <t>The Federal Bank  Limited April 2020 Future</t>
  </si>
  <si>
    <t>GAILAPR20</t>
  </si>
  <si>
    <t>GAIL (India) Limited April 2020 Future</t>
  </si>
  <si>
    <t>HDFCJUN20</t>
  </si>
  <si>
    <t>Housing Development Finance Corporation Limited June 2020 Future</t>
  </si>
  <si>
    <t>LARSMAY20</t>
  </si>
  <si>
    <t>Larsen &amp; Toubro Limited May 2020 Future</t>
  </si>
  <si>
    <t>HDFBMAY20</t>
  </si>
  <si>
    <t>HDFC Bank Limited May 2020 Future</t>
  </si>
  <si>
    <t>HDFBJUN20</t>
  </si>
  <si>
    <t>HDFC Bank Limited June 2020 Future</t>
  </si>
  <si>
    <t>TCSLAPR20</t>
  </si>
  <si>
    <t>Tata Consultancy Services Limited April 2020 Future</t>
  </si>
  <si>
    <t>DABUAPR20</t>
  </si>
  <si>
    <t>Dabur India Limited April 2020 Future</t>
  </si>
  <si>
    <t>SPILAPR20</t>
  </si>
  <si>
    <t>Sun Pharmaceutical Industries Limited April 2020 Future</t>
  </si>
  <si>
    <t>TISCAPR20</t>
  </si>
  <si>
    <t>Tata Steel Limited April 2020 Future</t>
  </si>
  <si>
    <t>RINDMAY20</t>
  </si>
  <si>
    <t>Reliance Industries Limited May 2020 Future</t>
  </si>
  <si>
    <t>UTIBAPR20</t>
  </si>
  <si>
    <t>Axis Bank Limited April 2020 Future</t>
  </si>
  <si>
    <t>COLGAPR20</t>
  </si>
  <si>
    <t>Colgate Palmolive (India) Limited April 2020 Future</t>
  </si>
  <si>
    <t>INFSAPR20</t>
  </si>
  <si>
    <t>Infosys Limited April 2020 Future</t>
  </si>
  <si>
    <t>INFSMAY20</t>
  </si>
  <si>
    <t>Infosys Limited May 2020 Future</t>
  </si>
  <si>
    <t>HDFCMAY20</t>
  </si>
  <si>
    <t>Housing Development Finance Corporation Limited May 2020 Future</t>
  </si>
  <si>
    <t>WIPRAPR20</t>
  </si>
  <si>
    <t>Wipro Limited April 2020 Future</t>
  </si>
  <si>
    <t>NTPCAPR20</t>
  </si>
  <si>
    <t>NTPC Limited April 2020 Future</t>
  </si>
  <si>
    <t>CIPLAPR20</t>
  </si>
  <si>
    <t>Cipla Limited April 2020 Future</t>
  </si>
  <si>
    <t>BTVLMAY20</t>
  </si>
  <si>
    <t>Bharti Airtel Limited May 2020 Future</t>
  </si>
  <si>
    <t>BTVLAPR20</t>
  </si>
  <si>
    <t>Bharti Airtel Limited April 2020 Future</t>
  </si>
  <si>
    <t>BIOCAPR20</t>
  </si>
  <si>
    <t>Biocon Limited April 2020 Future</t>
  </si>
  <si>
    <t>Debt Instruments</t>
  </si>
  <si>
    <t>(a) Listed / awaiting listing on Stock Exchange</t>
  </si>
  <si>
    <t>MUFL301</t>
  </si>
  <si>
    <t>9.5% Muthoot Finance Limited (27/12/2021) **</t>
  </si>
  <si>
    <t>INE414G07EK0</t>
  </si>
  <si>
    <t>CRISIL AA</t>
  </si>
  <si>
    <t>(b) Privately placed / Unlisted</t>
  </si>
  <si>
    <t>Margin Fixed Deposit</t>
  </si>
  <si>
    <t xml:space="preserve">Duration (in Days) </t>
  </si>
  <si>
    <t>FDHD1839</t>
  </si>
  <si>
    <t>5.5% HDFC Bank Limited (30/03/2021)</t>
  </si>
  <si>
    <t>365</t>
  </si>
  <si>
    <t>FDHD1747</t>
  </si>
  <si>
    <t>6.3% HDFC Bank Limited (03/01/2021)</t>
  </si>
  <si>
    <t>366</t>
  </si>
  <si>
    <t>FDHD1750</t>
  </si>
  <si>
    <t>6.3% HDFC Bank Limited (09/01/2021)</t>
  </si>
  <si>
    <t>FDHD1731</t>
  </si>
  <si>
    <t>6.399889025% HDFC Bank Limited (21/11/2020)</t>
  </si>
  <si>
    <t>FDHD1754</t>
  </si>
  <si>
    <t>6.3% HDFC Bank Limited (14/01/2021)</t>
  </si>
  <si>
    <t>FDHD1714</t>
  </si>
  <si>
    <t>6.554811269% HDFC Bank Limited (17/10/2020)</t>
  </si>
  <si>
    <t>FDHD1756</t>
  </si>
  <si>
    <t>6.3% HDFC Bank Limited (15/01/2021)</t>
  </si>
  <si>
    <t>FDHD1821</t>
  </si>
  <si>
    <t>6.3% HDFC Bank Limited (17/03/2021)</t>
  </si>
  <si>
    <t>FDHD1768</t>
  </si>
  <si>
    <t>6.3% HDFC Bank Limited (05/02/2021)</t>
  </si>
  <si>
    <t>FDHD1545</t>
  </si>
  <si>
    <t>7.71019653% HDFC Bank Limited (23/05/2020)</t>
  </si>
  <si>
    <t>FDHD1826</t>
  </si>
  <si>
    <t>6.15% HDFC Bank Limited (18/03/2021)</t>
  </si>
  <si>
    <t>FDHD1782</t>
  </si>
  <si>
    <t>6.3% HDFC Bank Limited (22/02/2021)</t>
  </si>
  <si>
    <t>FDHD1562</t>
  </si>
  <si>
    <t>7.707098107% HDFC Bank Limited (12/06/2020)</t>
  </si>
  <si>
    <t>FDHD1665</t>
  </si>
  <si>
    <t>7.249009933% HDFC Bank Limited (19/08/2020)</t>
  </si>
  <si>
    <t>FDHD1513</t>
  </si>
  <si>
    <t>7.708868489% HDFC Bank Limited (10/04/2020)</t>
  </si>
  <si>
    <t>FDHD1741</t>
  </si>
  <si>
    <t>6.398742208% HDFC Bank Limited (12/12/2020)</t>
  </si>
  <si>
    <t>FDHD1589</t>
  </si>
  <si>
    <t>7.707031925% HDFC Bank Limited (29/06/2020)</t>
  </si>
  <si>
    <t>367</t>
  </si>
  <si>
    <t>FDHD1611</t>
  </si>
  <si>
    <t>7.571050551% HDFC Bank Limited (16/07/2020)</t>
  </si>
  <si>
    <t>Mirae Asset Focused Fund</t>
  </si>
  <si>
    <t>BRIT03</t>
  </si>
  <si>
    <t>Britannia Industries Limited</t>
  </si>
  <si>
    <t>INE216A01030</t>
  </si>
  <si>
    <t>LTIL01</t>
  </si>
  <si>
    <t>Larsen &amp; Toubro Infotech Limited</t>
  </si>
  <si>
    <t>INE214T01019</t>
  </si>
  <si>
    <t>OREL01</t>
  </si>
  <si>
    <t>Orient Electric Limited</t>
  </si>
  <si>
    <t>INE142Z01019</t>
  </si>
  <si>
    <t>KELV01</t>
  </si>
  <si>
    <t>Whirlpool of India Limited</t>
  </si>
  <si>
    <t>INE716A01013</t>
  </si>
  <si>
    <t>BAFL676</t>
  </si>
  <si>
    <t>Bajaj Finance Limited (05/04/2022) (ZCB)  **</t>
  </si>
  <si>
    <t>INE296A07QQ5</t>
  </si>
  <si>
    <t>CRISIL AAA</t>
  </si>
  <si>
    <t>HURD204</t>
  </si>
  <si>
    <t>8.4% Housing &amp; Urban Development Corporation Limited (11/04/2022) **</t>
  </si>
  <si>
    <t>INE031A08640</t>
  </si>
  <si>
    <t>ICRA AAA</t>
  </si>
  <si>
    <t>LARS274</t>
  </si>
  <si>
    <t>9.75% Larsen &amp; Toubro Limited (11/04/2022) **</t>
  </si>
  <si>
    <t>INE018A08AJ0</t>
  </si>
  <si>
    <t>NBAR420</t>
  </si>
  <si>
    <t>8.6% National Bank For Agriculture and Rural Development (31/01/2022) **</t>
  </si>
  <si>
    <t>INE261F08AI7</t>
  </si>
  <si>
    <t>HDFC1063</t>
  </si>
  <si>
    <t>8.58% Housing Development Finance Corporation Limited (18/03/2022)</t>
  </si>
  <si>
    <t>INE001A07RS3</t>
  </si>
  <si>
    <t>RIND278</t>
  </si>
  <si>
    <t>8.3% Reliance Industries Limited (08/03/2022) **</t>
  </si>
  <si>
    <t>INE002A08575</t>
  </si>
  <si>
    <t>LICH519</t>
  </si>
  <si>
    <t>8.595% LIC Housing Finance Limited (14/01/2022) **</t>
  </si>
  <si>
    <t>INE115A07NZ5</t>
  </si>
  <si>
    <t>CARE AAA</t>
  </si>
  <si>
    <t>POWF359</t>
  </si>
  <si>
    <t>7.47% Power Finance Corporation Limited (16/09/2021) **</t>
  </si>
  <si>
    <t>INE134E08IJ0</t>
  </si>
  <si>
    <t>AFGL238</t>
  </si>
  <si>
    <t>8.92% L&amp;T Finance Limited (06/10/2021) **</t>
  </si>
  <si>
    <t>INE027E07683</t>
  </si>
  <si>
    <t>RECL363</t>
  </si>
  <si>
    <t>8.35% REC Limited (11/03/2022) **</t>
  </si>
  <si>
    <t>INE020B08BM6</t>
  </si>
  <si>
    <t>NHAI49</t>
  </si>
  <si>
    <t>INE906B07FE6</t>
  </si>
  <si>
    <t>RECL351</t>
  </si>
  <si>
    <t>8.45% REC Limited (22/03/2022) **</t>
  </si>
  <si>
    <t>INE020B08BF0</t>
  </si>
  <si>
    <t>ZCB - Zero Coupon Bond</t>
  </si>
  <si>
    <t>Mirae Asset Healthcare Fund</t>
  </si>
  <si>
    <t>DRRL02</t>
  </si>
  <si>
    <t>Dr. Reddy's Laboratories Limited</t>
  </si>
  <si>
    <t>INE089A01023</t>
  </si>
  <si>
    <t>PRRC03</t>
  </si>
  <si>
    <t>Navin Fluorine International Limited</t>
  </si>
  <si>
    <t>INE048G01026</t>
  </si>
  <si>
    <t>ALKE01</t>
  </si>
  <si>
    <t>Alkem Laboratories Limited</t>
  </si>
  <si>
    <t>INE540L01014</t>
  </si>
  <si>
    <t>LAUR01</t>
  </si>
  <si>
    <t>Laurus Labs Limited</t>
  </si>
  <si>
    <t>INE947Q01010</t>
  </si>
  <si>
    <t>JBCH02</t>
  </si>
  <si>
    <t>JB Chemicals &amp; Pharmaceuticals Limited</t>
  </si>
  <si>
    <t>INE572A01028</t>
  </si>
  <si>
    <t>HOCH01</t>
  </si>
  <si>
    <t>Sanofi India Limited</t>
  </si>
  <si>
    <t>INE058A01010</t>
  </si>
  <si>
    <t>AUPH03</t>
  </si>
  <si>
    <t>Aurobindo Pharma Limited</t>
  </si>
  <si>
    <t>INE406A01037</t>
  </si>
  <si>
    <t>NECH01</t>
  </si>
  <si>
    <t>Neogen Chemicals Limited</t>
  </si>
  <si>
    <t>INE136S01016</t>
  </si>
  <si>
    <t>VORC03</t>
  </si>
  <si>
    <t>Jubilant Life Sciences Limited</t>
  </si>
  <si>
    <t>INE700A01033</t>
  </si>
  <si>
    <t>BOOT01</t>
  </si>
  <si>
    <t>Abbott India Limited</t>
  </si>
  <si>
    <t>INE358A01014</t>
  </si>
  <si>
    <t>CHEL02</t>
  </si>
  <si>
    <t>Cadila Healthcare Limited</t>
  </si>
  <si>
    <t>INE010B01027</t>
  </si>
  <si>
    <t>Mirae Asset Hybrid Equity Fund</t>
  </si>
  <si>
    <t>BPCL01</t>
  </si>
  <si>
    <t>Bharat Petroleum Corporation Limited</t>
  </si>
  <si>
    <t>INE029A01011</t>
  </si>
  <si>
    <t>GRAS02</t>
  </si>
  <si>
    <t>Grasim Industries Limited</t>
  </si>
  <si>
    <t>INE047A01021</t>
  </si>
  <si>
    <t>ASPA02</t>
  </si>
  <si>
    <t>Asian Paints Limited</t>
  </si>
  <si>
    <t>INE021A01026</t>
  </si>
  <si>
    <t>GOI2335</t>
  </si>
  <si>
    <t>6.45% Government of India (07/10/2029)</t>
  </si>
  <si>
    <t>IN0020190362</t>
  </si>
  <si>
    <t>SOVEREIGN</t>
  </si>
  <si>
    <t>GOI2233</t>
  </si>
  <si>
    <t>7.27% Government of India (08/04/2026)</t>
  </si>
  <si>
    <t>IN0020190016</t>
  </si>
  <si>
    <t>GOI2179</t>
  </si>
  <si>
    <t>7.26% Government of India (14/01/2029)</t>
  </si>
  <si>
    <t>IN0020180454</t>
  </si>
  <si>
    <t>MUFL217</t>
  </si>
  <si>
    <t>9% Muthoot Finance Limited (19/04/2023) **</t>
  </si>
  <si>
    <t>INE414G07CN8</t>
  </si>
  <si>
    <t>MUFL300</t>
  </si>
  <si>
    <t>9.75% Muthoot Finance Limited (27/02/2023) **</t>
  </si>
  <si>
    <t>INE414G07EL8</t>
  </si>
  <si>
    <t>GOI1739</t>
  </si>
  <si>
    <t>7.74% State Government Securities (22/02/2024)</t>
  </si>
  <si>
    <t>IN3120161010</t>
  </si>
  <si>
    <t>RECL331</t>
  </si>
  <si>
    <t>7.7% REC Limited (10/12/2027) **</t>
  </si>
  <si>
    <t>INE020B08AQ9</t>
  </si>
  <si>
    <t>AAHF70</t>
  </si>
  <si>
    <t>8.9% Aadhar Housing Finance Limited (26/03/2021) **</t>
  </si>
  <si>
    <t>INE538L07460</t>
  </si>
  <si>
    <t>CARE AA</t>
  </si>
  <si>
    <t>EDCO402</t>
  </si>
  <si>
    <t>Edelweiss Rural &amp; Corporate Services Limited (15/04/2021) (ZCB)  **</t>
  </si>
  <si>
    <t>INE657N07464</t>
  </si>
  <si>
    <t>CRISIL AA-</t>
  </si>
  <si>
    <t>ICFP109</t>
  </si>
  <si>
    <t>9.1899% IndoStar Capital Finance Limited (27/03/2021) **</t>
  </si>
  <si>
    <t>INE896L07520</t>
  </si>
  <si>
    <t>CARE AA-</t>
  </si>
  <si>
    <t>NTPC108</t>
  </si>
  <si>
    <t>8.05% NTPC Limited (05/05/2026) **</t>
  </si>
  <si>
    <t>INE733E07KA6</t>
  </si>
  <si>
    <t>RECL379</t>
  </si>
  <si>
    <t>7.55% REC Limited (26/09/2023) **</t>
  </si>
  <si>
    <t>INE020B08CC5</t>
  </si>
  <si>
    <t>RECL376</t>
  </si>
  <si>
    <t>7.55% REC Limited (26/09/2022) **</t>
  </si>
  <si>
    <t>INE020B08CB7</t>
  </si>
  <si>
    <t>LICH541</t>
  </si>
  <si>
    <t>7.6% LIC Housing Finance Limited (22/11/2022) **</t>
  </si>
  <si>
    <t>INE115A07OH1</t>
  </si>
  <si>
    <t>LICH431</t>
  </si>
  <si>
    <t>7.45% LIC Housing Finance Limited (17/10/2022) **</t>
  </si>
  <si>
    <t>INE115A07MO1</t>
  </si>
  <si>
    <t>HDBF187</t>
  </si>
  <si>
    <t>7.43% HDB Financial Services Limited (28/09/2020) **</t>
  </si>
  <si>
    <t>INE756I07BM2</t>
  </si>
  <si>
    <t>NICH799</t>
  </si>
  <si>
    <t>7.9% Piramal Enterprises Limited (14/09/2020) **</t>
  </si>
  <si>
    <t>INE140A07385</t>
  </si>
  <si>
    <t>ICRA AA</t>
  </si>
  <si>
    <t>IBCL1115</t>
  </si>
  <si>
    <t>ICICI Bank Limited (18/12/2020) ** #</t>
  </si>
  <si>
    <t>INE090A161W7</t>
  </si>
  <si>
    <t>HDFS22</t>
  </si>
  <si>
    <t>HDFC Securities Limited (15/07/2020) **</t>
  </si>
  <si>
    <t>INE700G14124</t>
  </si>
  <si>
    <t>Exchange Traded Funds</t>
  </si>
  <si>
    <t>145633</t>
  </si>
  <si>
    <t>Mirae Asset Nifty 50 ETF</t>
  </si>
  <si>
    <t>INF769K01EG9</t>
  </si>
  <si>
    <t>Mirae Asset Midcap Fund</t>
  </si>
  <si>
    <t>SHTR01</t>
  </si>
  <si>
    <t>Shriram Transport Finance Company Limited</t>
  </si>
  <si>
    <t>INE721A01013</t>
  </si>
  <si>
    <t>CGCE01</t>
  </si>
  <si>
    <t>Crompton Greaves Consumer Electricals Limited</t>
  </si>
  <si>
    <t>INE299U01018</t>
  </si>
  <si>
    <t>THER02</t>
  </si>
  <si>
    <t>Thermax Limited</t>
  </si>
  <si>
    <t>INE152A01029</t>
  </si>
  <si>
    <t>BHFO02</t>
  </si>
  <si>
    <t>Bharat Forge Limited</t>
  </si>
  <si>
    <t>INE465A01025</t>
  </si>
  <si>
    <t>LTTS01</t>
  </si>
  <si>
    <t>L&amp;T Technology Services Limited</t>
  </si>
  <si>
    <t>INE010V01017</t>
  </si>
  <si>
    <t>ESCO01</t>
  </si>
  <si>
    <t>Escorts Limited</t>
  </si>
  <si>
    <t>INE042A01014</t>
  </si>
  <si>
    <t>CEPL02</t>
  </si>
  <si>
    <t>Century Plyboards (India) Limited</t>
  </si>
  <si>
    <t>INE348B01021</t>
  </si>
  <si>
    <t>PHMI02</t>
  </si>
  <si>
    <t>The Phoenix Mills Limited</t>
  </si>
  <si>
    <t>INE211B01039</t>
  </si>
  <si>
    <t>VIPI02</t>
  </si>
  <si>
    <t>VIP Industries Limited</t>
  </si>
  <si>
    <t>INE054A01027</t>
  </si>
  <si>
    <t>TTPL01</t>
  </si>
  <si>
    <t>TTK Prestige Limited</t>
  </si>
  <si>
    <t>INE690A01010</t>
  </si>
  <si>
    <t>NEST01</t>
  </si>
  <si>
    <t>Nestle India Limited</t>
  </si>
  <si>
    <t>INE239A01016</t>
  </si>
  <si>
    <t>HCLT02</t>
  </si>
  <si>
    <t>HCL Technologies Limited</t>
  </si>
  <si>
    <t>INE860A01027</t>
  </si>
  <si>
    <t>PGCI01</t>
  </si>
  <si>
    <t>Power Grid Corporation of India Limited</t>
  </si>
  <si>
    <t>INE752E01010</t>
  </si>
  <si>
    <t>TEMA02</t>
  </si>
  <si>
    <t>Tech Mahindra Limited</t>
  </si>
  <si>
    <t>INE669C01036</t>
  </si>
  <si>
    <t>BFSL01</t>
  </si>
  <si>
    <t>Bajaj Finserv Limited</t>
  </si>
  <si>
    <t>INE918I01018</t>
  </si>
  <si>
    <t>MAHI02</t>
  </si>
  <si>
    <t>Mahindra &amp; Mahindra Limited</t>
  </si>
  <si>
    <t>INE101A01026</t>
  </si>
  <si>
    <t>BALN01</t>
  </si>
  <si>
    <t>Bajaj Auto Limited</t>
  </si>
  <si>
    <t>INE917I01010</t>
  </si>
  <si>
    <t>SHCE01</t>
  </si>
  <si>
    <t>Shree Cement Limited</t>
  </si>
  <si>
    <t>INE070A01015</t>
  </si>
  <si>
    <t>ONGC02</t>
  </si>
  <si>
    <t>Oil &amp; Natural Gas Corporation Limited</t>
  </si>
  <si>
    <t>INE213A01029</t>
  </si>
  <si>
    <t>Oil</t>
  </si>
  <si>
    <t>HERO02</t>
  </si>
  <si>
    <t>Hero MotoCorp Limited</t>
  </si>
  <si>
    <t>INE158A01026</t>
  </si>
  <si>
    <t>SECH03</t>
  </si>
  <si>
    <t>UPL Limited</t>
  </si>
  <si>
    <t>INE628A01036</t>
  </si>
  <si>
    <t>Pesticides</t>
  </si>
  <si>
    <t>MUND02</t>
  </si>
  <si>
    <t>Adani Ports and Special Economic Zone Limited</t>
  </si>
  <si>
    <t>INE742F01042</t>
  </si>
  <si>
    <t>BINL01</t>
  </si>
  <si>
    <t>Bharti Infratel Limited</t>
  </si>
  <si>
    <t>INE121J01017</t>
  </si>
  <si>
    <t>Telecom -  Equipment &amp; Accessories</t>
  </si>
  <si>
    <t>JVSL04</t>
  </si>
  <si>
    <t>JSW Steel Limited</t>
  </si>
  <si>
    <t>INE019A01038</t>
  </si>
  <si>
    <t>HINI02</t>
  </si>
  <si>
    <t>Hindalco Industries Limited</t>
  </si>
  <si>
    <t>INE038A01020</t>
  </si>
  <si>
    <t>SESA02</t>
  </si>
  <si>
    <t>Vedanta Limited</t>
  </si>
  <si>
    <t>INE205A01025</t>
  </si>
  <si>
    <t>ZEET02</t>
  </si>
  <si>
    <t>Zee Entertainment Enterprises Limited</t>
  </si>
  <si>
    <t>INE256A01028</t>
  </si>
  <si>
    <t>Media &amp; Entertainment</t>
  </si>
  <si>
    <t>YESB03</t>
  </si>
  <si>
    <t>Yes Bank Limited</t>
  </si>
  <si>
    <t>INE528G01035</t>
  </si>
  <si>
    <t>AVSP01</t>
  </si>
  <si>
    <t>Avenue Supermarts Limited</t>
  </si>
  <si>
    <t>INE192R01011</t>
  </si>
  <si>
    <t>ILOM01</t>
  </si>
  <si>
    <t>ICICI Lombard General Insurance Company Limited</t>
  </si>
  <si>
    <t>INE765G01017</t>
  </si>
  <si>
    <t>PIDI02</t>
  </si>
  <si>
    <t>Pidilite Industries Limited</t>
  </si>
  <si>
    <t>INE318A01026</t>
  </si>
  <si>
    <t>GCPL02</t>
  </si>
  <si>
    <t>Godrej Consumer Products Limited</t>
  </si>
  <si>
    <t>INE102D01028</t>
  </si>
  <si>
    <t>IPLI01</t>
  </si>
  <si>
    <t>ICICI Prudential Life Insurance Company Limited</t>
  </si>
  <si>
    <t>INE726G01019</t>
  </si>
  <si>
    <t>MARC02</t>
  </si>
  <si>
    <t>Marico Limited</t>
  </si>
  <si>
    <t>INE196A01026</t>
  </si>
  <si>
    <t>MCSP02</t>
  </si>
  <si>
    <t>United Spirits Limited</t>
  </si>
  <si>
    <t>INE854D01024</t>
  </si>
  <si>
    <t>GUAM02</t>
  </si>
  <si>
    <t>Ambuja Cements Limited</t>
  </si>
  <si>
    <t>INE079A01024</t>
  </si>
  <si>
    <t>NICH02</t>
  </si>
  <si>
    <t>Piramal Enterprises Limited</t>
  </si>
  <si>
    <t>INE140A01024</t>
  </si>
  <si>
    <t>BERG03</t>
  </si>
  <si>
    <t>Berger Paints (I) Limited</t>
  </si>
  <si>
    <t>INE463A01038</t>
  </si>
  <si>
    <t>INAV01</t>
  </si>
  <si>
    <t>InterGlobe Aviation Limited</t>
  </si>
  <si>
    <t>INE646L01027</t>
  </si>
  <si>
    <t>CCOI02</t>
  </si>
  <si>
    <t>Container Corporation of India Limited</t>
  </si>
  <si>
    <t>INE111A01025</t>
  </si>
  <si>
    <t>BAND01</t>
  </si>
  <si>
    <t>Bandhan Bank Limited</t>
  </si>
  <si>
    <t>INE545U01014</t>
  </si>
  <si>
    <t>HDAM01</t>
  </si>
  <si>
    <t>HDFC Asset Management Company Limited</t>
  </si>
  <si>
    <t>INE127D01025</t>
  </si>
  <si>
    <t>SIEM02</t>
  </si>
  <si>
    <t>Siemens Limited</t>
  </si>
  <si>
    <t>INE003A01024</t>
  </si>
  <si>
    <t>BAJA01</t>
  </si>
  <si>
    <t>Bajaj Holdings &amp; Investment Limited</t>
  </si>
  <si>
    <t>INE118A01012</t>
  </si>
  <si>
    <t>ACCL02</t>
  </si>
  <si>
    <t>ACC Limited</t>
  </si>
  <si>
    <t>INE012A01025</t>
  </si>
  <si>
    <t>PROG01</t>
  </si>
  <si>
    <t>Procter &amp; Gamble Hygiene and Health Care Limited</t>
  </si>
  <si>
    <t>INE179A01014</t>
  </si>
  <si>
    <t>DLFL01</t>
  </si>
  <si>
    <t>DLF Limited</t>
  </si>
  <si>
    <t>INE271C01023</t>
  </si>
  <si>
    <t>NMDC01</t>
  </si>
  <si>
    <t>NMDC Limited</t>
  </si>
  <si>
    <t>INE584A01023</t>
  </si>
  <si>
    <t>MOTI02</t>
  </si>
  <si>
    <t>Bosch Limited</t>
  </si>
  <si>
    <t>INE323A01026</t>
  </si>
  <si>
    <t>MOSU03</t>
  </si>
  <si>
    <t>Motherson Sumi Systems Limited</t>
  </si>
  <si>
    <t>INE775A01035</t>
  </si>
  <si>
    <t>BKBA02</t>
  </si>
  <si>
    <t>Bank of Baroda</t>
  </si>
  <si>
    <t>INE028A01039</t>
  </si>
  <si>
    <t>IFEL01</t>
  </si>
  <si>
    <t>Oracle Financial Services Software Limited</t>
  </si>
  <si>
    <t>INE881D01027</t>
  </si>
  <si>
    <t>NHPC01</t>
  </si>
  <si>
    <t>NHPC Limited</t>
  </si>
  <si>
    <t>INE848E01016</t>
  </si>
  <si>
    <t>HZIN02</t>
  </si>
  <si>
    <t>Hindustan Zinc Limited</t>
  </si>
  <si>
    <t>INE267A01025</t>
  </si>
  <si>
    <t>IBHF01</t>
  </si>
  <si>
    <t>Indiabulls Housing Finance Limited</t>
  </si>
  <si>
    <t>INE148I01020</t>
  </si>
  <si>
    <t>PUBA02</t>
  </si>
  <si>
    <t>Punjab National Bank</t>
  </si>
  <si>
    <t>INE160A01022</t>
  </si>
  <si>
    <t>LTFL01</t>
  </si>
  <si>
    <t>L&amp;T Finance Holdings Limited</t>
  </si>
  <si>
    <t>INE498L01015</t>
  </si>
  <si>
    <t>BTAT01</t>
  </si>
  <si>
    <t>Vodafone Idea Limited</t>
  </si>
  <si>
    <t>INE669E01016</t>
  </si>
  <si>
    <t>GICI01</t>
  </si>
  <si>
    <t>General Insurance Corporation of India</t>
  </si>
  <si>
    <t>INE481Y01014</t>
  </si>
  <si>
    <t>TNIA01</t>
  </si>
  <si>
    <t>The New India Assurance Company Limited</t>
  </si>
  <si>
    <t>INE470Y01017</t>
  </si>
  <si>
    <t>ADTL01</t>
  </si>
  <si>
    <t>Adani Transmission Limited</t>
  </si>
  <si>
    <t>INE931S01010</t>
  </si>
  <si>
    <t>Mirae Asset Overnight Fund</t>
  </si>
  <si>
    <t>REP_24229</t>
  </si>
  <si>
    <t>Mirae Asset Short Term Fund</t>
  </si>
  <si>
    <t>PGCI329</t>
  </si>
  <si>
    <t>8.8% Power Grid Corporation of India Limited (13/03/2023) **</t>
  </si>
  <si>
    <t>INE752E07KN9</t>
  </si>
  <si>
    <t>NBAR466</t>
  </si>
  <si>
    <t>INE261F08AT4</t>
  </si>
  <si>
    <t>NHBA299</t>
  </si>
  <si>
    <t>INE557F08FG1</t>
  </si>
  <si>
    <t>LARS349</t>
  </si>
  <si>
    <t>8.02% Larsen &amp; Toubro Limited (22/05/2022) **</t>
  </si>
  <si>
    <t>INE018A08AS1</t>
  </si>
  <si>
    <t>SIDB422</t>
  </si>
  <si>
    <t>6.99% Small Industries Dev Bank of India (08/08/2022)</t>
  </si>
  <si>
    <t>INE556F08JN1</t>
  </si>
  <si>
    <t>HPEC197</t>
  </si>
  <si>
    <t>6.8% Hindustan Petroleum Corporation Limited (15/12/2022) **</t>
  </si>
  <si>
    <t>INE094A08044</t>
  </si>
  <si>
    <t>AFGL261</t>
  </si>
  <si>
    <t>8.45% L&amp;T Finance Limited (23/12/2022) **</t>
  </si>
  <si>
    <t>INE027E07AS6</t>
  </si>
  <si>
    <t>BAFL724</t>
  </si>
  <si>
    <t>7.35% Bajaj Finance Limited (10/11/2022)</t>
  </si>
  <si>
    <t>INE296A07QX1</t>
  </si>
  <si>
    <t>SESA507</t>
  </si>
  <si>
    <t>8.75% Vedanta Limited (30/06/2022) **</t>
  </si>
  <si>
    <t>INE205A07188</t>
  </si>
  <si>
    <t>INBS250</t>
  </si>
  <si>
    <t>8.7% Reliance Industries Limited (16/07/2021) **</t>
  </si>
  <si>
    <t>INE110L07120</t>
  </si>
  <si>
    <t>LICH306</t>
  </si>
  <si>
    <t>8.5% LIC Housing Finance Limited (05/01/2021) **</t>
  </si>
  <si>
    <t>INE115A07IO9</t>
  </si>
  <si>
    <t>BPCL86</t>
  </si>
  <si>
    <t>8.02% Bharat Petroleum Corporation Limited (11/03/2024) **</t>
  </si>
  <si>
    <t>INE029A08057</t>
  </si>
  <si>
    <t>NBAR524</t>
  </si>
  <si>
    <t>INE261F08BJ3</t>
  </si>
  <si>
    <t>NTPC107</t>
  </si>
  <si>
    <t>8.33% NTPC Limited (24/02/2021) **</t>
  </si>
  <si>
    <t>INE733E07JZ5</t>
  </si>
  <si>
    <t>HDFC1081</t>
  </si>
  <si>
    <t>8.05% Housing Development Finance Corporation Limited (20/06/2022) **</t>
  </si>
  <si>
    <t>INE001A07RU9</t>
  </si>
  <si>
    <t>POWF447</t>
  </si>
  <si>
    <t>7.35% Power Finance Corporation Limited (15/10/2022)</t>
  </si>
  <si>
    <t>INE134E08KG2</t>
  </si>
  <si>
    <t>RECL378</t>
  </si>
  <si>
    <t>7.55% REC Limited (26/09/2021) **</t>
  </si>
  <si>
    <t>INE020B08CA9</t>
  </si>
  <si>
    <t>BGFL802</t>
  </si>
  <si>
    <t>7.9% Aditya Birla Finance Limited (30/06/2020) **</t>
  </si>
  <si>
    <t>INE860H07ET3</t>
  </si>
  <si>
    <t>HDFC1094</t>
  </si>
  <si>
    <t>7.28% Housing Development Finance Corporation Limited (26/09/2022) **</t>
  </si>
  <si>
    <t>INE001A07RZ8</t>
  </si>
  <si>
    <t>HDFC1098</t>
  </si>
  <si>
    <t>INE001A07SD3</t>
  </si>
  <si>
    <t>TCHF336</t>
  </si>
  <si>
    <t>8.1% Tata Capital Housing Finance Limited (14/01/2023) **</t>
  </si>
  <si>
    <t>INE033L07GM9</t>
  </si>
  <si>
    <t>MREL158</t>
  </si>
  <si>
    <t>6.43% Chennai Petroleum Corporation Limited (28/02/2023) **</t>
  </si>
  <si>
    <t>INE178A08011</t>
  </si>
  <si>
    <t>KOMP1551</t>
  </si>
  <si>
    <t>7.4011% Kotak Mahindra Prime Limited (28/11/2022) **</t>
  </si>
  <si>
    <t>INE916DA7QI3</t>
  </si>
  <si>
    <t>AFGL266</t>
  </si>
  <si>
    <t>8.25% L&amp;T Finance Limited (24/01/2023) **</t>
  </si>
  <si>
    <t>INE027E07BD6</t>
  </si>
  <si>
    <t>LICH420</t>
  </si>
  <si>
    <t>7.4% LIC Housing Finance Limited (06/09/2024)</t>
  </si>
  <si>
    <t>INE115A07ML7</t>
  </si>
  <si>
    <t>HDBF264</t>
  </si>
  <si>
    <t>7.5% HDB Financial Services Limited (23/12/2022) **</t>
  </si>
  <si>
    <t>INE756I07CX7</t>
  </si>
  <si>
    <t>ENAM190</t>
  </si>
  <si>
    <t>Axis Finance Limited (03/08/2022) (ZCB)  **</t>
  </si>
  <si>
    <t>INE891K07499</t>
  </si>
  <si>
    <t>HDFC1106</t>
  </si>
  <si>
    <t>INE001A07SH4</t>
  </si>
  <si>
    <t>IRLY256</t>
  </si>
  <si>
    <t>8.83% Indian Railway Finance Corporation Limited (25/03/2023) **</t>
  </si>
  <si>
    <t>INE053F07603</t>
  </si>
  <si>
    <t>Mirae Asset Tax Saver Fund</t>
  </si>
  <si>
    <t>Mirae Asset Dynamic Bond Fund</t>
  </si>
  <si>
    <t>Mirae Asset Great Consumer Fund</t>
  </si>
  <si>
    <t>Mirae Asset Large Cap Fund</t>
  </si>
  <si>
    <t>PIIN03</t>
  </si>
  <si>
    <t>PI Industries Limited</t>
  </si>
  <si>
    <t>INE603J01030</t>
  </si>
  <si>
    <t>Mirae Asset Savings Fund</t>
  </si>
  <si>
    <t>HDFC1091</t>
  </si>
  <si>
    <t>7.15% Housing Development Finance Corporation Limited (16/09/2021) **</t>
  </si>
  <si>
    <t>INE001A07RY1</t>
  </si>
  <si>
    <t>HDBF255</t>
  </si>
  <si>
    <t>8.71% HDB Financial Services Limited (17/05/2021) **</t>
  </si>
  <si>
    <t>INE756I07CQ1</t>
  </si>
  <si>
    <t>RECL335</t>
  </si>
  <si>
    <t>7.7% REC Limited (15/03/2021) **</t>
  </si>
  <si>
    <t>INE020B08AS5</t>
  </si>
  <si>
    <t>HURD216</t>
  </si>
  <si>
    <t>7.05% Housing &amp; Urban Development Corporation Limited (13/10/2022) **</t>
  </si>
  <si>
    <t>INE031A08749</t>
  </si>
  <si>
    <t>MMFS1092</t>
  </si>
  <si>
    <t>8.75% Mahindra &amp; Mahindra Financial Services Limited (20/07/2020) **</t>
  </si>
  <si>
    <t>INE774D07SG2</t>
  </si>
  <si>
    <t>FITCH AAA</t>
  </si>
  <si>
    <t>RIND192</t>
  </si>
  <si>
    <t>6.78% Reliance Industries Limited (16/09/2020) **</t>
  </si>
  <si>
    <t>INE002A08484</t>
  </si>
  <si>
    <t>MUFL269</t>
  </si>
  <si>
    <t>9.5% Muthoot Finance Limited (14/06/2021) **</t>
  </si>
  <si>
    <t>INE414G07DK2</t>
  </si>
  <si>
    <t>RIND191</t>
  </si>
  <si>
    <t>INE002A08476</t>
  </si>
  <si>
    <t>MUFL216</t>
  </si>
  <si>
    <t>8.75% Muthoot Finance Limited (19/06/2021) **</t>
  </si>
  <si>
    <t>INE414G07CM0</t>
  </si>
  <si>
    <t>ABHF51</t>
  </si>
  <si>
    <t>7.6% Aditya Birla Housing Finance Limited (30/07/2021) **</t>
  </si>
  <si>
    <t>INE831R07177</t>
  </si>
  <si>
    <t>ICFP107</t>
  </si>
  <si>
    <t>9.45% IndoStar Capital Finance Limited (12/09/2021) **</t>
  </si>
  <si>
    <t>INE896L07512</t>
  </si>
  <si>
    <t>SIDB370</t>
  </si>
  <si>
    <t>8.5% Small Industries Dev Bank of India (21/06/2021) **</t>
  </si>
  <si>
    <t>INE556F08JF7</t>
  </si>
  <si>
    <t>GOI2349</t>
  </si>
  <si>
    <t>6.18% Government of India (04/11/2024)</t>
  </si>
  <si>
    <t>IN0020190396</t>
  </si>
  <si>
    <t>NBAR546</t>
  </si>
  <si>
    <t>INE261F08BO3</t>
  </si>
  <si>
    <t>HDFC1042</t>
  </si>
  <si>
    <t>8.7% Housing Development Finance Corporation Limited (15/12/2020)</t>
  </si>
  <si>
    <t>INE001A07RN4</t>
  </si>
  <si>
    <t>LARS298</t>
  </si>
  <si>
    <t>8.4% Larsen &amp; Toubro Limited (24/09/2020) **</t>
  </si>
  <si>
    <t>INE018A08AQ5</t>
  </si>
  <si>
    <t>RECL377</t>
  </si>
  <si>
    <t>7.55% REC Limited (26/09/2020) **</t>
  </si>
  <si>
    <t>INE020B08BZ8</t>
  </si>
  <si>
    <t>BHFL61</t>
  </si>
  <si>
    <t>6.9423% Bajaj Housing Finance Limited (25/03/2022) **</t>
  </si>
  <si>
    <t>INE377Y07169</t>
  </si>
  <si>
    <t>AFPL114</t>
  </si>
  <si>
    <t>AU Small Finance Bank Limited (03/11/2020) ** #</t>
  </si>
  <si>
    <t>INE949L16932</t>
  </si>
  <si>
    <t>IBCL1109</t>
  </si>
  <si>
    <t>INE090A166V8</t>
  </si>
  <si>
    <t>UTIB1162</t>
  </si>
  <si>
    <t>Axis Bank Limited (30/10/2020) ** #</t>
  </si>
  <si>
    <t>INE238A164R4</t>
  </si>
  <si>
    <t>GODP173</t>
  </si>
  <si>
    <t>Godrej Properties Limited (17/08/2020) **</t>
  </si>
  <si>
    <t>INE484J14JN6</t>
  </si>
  <si>
    <t>EQUITY &amp; EQUITY RELATED</t>
  </si>
  <si>
    <t>(a) Listed/Awaiting listing on Stock Exchanges</t>
  </si>
  <si>
    <t>Industry *</t>
  </si>
  <si>
    <t>* As per AMFI Industry classification</t>
  </si>
  <si>
    <t>Industry */ Rating</t>
  </si>
  <si>
    <t>Industry * / Rating</t>
  </si>
  <si>
    <t>Tri Party Repo</t>
  </si>
  <si>
    <t>8.5% National Bank For Agriculture and Rural Development (31/01/2023)</t>
  </si>
  <si>
    <t>7.85% National Bank For Agriculture and Rural Development (23/05/2022)</t>
  </si>
  <si>
    <t>7% Reliance Industries Limited (31/08/2022)</t>
  </si>
  <si>
    <t>Indian Oil Corporation Limited (13/04/2020)</t>
  </si>
  <si>
    <t>NTPC Limited (24/04/2020)</t>
  </si>
  <si>
    <t>REC Limited (15/06/2020)</t>
  </si>
  <si>
    <t>Bank of Baroda (01/06/2020) **#</t>
  </si>
  <si>
    <t>Small Industries Dev Bank of India (03/04/2020) **#</t>
  </si>
  <si>
    <t>7.17% National Highways Auth Of Ind (23/12/2021) **</t>
  </si>
  <si>
    <t>Reverse Repo</t>
  </si>
  <si>
    <t>Tri Party Repo / Reverse Repo</t>
  </si>
  <si>
    <t>7.05% National Housing Bank (18/12/2024) **</t>
  </si>
  <si>
    <t>7.21% Housing Development Finance Corporation Limited (30/12/2022) **</t>
  </si>
  <si>
    <t>6.99% Housing Development Finance Corporation Limited (13/02/2023) **</t>
  </si>
  <si>
    <t>6.98% National Bank For Agriculture and Rural Development (19/09/2022) **</t>
  </si>
  <si>
    <t>Bank of India (15/06/2020) #</t>
  </si>
  <si>
    <t>Small Industries Dev Bank of India (08/05/2020) #</t>
  </si>
  <si>
    <t>National Bank For Agriculture and Rural Development (15/05/2020) #</t>
  </si>
  <si>
    <t>Oriental Bank of Commerce (22/05/2020) #</t>
  </si>
  <si>
    <t>Axis Bank Limited (29/05/2020) #</t>
  </si>
  <si>
    <t>Axis Bank Limited (14/05/2020) #</t>
  </si>
  <si>
    <t>ICICI Bank Limited (14/09/2020) #</t>
  </si>
  <si>
    <t>Chennai Petroleum Corporation Limited (04/05/2020) **</t>
  </si>
  <si>
    <t>(Large Cap Fund - An open ended equity scheme predominantly investing across large cap stocks)</t>
  </si>
  <si>
    <t>Portfolio Turnover Ratio^</t>
  </si>
  <si>
    <t>^Basis last rolling 12 month</t>
  </si>
  <si>
    <t>Mirae Asset Emerging Bluechip Fund</t>
  </si>
  <si>
    <t>(Large &amp; Mid Cap Fund -An open ended equity scheme investing in both large cap and mid cap stocks)</t>
  </si>
  <si>
    <t>(Sectoral/Thematic Fund - An open ended equity scheme following consumption theme)</t>
  </si>
  <si>
    <t>(Aggressive Hybrid Fund-An open ended hybrid scheme Investing predominantly in equity and equity related instruments)</t>
  </si>
  <si>
    <t>**  Thinly Traded / Non Traded Security</t>
  </si>
  <si>
    <t>Average maturity in Years</t>
  </si>
  <si>
    <t>(ELSS - An open ended equity linked saving scheme with a statutory lock in of 3 years and tax benefit)</t>
  </si>
  <si>
    <t>(Healthcare Fund - An open ended equity scheme investing in healthcare and allied sectors)</t>
  </si>
  <si>
    <t># The security is proposed to be listed</t>
  </si>
  <si>
    <t>(An open ended scheme investing in equity, arbitrage and debt)</t>
  </si>
  <si>
    <t>Focused Fund -An open ended equity scheme investing in a maximum of 30 stocks intending to focus in large cap, mid cap and small cap category (i.e., Multi-cap)</t>
  </si>
  <si>
    <t>(Midcap Fund-An open ended equity scheme predominantly investing in mid cap stocks)</t>
  </si>
  <si>
    <t>(An open ended scheme replicating/tracking Nifty 50 Index)</t>
  </si>
  <si>
    <t xml:space="preserve">MIRAE ASSET NIFTY NEXT 50 ETF </t>
  </si>
  <si>
    <t>(An open ended scheme replicating/tracking Nifty Next 50 Total Return Index)</t>
  </si>
  <si>
    <t xml:space="preserve">(Liquid Fund - An open ended liquid scheme) </t>
  </si>
  <si>
    <t>Average maturity in days</t>
  </si>
  <si>
    <t>(Low Duration Fund - An Open ended low duration Debt Scheme investing in instruments with Macaulay duration* of the portfolio between 6 months and 12 months (*please refer to page no. 26 of SID)</t>
  </si>
  <si>
    <t>The Reserve Bank of India filed the application to National Company Law Tribunal's (NCLT) for initiating corporate insolvency resolution process against DHFL on 2nd December, 2019. Now, DHFL will undergo insolvency proceedings at the NCLT.</t>
  </si>
  <si>
    <t>Action</t>
  </si>
  <si>
    <t>(Dynamic Bond Fund - An Open ended dynamic debt scheme investing across duration)</t>
  </si>
  <si>
    <t>(Short Duration Fund - An open ended short term debt scheme investing in instruments such that the Macaulay duration of the portfolio is between 1 year to 3 years (please refer to page no. 28 of SID)</t>
  </si>
  <si>
    <t>(Overnight Fund -An open ended debt scheme investing in overnight securities)</t>
  </si>
  <si>
    <t xml:space="preserve">     MIRAE ASSET FIXED MATURITY PLAN - SERIES III-1122 days</t>
  </si>
  <si>
    <t>(A Close Ended Income Fund)</t>
  </si>
  <si>
    <t>^Basis last rolling 12 months</t>
  </si>
  <si>
    <t>Update on DHFL</t>
  </si>
  <si>
    <t xml:space="preserve"># 75% of the shares of Yes Bank Limited are locked in as per Yes Bank Limited Reconstruction Scheme, 2020 notified in the Gazette Notification dated March 13, 2020 by the Ministry of Finance (Department of Financial Services). Accordingly, 35,574 (75%) shares of Yes Bank Limited are valued at zero. Any realisation post the lock-in period shall be distributed to the existing set of investors as on March 16, 2020. For details refer disclosure available at 
https://www.miraeassetmf.co.in/docs/default-source/other-disclosure/valuation-update-yes-bank-(1).pdf
</t>
  </si>
  <si>
    <t>On June 4, 2019, when the Issuer was downgraded to ‘D’, the Scheme took a haircut of 75% in accordance with the prices provided by the Valuation agencies and post the recent developments there is ambiguity on liquidity amount and timelines of liquidation, hence on 5th December, 2019 the remaining interest and principal component was written off completely from the portfolio of Mirae Asset Savings Fund. For detailed disclosure refer 
https://www.miraeassetmf.co.in/docs/default-source/other-disclosure/disclosure-on-website_dhfl-(5).pdf</t>
  </si>
  <si>
    <t>Reconstituted Portfolio</t>
  </si>
  <si>
    <t>Industry*</t>
  </si>
  <si>
    <t>% to Net Assets</t>
  </si>
  <si>
    <t>$0.00</t>
  </si>
  <si>
    <t>Yes Bank Limited (Lock in 3 years)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</si>
</sst>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000"/>
  </numFmts>
  <fonts count="26">
    <font>
      <sz val="10"/>
      <name val="Arial"/>
    </font>
    <font>
      <sz val="10"/>
      <name val="SansSerif"/>
    </font>
    <font>
      <b/>
      <sz val="9"/>
      <color indexed="72"/>
      <name val="Arial"/>
      <family val="2"/>
    </font>
    <font>
      <sz val="9"/>
      <color indexed="72"/>
      <name val="Arial"/>
      <family val="2"/>
    </font>
    <font>
      <sz val="9"/>
      <color indexed="9"/>
      <name val="Arial"/>
      <family val="2"/>
    </font>
    <font>
      <sz val="10"/>
      <name val="Arial"/>
      <family val="2"/>
    </font>
    <font>
      <sz val="11"/>
      <name val="Arial"/>
      <family val="2"/>
    </font>
    <font>
      <b/>
      <sz val="18"/>
      <name val="Arial"/>
      <family val="2"/>
    </font>
    <font>
      <sz val="11"/>
      <color indexed="72"/>
      <name val="Arial"/>
      <family val="2"/>
    </font>
    <font>
      <b/>
      <sz val="11"/>
      <name val="Arial"/>
      <family val="2"/>
    </font>
    <font>
      <b/>
      <sz val="11"/>
      <color indexed="72"/>
      <name val="Arial"/>
      <family val="2"/>
    </font>
    <font>
      <b/>
      <sz val="11"/>
      <color rgb="FF000000"/>
      <name val="Arial"/>
      <family val="2"/>
    </font>
    <font>
      <b/>
      <sz val="10"/>
      <name val="Arial"/>
      <family val="2"/>
    </font>
    <font>
      <b/>
      <sz val="10"/>
      <color indexed="72"/>
      <name val="Arial"/>
      <family val="2"/>
    </font>
    <font>
      <b/>
      <sz val="10"/>
      <color rgb="FF000000"/>
      <name val="Arial"/>
      <family val="2"/>
    </font>
    <font>
      <sz val="11"/>
      <name val="SansSerif"/>
    </font>
    <font>
      <b/>
      <sz val="16"/>
      <name val="Arial"/>
      <family val="2"/>
    </font>
    <font>
      <b/>
      <sz val="10"/>
      <color theme="1"/>
      <name val="Arial"/>
      <family val="2"/>
    </font>
    <font>
      <sz val="10"/>
      <color indexed="72"/>
      <name val="Arial"/>
      <family val="2"/>
    </font>
    <font>
      <sz val="11"/>
      <name val="Times New Roman"/>
      <family val="1"/>
    </font>
    <font>
      <b/>
      <sz val="11"/>
      <color theme="1"/>
      <name val="Arial"/>
      <family val="2"/>
    </font>
    <font>
      <b/>
      <sz val="9"/>
      <color theme="1"/>
      <name val="Arial"/>
      <family val="2"/>
    </font>
    <font>
      <sz val="9"/>
      <color theme="1"/>
      <name val="Arial"/>
      <family val="2"/>
    </font>
    <font>
      <sz val="10"/>
      <name val="SansSerif"/>
      <family val="2"/>
    </font>
    <font>
      <sz val="9"/>
      <color indexed="63"/>
      <name val="Arial"/>
      <family val="2"/>
    </font>
    <font>
      <sz val="9"/>
      <name val="Arial"/>
      <family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applyNumberFormat="0" applyFont="0" applyFill="0" applyBorder="0" applyAlignment="0" applyProtection="0"/>
    <xf numFmtId="0" fontId="5" fillId="0" borderId="0" applyNumberFormat="0" applyFont="0" applyFill="0" applyBorder="0" applyAlignment="0" applyProtection="0"/>
  </cellStyleXfs>
  <cellXfs count="165">
    <xf numFmtId="0" fontId="0" fillId="0" borderId="0" xfId="0" applyNumberFormat="1" applyFont="1" applyFill="1" applyBorder="1" applyAlignment="1"/>
    <xf numFmtId="0" fontId="6" fillId="2" borderId="0" xfId="0" applyNumberFormat="1" applyFont="1" applyFill="1" applyBorder="1" applyAlignment="1" applyProtection="1">
      <alignment horizontal="left" vertical="top" wrapText="1"/>
    </xf>
    <xf numFmtId="0" fontId="6" fillId="2" borderId="0" xfId="0" applyNumberFormat="1" applyFont="1" applyFill="1" applyBorder="1" applyAlignment="1"/>
    <xf numFmtId="0" fontId="8" fillId="2" borderId="0" xfId="0" applyNumberFormat="1" applyFont="1" applyFill="1" applyBorder="1" applyAlignment="1" applyProtection="1">
      <alignment horizontal="left" vertical="top" wrapText="1"/>
    </xf>
    <xf numFmtId="0" fontId="6" fillId="2" borderId="4" xfId="0" applyNumberFormat="1" applyFont="1" applyFill="1" applyBorder="1" applyAlignment="1" applyProtection="1">
      <alignment horizontal="center" vertical="top"/>
    </xf>
    <xf numFmtId="0" fontId="6" fillId="2" borderId="0" xfId="0" applyNumberFormat="1" applyFont="1" applyFill="1" applyBorder="1" applyAlignment="1" applyProtection="1">
      <alignment horizontal="center" vertical="top"/>
    </xf>
    <xf numFmtId="0" fontId="6" fillId="2" borderId="5" xfId="0" applyNumberFormat="1" applyFont="1" applyFill="1" applyBorder="1" applyAlignment="1" applyProtection="1">
      <alignment horizontal="center" vertical="top"/>
    </xf>
    <xf numFmtId="0" fontId="1" fillId="2" borderId="0" xfId="0" applyNumberFormat="1" applyFont="1" applyFill="1" applyBorder="1" applyAlignment="1" applyProtection="1">
      <alignment horizontal="left" vertical="top" wrapText="1"/>
    </xf>
    <xf numFmtId="0" fontId="2" fillId="2" borderId="0" xfId="0" applyNumberFormat="1" applyFont="1" applyFill="1" applyBorder="1" applyAlignment="1" applyProtection="1">
      <alignment horizontal="left" vertical="top" wrapText="1"/>
    </xf>
    <xf numFmtId="0" fontId="0" fillId="2" borderId="0" xfId="0" applyNumberFormat="1" applyFont="1" applyFill="1" applyBorder="1" applyAlignment="1"/>
    <xf numFmtId="0" fontId="10" fillId="2" borderId="0" xfId="0" applyNumberFormat="1" applyFont="1" applyFill="1" applyBorder="1" applyAlignment="1" applyProtection="1">
      <alignment horizontal="left" vertical="top" wrapText="1"/>
    </xf>
    <xf numFmtId="0" fontId="9" fillId="2" borderId="9" xfId="0" applyNumberFormat="1" applyFont="1" applyFill="1" applyBorder="1" applyAlignment="1" applyProtection="1">
      <alignment horizontal="left" vertical="top" wrapText="1"/>
    </xf>
    <xf numFmtId="2" fontId="11" fillId="2" borderId="10" xfId="0" applyNumberFormat="1" applyFont="1" applyFill="1" applyBorder="1" applyAlignment="1">
      <alignment horizontal="center" vertical="center"/>
    </xf>
    <xf numFmtId="0" fontId="4" fillId="2" borderId="0" xfId="0" applyNumberFormat="1" applyFont="1" applyFill="1" applyBorder="1" applyAlignment="1" applyProtection="1">
      <alignment horizontal="left" vertical="top" wrapText="1"/>
    </xf>
    <xf numFmtId="0" fontId="3" fillId="2" borderId="0" xfId="0" applyNumberFormat="1" applyFont="1" applyFill="1" applyBorder="1" applyAlignment="1" applyProtection="1">
      <alignment horizontal="left" vertical="top" wrapText="1"/>
    </xf>
    <xf numFmtId="0" fontId="9" fillId="2" borderId="11" xfId="0" applyNumberFormat="1" applyFont="1" applyFill="1" applyBorder="1" applyAlignment="1" applyProtection="1">
      <alignment horizontal="left" vertical="center" wrapText="1"/>
    </xf>
    <xf numFmtId="0" fontId="9" fillId="2" borderId="11" xfId="0" applyNumberFormat="1" applyFont="1" applyFill="1" applyBorder="1" applyAlignment="1" applyProtection="1">
      <alignment horizontal="center" vertical="center" wrapText="1"/>
    </xf>
    <xf numFmtId="0" fontId="9" fillId="2" borderId="11" xfId="0" applyNumberFormat="1" applyFont="1" applyFill="1" applyBorder="1" applyAlignment="1" applyProtection="1">
      <alignment horizontal="left" vertical="top" wrapText="1"/>
    </xf>
    <xf numFmtId="0" fontId="6" fillId="2" borderId="11" xfId="0" applyNumberFormat="1" applyFont="1" applyFill="1" applyBorder="1" applyAlignment="1" applyProtection="1">
      <alignment horizontal="left" vertical="top" wrapText="1"/>
    </xf>
    <xf numFmtId="3" fontId="6" fillId="2" borderId="11" xfId="0" applyNumberFormat="1" applyFont="1" applyFill="1" applyBorder="1" applyAlignment="1" applyProtection="1">
      <alignment horizontal="right" vertical="top" wrapText="1"/>
    </xf>
    <xf numFmtId="2" fontId="6" fillId="2" borderId="11" xfId="0" applyNumberFormat="1" applyFont="1" applyFill="1" applyBorder="1" applyAlignment="1" applyProtection="1">
      <alignment horizontal="right" vertical="top" wrapText="1"/>
    </xf>
    <xf numFmtId="2" fontId="9" fillId="2" borderId="11" xfId="0" applyNumberFormat="1" applyFont="1" applyFill="1" applyBorder="1" applyAlignment="1" applyProtection="1">
      <alignment horizontal="right" vertical="top" wrapText="1"/>
    </xf>
    <xf numFmtId="2" fontId="6" fillId="2" borderId="11" xfId="0" applyNumberFormat="1" applyFont="1" applyFill="1" applyBorder="1" applyAlignment="1" applyProtection="1">
      <alignment horizontal="left" vertical="top" wrapText="1"/>
    </xf>
    <xf numFmtId="0" fontId="9" fillId="2" borderId="12" xfId="0" applyNumberFormat="1" applyFont="1" applyFill="1" applyBorder="1" applyAlignment="1" applyProtection="1">
      <alignment horizontal="center" vertical="center" wrapText="1"/>
    </xf>
    <xf numFmtId="0" fontId="9" fillId="2" borderId="13" xfId="0" applyNumberFormat="1" applyFont="1" applyFill="1" applyBorder="1" applyAlignment="1" applyProtection="1">
      <alignment horizontal="center" vertical="center" wrapText="1"/>
    </xf>
    <xf numFmtId="0" fontId="9" fillId="2" borderId="14" xfId="0" applyNumberFormat="1" applyFont="1" applyFill="1" applyBorder="1" applyAlignment="1" applyProtection="1">
      <alignment horizontal="center" vertical="center" wrapText="1"/>
    </xf>
    <xf numFmtId="0" fontId="9" fillId="2" borderId="15" xfId="0" applyNumberFormat="1" applyFont="1" applyFill="1" applyBorder="1" applyAlignment="1" applyProtection="1">
      <alignment horizontal="left" vertical="top" wrapText="1"/>
    </xf>
    <xf numFmtId="0" fontId="6" fillId="2" borderId="16" xfId="0" applyNumberFormat="1" applyFont="1" applyFill="1" applyBorder="1" applyAlignment="1" applyProtection="1">
      <alignment horizontal="left" vertical="top" wrapText="1"/>
    </xf>
    <xf numFmtId="0" fontId="6" fillId="2" borderId="15" xfId="0" applyNumberFormat="1" applyFont="1" applyFill="1" applyBorder="1" applyAlignment="1" applyProtection="1">
      <alignment horizontal="left" vertical="top" wrapText="1"/>
    </xf>
    <xf numFmtId="164" fontId="6" fillId="2" borderId="16" xfId="0" applyNumberFormat="1" applyFont="1" applyFill="1" applyBorder="1" applyAlignment="1" applyProtection="1">
      <alignment horizontal="right" vertical="top" wrapText="1"/>
    </xf>
    <xf numFmtId="164" fontId="9" fillId="2" borderId="16" xfId="0" applyNumberFormat="1" applyFont="1" applyFill="1" applyBorder="1" applyAlignment="1" applyProtection="1">
      <alignment horizontal="right" vertical="top" wrapText="1"/>
    </xf>
    <xf numFmtId="164" fontId="6" fillId="2" borderId="16" xfId="0" applyNumberFormat="1" applyFont="1" applyFill="1" applyBorder="1" applyAlignment="1" applyProtection="1">
      <alignment horizontal="left" vertical="top" wrapText="1"/>
    </xf>
    <xf numFmtId="0" fontId="9" fillId="2" borderId="17" xfId="0" applyNumberFormat="1" applyFont="1" applyFill="1" applyBorder="1" applyAlignment="1" applyProtection="1">
      <alignment horizontal="left" vertical="top" wrapText="1"/>
    </xf>
    <xf numFmtId="0" fontId="6" fillId="2" borderId="18" xfId="0" applyNumberFormat="1" applyFont="1" applyFill="1" applyBorder="1" applyAlignment="1" applyProtection="1">
      <alignment horizontal="left" vertical="top" wrapText="1"/>
    </xf>
    <xf numFmtId="2" fontId="9" fillId="2" borderId="18" xfId="0" applyNumberFormat="1" applyFont="1" applyFill="1" applyBorder="1" applyAlignment="1" applyProtection="1">
      <alignment horizontal="right" vertical="top" wrapText="1"/>
    </xf>
    <xf numFmtId="164" fontId="9" fillId="2" borderId="19" xfId="0" applyNumberFormat="1" applyFont="1" applyFill="1" applyBorder="1" applyAlignment="1" applyProtection="1">
      <alignment horizontal="right" vertical="top" wrapText="1"/>
    </xf>
    <xf numFmtId="0" fontId="6" fillId="2" borderId="0" xfId="0" applyNumberFormat="1" applyFont="1" applyFill="1" applyBorder="1" applyAlignment="1" applyProtection="1">
      <alignment horizontal="center" vertical="center"/>
    </xf>
    <xf numFmtId="4" fontId="1" fillId="2" borderId="0" xfId="0" applyNumberFormat="1" applyFont="1" applyFill="1" applyBorder="1" applyAlignment="1" applyProtection="1">
      <alignment horizontal="left" vertical="top" wrapText="1"/>
    </xf>
    <xf numFmtId="4" fontId="0" fillId="2" borderId="0" xfId="0" applyNumberFormat="1" applyFont="1" applyFill="1" applyBorder="1" applyAlignment="1"/>
    <xf numFmtId="4" fontId="9" fillId="2" borderId="11" xfId="0" applyNumberFormat="1" applyFont="1" applyFill="1" applyBorder="1" applyAlignment="1" applyProtection="1">
      <alignment horizontal="center" vertical="center" wrapText="1"/>
    </xf>
    <xf numFmtId="4" fontId="6" fillId="2" borderId="11" xfId="0" applyNumberFormat="1" applyFont="1" applyFill="1" applyBorder="1" applyAlignment="1" applyProtection="1">
      <alignment horizontal="left" vertical="top" wrapText="1"/>
    </xf>
    <xf numFmtId="4" fontId="6" fillId="2" borderId="11" xfId="0" applyNumberFormat="1" applyFont="1" applyFill="1" applyBorder="1" applyAlignment="1" applyProtection="1">
      <alignment horizontal="right" vertical="top" wrapText="1"/>
    </xf>
    <xf numFmtId="4" fontId="9" fillId="2" borderId="11" xfId="0" applyNumberFormat="1" applyFont="1" applyFill="1" applyBorder="1" applyAlignment="1" applyProtection="1">
      <alignment horizontal="right" vertical="top" wrapText="1"/>
    </xf>
    <xf numFmtId="0" fontId="9" fillId="2" borderId="12" xfId="0" applyNumberFormat="1" applyFont="1" applyFill="1" applyBorder="1" applyAlignment="1" applyProtection="1">
      <alignment horizontal="left" vertical="center" wrapText="1"/>
    </xf>
    <xf numFmtId="0" fontId="9" fillId="2" borderId="13" xfId="0" applyNumberFormat="1" applyFont="1" applyFill="1" applyBorder="1" applyAlignment="1" applyProtection="1">
      <alignment horizontal="left" vertical="center" wrapText="1"/>
    </xf>
    <xf numFmtId="4" fontId="9" fillId="2" borderId="13" xfId="0" applyNumberFormat="1" applyFont="1" applyFill="1" applyBorder="1" applyAlignment="1" applyProtection="1">
      <alignment horizontal="center" vertical="center" wrapText="1"/>
    </xf>
    <xf numFmtId="4" fontId="9" fillId="2" borderId="18" xfId="0" applyNumberFormat="1" applyFont="1" applyFill="1" applyBorder="1" applyAlignment="1" applyProtection="1">
      <alignment horizontal="right" vertical="top" wrapText="1"/>
    </xf>
    <xf numFmtId="0" fontId="9" fillId="2" borderId="23" xfId="0" applyNumberFormat="1" applyFont="1" applyFill="1" applyBorder="1" applyAlignment="1" applyProtection="1">
      <alignment horizontal="left" vertical="top" wrapText="1"/>
    </xf>
    <xf numFmtId="0" fontId="6" fillId="2" borderId="24" xfId="0" applyNumberFormat="1" applyFont="1" applyFill="1" applyBorder="1" applyAlignment="1" applyProtection="1">
      <alignment horizontal="left" vertical="top" wrapText="1"/>
    </xf>
    <xf numFmtId="4" fontId="9" fillId="2" borderId="24" xfId="0" applyNumberFormat="1" applyFont="1" applyFill="1" applyBorder="1" applyAlignment="1" applyProtection="1">
      <alignment horizontal="right" vertical="top" wrapText="1"/>
    </xf>
    <xf numFmtId="164" fontId="9" fillId="2" borderId="25" xfId="0" applyNumberFormat="1" applyFont="1" applyFill="1" applyBorder="1" applyAlignment="1" applyProtection="1">
      <alignment horizontal="right" vertical="top" wrapText="1"/>
    </xf>
    <xf numFmtId="0" fontId="9" fillId="2" borderId="0" xfId="0" applyNumberFormat="1" applyFont="1" applyFill="1" applyBorder="1" applyAlignment="1" applyProtection="1">
      <alignment horizontal="left" vertical="top" wrapText="1"/>
    </xf>
    <xf numFmtId="2" fontId="11" fillId="2" borderId="0" xfId="0" applyNumberFormat="1" applyFont="1" applyFill="1" applyBorder="1" applyAlignment="1">
      <alignment horizontal="center" vertical="center"/>
    </xf>
    <xf numFmtId="0" fontId="13" fillId="2" borderId="0" xfId="0" applyNumberFormat="1" applyFont="1" applyFill="1" applyBorder="1" applyAlignment="1" applyProtection="1">
      <alignment horizontal="left" vertical="top" wrapText="1"/>
    </xf>
    <xf numFmtId="0" fontId="5" fillId="2" borderId="0" xfId="0" applyNumberFormat="1" applyFont="1" applyFill="1" applyBorder="1" applyAlignment="1" applyProtection="1">
      <alignment horizontal="left" vertical="top" wrapText="1"/>
    </xf>
    <xf numFmtId="2" fontId="5" fillId="2" borderId="0" xfId="0" applyNumberFormat="1" applyFont="1" applyFill="1" applyBorder="1" applyAlignment="1" applyProtection="1">
      <alignment horizontal="left" vertical="top" wrapText="1"/>
    </xf>
    <xf numFmtId="164" fontId="5" fillId="2" borderId="0" xfId="0" applyNumberFormat="1" applyFont="1" applyFill="1" applyBorder="1" applyAlignment="1" applyProtection="1">
      <alignment horizontal="left" vertical="top" wrapText="1"/>
    </xf>
    <xf numFmtId="0" fontId="5" fillId="2" borderId="0" xfId="0" applyNumberFormat="1" applyFont="1" applyFill="1" applyBorder="1" applyAlignment="1"/>
    <xf numFmtId="0" fontId="9" fillId="2" borderId="15" xfId="0" applyNumberFormat="1" applyFont="1" applyFill="1" applyBorder="1" applyAlignment="1" applyProtection="1">
      <alignment horizontal="left" vertical="center" wrapText="1"/>
    </xf>
    <xf numFmtId="0" fontId="9" fillId="2" borderId="16" xfId="0" applyNumberFormat="1" applyFont="1" applyFill="1" applyBorder="1" applyAlignment="1" applyProtection="1">
      <alignment horizontal="center" vertical="center" wrapText="1"/>
    </xf>
    <xf numFmtId="0" fontId="9" fillId="2" borderId="26" xfId="0" applyNumberFormat="1" applyFont="1" applyFill="1" applyBorder="1" applyAlignment="1" applyProtection="1">
      <alignment horizontal="left" vertical="center" wrapText="1"/>
    </xf>
    <xf numFmtId="0" fontId="9" fillId="2" borderId="27" xfId="0" applyNumberFormat="1" applyFont="1" applyFill="1" applyBorder="1" applyAlignment="1" applyProtection="1">
      <alignment horizontal="left" vertical="center" wrapText="1"/>
    </xf>
    <xf numFmtId="0" fontId="9" fillId="2" borderId="27" xfId="0" applyNumberFormat="1" applyFont="1" applyFill="1" applyBorder="1" applyAlignment="1" applyProtection="1">
      <alignment horizontal="center" vertical="center" wrapText="1"/>
    </xf>
    <xf numFmtId="0" fontId="9" fillId="2" borderId="28" xfId="0" applyNumberFormat="1" applyFont="1" applyFill="1" applyBorder="1" applyAlignment="1" applyProtection="1">
      <alignment horizontal="center" vertical="center" wrapText="1"/>
    </xf>
    <xf numFmtId="0" fontId="5" fillId="2" borderId="4" xfId="0" applyNumberFormat="1" applyFont="1" applyFill="1" applyBorder="1" applyAlignment="1" applyProtection="1">
      <alignment horizontal="center" vertical="top"/>
    </xf>
    <xf numFmtId="0" fontId="5" fillId="2" borderId="0" xfId="0" applyNumberFormat="1" applyFont="1" applyFill="1" applyBorder="1" applyAlignment="1" applyProtection="1">
      <alignment horizontal="center" vertical="top"/>
    </xf>
    <xf numFmtId="0" fontId="5" fillId="2" borderId="5" xfId="0" applyNumberFormat="1" applyFont="1" applyFill="1" applyBorder="1" applyAlignment="1" applyProtection="1">
      <alignment horizontal="center" vertical="top"/>
    </xf>
    <xf numFmtId="0" fontId="12" fillId="2" borderId="0" xfId="0" applyNumberFormat="1" applyFont="1" applyFill="1" applyBorder="1" applyAlignment="1" applyProtection="1">
      <alignment horizontal="left" vertical="top" wrapText="1"/>
    </xf>
    <xf numFmtId="2" fontId="11" fillId="2" borderId="10" xfId="1" applyNumberFormat="1" applyFont="1" applyFill="1" applyBorder="1" applyAlignment="1">
      <alignment horizontal="center" vertical="center"/>
    </xf>
    <xf numFmtId="0" fontId="5" fillId="0" borderId="0" xfId="0" applyNumberFormat="1" applyFont="1" applyFill="1" applyBorder="1" applyAlignment="1"/>
    <xf numFmtId="2" fontId="9" fillId="2" borderId="24" xfId="0" applyNumberFormat="1" applyFont="1" applyFill="1" applyBorder="1" applyAlignment="1" applyProtection="1">
      <alignment horizontal="right" vertical="top" wrapText="1"/>
    </xf>
    <xf numFmtId="0" fontId="12" fillId="0" borderId="9" xfId="0" applyNumberFormat="1" applyFont="1" applyFill="1" applyBorder="1" applyAlignment="1" applyProtection="1">
      <alignment horizontal="left" vertical="top" wrapText="1"/>
    </xf>
    <xf numFmtId="2" fontId="14" fillId="0" borderId="10" xfId="0" applyNumberFormat="1" applyFont="1" applyFill="1" applyBorder="1" applyAlignment="1">
      <alignment horizontal="center" vertical="center"/>
    </xf>
    <xf numFmtId="0" fontId="5" fillId="0" borderId="0" xfId="0" applyNumberFormat="1" applyFont="1" applyFill="1" applyBorder="1" applyAlignment="1" applyProtection="1">
      <alignment horizontal="left" vertical="top" wrapText="1"/>
    </xf>
    <xf numFmtId="0" fontId="12" fillId="2" borderId="0" xfId="0" applyNumberFormat="1" applyFont="1" applyFill="1" applyBorder="1" applyAlignment="1"/>
    <xf numFmtId="0" fontId="15" fillId="2" borderId="11" xfId="0" applyNumberFormat="1" applyFont="1" applyFill="1" applyBorder="1" applyAlignment="1" applyProtection="1">
      <alignment horizontal="left" vertical="top" wrapText="1"/>
    </xf>
    <xf numFmtId="2" fontId="0" fillId="2" borderId="0" xfId="0" applyNumberFormat="1" applyFont="1" applyFill="1" applyBorder="1" applyAlignment="1"/>
    <xf numFmtId="2" fontId="1" fillId="2" borderId="0" xfId="0" applyNumberFormat="1" applyFont="1" applyFill="1" applyBorder="1" applyAlignment="1" applyProtection="1">
      <alignment horizontal="left" vertical="top" wrapText="1"/>
    </xf>
    <xf numFmtId="164" fontId="1" fillId="2" borderId="0" xfId="0" applyNumberFormat="1" applyFont="1" applyFill="1" applyBorder="1" applyAlignment="1" applyProtection="1">
      <alignment horizontal="left" vertical="top" wrapText="1"/>
    </xf>
    <xf numFmtId="2" fontId="5" fillId="2" borderId="0" xfId="0" applyNumberFormat="1" applyFont="1" applyFill="1" applyBorder="1" applyAlignment="1"/>
    <xf numFmtId="164" fontId="5" fillId="2" borderId="0" xfId="0" applyNumberFormat="1" applyFont="1" applyFill="1" applyBorder="1" applyAlignment="1"/>
    <xf numFmtId="0" fontId="17" fillId="2" borderId="10" xfId="0" applyNumberFormat="1" applyFont="1" applyFill="1" applyBorder="1" applyAlignment="1" applyProtection="1">
      <alignment vertical="center" wrapText="1"/>
    </xf>
    <xf numFmtId="2" fontId="13" fillId="2" borderId="30" xfId="0" applyNumberFormat="1" applyFont="1" applyFill="1" applyBorder="1" applyAlignment="1" applyProtection="1">
      <alignment vertical="center" wrapText="1"/>
    </xf>
    <xf numFmtId="0" fontId="18" fillId="2" borderId="0" xfId="0" applyNumberFormat="1" applyFont="1" applyFill="1" applyBorder="1" applyAlignment="1" applyProtection="1">
      <alignment horizontal="left" vertical="top" wrapText="1"/>
    </xf>
    <xf numFmtId="0" fontId="17" fillId="2" borderId="10" xfId="0" applyNumberFormat="1" applyFont="1" applyFill="1" applyBorder="1" applyAlignment="1" applyProtection="1">
      <alignment horizontal="center" vertical="center" wrapText="1"/>
    </xf>
    <xf numFmtId="2" fontId="13" fillId="2" borderId="30" xfId="0" applyNumberFormat="1" applyFont="1" applyFill="1" applyBorder="1" applyAlignment="1" applyProtection="1">
      <alignment horizontal="center" vertical="top" wrapText="1"/>
    </xf>
    <xf numFmtId="164" fontId="0" fillId="2" borderId="0" xfId="0" applyNumberFormat="1" applyFont="1" applyFill="1" applyBorder="1" applyAlignment="1"/>
    <xf numFmtId="0" fontId="20" fillId="2" borderId="10" xfId="0" applyNumberFormat="1" applyFont="1" applyFill="1" applyBorder="1" applyAlignment="1" applyProtection="1">
      <alignment horizontal="center" vertical="center" wrapText="1"/>
    </xf>
    <xf numFmtId="2" fontId="10" fillId="2" borderId="30" xfId="0" applyNumberFormat="1" applyFont="1" applyFill="1" applyBorder="1" applyAlignment="1" applyProtection="1">
      <alignment horizontal="center" vertical="top" wrapText="1"/>
    </xf>
    <xf numFmtId="0" fontId="5" fillId="2" borderId="4" xfId="0" applyNumberFormat="1" applyFont="1" applyFill="1" applyBorder="1" applyAlignment="1"/>
    <xf numFmtId="0" fontId="5" fillId="2" borderId="5" xfId="0" applyNumberFormat="1" applyFont="1" applyFill="1" applyBorder="1" applyAlignment="1"/>
    <xf numFmtId="2" fontId="6" fillId="2" borderId="0" xfId="0" applyNumberFormat="1" applyFont="1" applyFill="1" applyBorder="1" applyAlignment="1" applyProtection="1">
      <alignment horizontal="left" vertical="top" wrapText="1"/>
    </xf>
    <xf numFmtId="164" fontId="6" fillId="2" borderId="0" xfId="0" applyNumberFormat="1" applyFont="1" applyFill="1" applyBorder="1" applyAlignment="1" applyProtection="1">
      <alignment horizontal="left" vertical="top" wrapText="1"/>
    </xf>
    <xf numFmtId="0" fontId="20" fillId="0" borderId="10" xfId="0" applyNumberFormat="1" applyFont="1" applyFill="1" applyBorder="1" applyAlignment="1" applyProtection="1">
      <alignment horizontal="center" vertical="center" wrapText="1"/>
    </xf>
    <xf numFmtId="2" fontId="10" fillId="0" borderId="30" xfId="0" applyNumberFormat="1" applyFont="1" applyFill="1" applyBorder="1" applyAlignment="1" applyProtection="1">
      <alignment horizontal="center" vertical="top" wrapText="1"/>
    </xf>
    <xf numFmtId="0" fontId="9" fillId="2" borderId="9" xfId="0" applyNumberFormat="1" applyFont="1" applyFill="1" applyBorder="1" applyAlignment="1" applyProtection="1">
      <alignment vertical="top" wrapText="1"/>
    </xf>
    <xf numFmtId="0" fontId="20" fillId="2" borderId="10" xfId="1" applyNumberFormat="1" applyFont="1" applyFill="1" applyBorder="1" applyAlignment="1" applyProtection="1">
      <alignment vertical="center" wrapText="1"/>
    </xf>
    <xf numFmtId="0" fontId="9" fillId="0" borderId="9" xfId="0" applyNumberFormat="1" applyFont="1" applyFill="1" applyBorder="1" applyAlignment="1" applyProtection="1">
      <alignment horizontal="left" vertical="top" wrapText="1"/>
    </xf>
    <xf numFmtId="2" fontId="11" fillId="0" borderId="10" xfId="0" applyNumberFormat="1" applyFont="1" applyFill="1" applyBorder="1" applyAlignment="1">
      <alignment horizontal="center" vertical="center"/>
    </xf>
    <xf numFmtId="0" fontId="21" fillId="2" borderId="9" xfId="0" applyFont="1" applyFill="1" applyBorder="1" applyAlignment="1">
      <alignment vertical="center" wrapText="1"/>
    </xf>
    <xf numFmtId="0" fontId="21" fillId="2" borderId="29" xfId="0" applyFont="1" applyFill="1" applyBorder="1" applyAlignment="1">
      <alignment horizontal="center" vertical="center" wrapText="1"/>
    </xf>
    <xf numFmtId="0" fontId="2" fillId="2" borderId="29" xfId="0" applyNumberFormat="1" applyFont="1" applyFill="1" applyBorder="1" applyAlignment="1" applyProtection="1">
      <alignment horizontal="center" vertical="center" wrapText="1"/>
    </xf>
    <xf numFmtId="0" fontId="21" fillId="2" borderId="30" xfId="0" applyFont="1" applyFill="1" applyBorder="1" applyAlignment="1">
      <alignment horizontal="center" vertical="center" wrapText="1"/>
    </xf>
    <xf numFmtId="0" fontId="22" fillId="2" borderId="4" xfId="0" applyFont="1" applyFill="1" applyBorder="1" applyAlignment="1">
      <alignment vertical="center" wrapText="1"/>
    </xf>
    <xf numFmtId="0" fontId="22" fillId="2" borderId="0" xfId="0" applyFont="1" applyFill="1" applyBorder="1" applyAlignment="1">
      <alignment vertical="center" wrapText="1"/>
    </xf>
    <xf numFmtId="2" fontId="22" fillId="2" borderId="0" xfId="0" applyNumberFormat="1" applyFont="1" applyFill="1" applyBorder="1" applyAlignment="1">
      <alignment horizontal="right" vertical="center" wrapText="1"/>
    </xf>
    <xf numFmtId="0" fontId="22" fillId="2" borderId="5" xfId="0" applyFont="1" applyFill="1" applyBorder="1" applyAlignment="1">
      <alignment horizontal="right" vertical="center" wrapText="1"/>
    </xf>
    <xf numFmtId="0" fontId="21" fillId="2" borderId="29" xfId="0" applyFont="1" applyFill="1" applyBorder="1" applyAlignment="1">
      <alignment vertical="center" wrapText="1"/>
    </xf>
    <xf numFmtId="2" fontId="21" fillId="2" borderId="29" xfId="0" applyNumberFormat="1" applyFont="1" applyFill="1" applyBorder="1" applyAlignment="1">
      <alignment horizontal="right" vertical="center" wrapText="1"/>
    </xf>
    <xf numFmtId="0" fontId="21" fillId="2" borderId="30" xfId="0" applyFont="1" applyFill="1" applyBorder="1" applyAlignment="1">
      <alignment horizontal="right" vertical="center" wrapText="1"/>
    </xf>
    <xf numFmtId="0" fontId="23" fillId="2" borderId="0" xfId="0" applyNumberFormat="1" applyFont="1" applyFill="1" applyBorder="1" applyAlignment="1" applyProtection="1">
      <alignment horizontal="left" vertical="top" wrapText="1"/>
    </xf>
    <xf numFmtId="0" fontId="24" fillId="2" borderId="0" xfId="0" applyFont="1" applyFill="1"/>
    <xf numFmtId="0" fontId="2" fillId="2" borderId="0" xfId="0" applyNumberFormat="1" applyFont="1" applyFill="1" applyBorder="1" applyAlignment="1" applyProtection="1">
      <alignment horizontal="center" vertical="top" wrapText="1"/>
    </xf>
    <xf numFmtId="165" fontId="0" fillId="2" borderId="0" xfId="0" applyNumberFormat="1" applyFont="1" applyFill="1" applyBorder="1" applyAlignment="1">
      <alignment horizontal="center"/>
    </xf>
    <xf numFmtId="0" fontId="3" fillId="2" borderId="0" xfId="0" applyNumberFormat="1" applyFont="1" applyFill="1" applyBorder="1" applyAlignment="1" applyProtection="1">
      <alignment horizontal="left" vertical="top"/>
    </xf>
    <xf numFmtId="0" fontId="3" fillId="2" borderId="0" xfId="0" applyNumberFormat="1" applyFont="1" applyFill="1" applyBorder="1" applyAlignment="1" applyProtection="1">
      <alignment horizontal="center" vertical="center" wrapText="1"/>
    </xf>
    <xf numFmtId="0" fontId="25" fillId="2" borderId="0" xfId="0" applyNumberFormat="1" applyFont="1" applyFill="1" applyBorder="1" applyAlignment="1" applyProtection="1">
      <alignment horizontal="left" vertical="top"/>
    </xf>
    <xf numFmtId="0" fontId="25" fillId="2" borderId="0" xfId="0" applyNumberFormat="1" applyFont="1" applyFill="1" applyBorder="1" applyAlignment="1" applyProtection="1">
      <alignment horizontal="center" vertical="center" wrapText="1"/>
    </xf>
    <xf numFmtId="0" fontId="25" fillId="2" borderId="0" xfId="0" applyNumberFormat="1" applyFont="1" applyFill="1" applyBorder="1" applyAlignment="1" applyProtection="1">
      <alignment horizontal="left" vertical="top" wrapText="1"/>
    </xf>
    <xf numFmtId="0" fontId="25" fillId="2" borderId="0" xfId="0" applyFont="1" applyFill="1"/>
    <xf numFmtId="0" fontId="7" fillId="2" borderId="1" xfId="0" applyNumberFormat="1" applyFont="1" applyFill="1" applyBorder="1" applyAlignment="1" applyProtection="1">
      <alignment horizontal="center" vertical="top" wrapText="1"/>
    </xf>
    <xf numFmtId="0" fontId="7" fillId="2" borderId="2" xfId="0" applyNumberFormat="1" applyFont="1" applyFill="1" applyBorder="1" applyAlignment="1" applyProtection="1">
      <alignment horizontal="center" vertical="top" wrapText="1"/>
    </xf>
    <xf numFmtId="0" fontId="7" fillId="2" borderId="3" xfId="0" applyNumberFormat="1" applyFont="1" applyFill="1" applyBorder="1" applyAlignment="1" applyProtection="1">
      <alignment horizontal="center" vertical="top" wrapText="1"/>
    </xf>
    <xf numFmtId="0" fontId="7" fillId="2" borderId="4" xfId="0" applyNumberFormat="1" applyFont="1" applyFill="1" applyBorder="1" applyAlignment="1" applyProtection="1">
      <alignment horizontal="center" vertical="top" wrapText="1"/>
    </xf>
    <xf numFmtId="0" fontId="7" fillId="2" borderId="0" xfId="0" applyNumberFormat="1" applyFont="1" applyFill="1" applyBorder="1" applyAlignment="1" applyProtection="1">
      <alignment horizontal="center" vertical="top" wrapText="1"/>
    </xf>
    <xf numFmtId="0" fontId="7" fillId="2" borderId="5" xfId="0" applyNumberFormat="1" applyFont="1" applyFill="1" applyBorder="1" applyAlignment="1" applyProtection="1">
      <alignment horizontal="center" vertical="top" wrapText="1"/>
    </xf>
    <xf numFmtId="0" fontId="6" fillId="2" borderId="4" xfId="0" applyNumberFormat="1" applyFont="1" applyFill="1" applyBorder="1" applyAlignment="1" applyProtection="1">
      <alignment horizontal="center" vertical="top"/>
    </xf>
    <xf numFmtId="0" fontId="6" fillId="2" borderId="0" xfId="0" applyNumberFormat="1" applyFont="1" applyFill="1" applyBorder="1" applyAlignment="1" applyProtection="1">
      <alignment horizontal="center" vertical="top"/>
    </xf>
    <xf numFmtId="0" fontId="6" fillId="2" borderId="5" xfId="0" applyNumberFormat="1" applyFont="1" applyFill="1" applyBorder="1" applyAlignment="1" applyProtection="1">
      <alignment horizontal="center" vertical="top"/>
    </xf>
    <xf numFmtId="0" fontId="6" fillId="2" borderId="6" xfId="0" applyNumberFormat="1" applyFont="1" applyFill="1" applyBorder="1" applyAlignment="1" applyProtection="1">
      <alignment horizontal="center" vertical="top"/>
    </xf>
    <xf numFmtId="0" fontId="6" fillId="2" borderId="7" xfId="0" applyNumberFormat="1" applyFont="1" applyFill="1" applyBorder="1" applyAlignment="1" applyProtection="1">
      <alignment horizontal="center" vertical="top"/>
    </xf>
    <xf numFmtId="0" fontId="6" fillId="2" borderId="8" xfId="0" applyNumberFormat="1" applyFont="1" applyFill="1" applyBorder="1" applyAlignment="1" applyProtection="1">
      <alignment horizontal="center" vertical="top"/>
    </xf>
    <xf numFmtId="0" fontId="9" fillId="2" borderId="1" xfId="0" applyNumberFormat="1" applyFont="1" applyFill="1" applyBorder="1" applyAlignment="1" applyProtection="1">
      <alignment horizontal="center" vertical="top" wrapText="1"/>
    </xf>
    <xf numFmtId="0" fontId="9" fillId="2" borderId="2" xfId="0" applyNumberFormat="1" applyFont="1" applyFill="1" applyBorder="1" applyAlignment="1" applyProtection="1">
      <alignment horizontal="center" vertical="top" wrapText="1"/>
    </xf>
    <xf numFmtId="0" fontId="9" fillId="2" borderId="3" xfId="0" applyNumberFormat="1" applyFont="1" applyFill="1" applyBorder="1" applyAlignment="1" applyProtection="1">
      <alignment horizontal="center" vertical="top" wrapText="1"/>
    </xf>
    <xf numFmtId="0" fontId="9" fillId="2" borderId="20" xfId="0" applyNumberFormat="1" applyFont="1" applyFill="1" applyBorder="1" applyAlignment="1" applyProtection="1">
      <alignment horizontal="center" vertical="top" wrapText="1"/>
    </xf>
    <xf numFmtId="0" fontId="9" fillId="2" borderId="21" xfId="0" applyNumberFormat="1" applyFont="1" applyFill="1" applyBorder="1" applyAlignment="1" applyProtection="1">
      <alignment horizontal="center" vertical="top" wrapText="1"/>
    </xf>
    <xf numFmtId="0" fontId="9" fillId="2" borderId="22" xfId="0" applyNumberFormat="1" applyFont="1" applyFill="1" applyBorder="1" applyAlignment="1" applyProtection="1">
      <alignment horizontal="center" vertical="top" wrapText="1"/>
    </xf>
    <xf numFmtId="0" fontId="9" fillId="2" borderId="9" xfId="0" applyNumberFormat="1" applyFont="1" applyFill="1" applyBorder="1" applyAlignment="1" applyProtection="1">
      <alignment horizontal="center" vertical="top" wrapText="1"/>
    </xf>
    <xf numFmtId="0" fontId="9" fillId="2" borderId="29" xfId="0" applyNumberFormat="1" applyFont="1" applyFill="1" applyBorder="1" applyAlignment="1" applyProtection="1">
      <alignment horizontal="center" vertical="top" wrapText="1"/>
    </xf>
    <xf numFmtId="0" fontId="9" fillId="2" borderId="30" xfId="0" applyNumberFormat="1" applyFont="1" applyFill="1" applyBorder="1" applyAlignment="1" applyProtection="1">
      <alignment horizontal="center" vertical="top" wrapText="1"/>
    </xf>
    <xf numFmtId="0" fontId="5" fillId="2" borderId="4" xfId="0" applyNumberFormat="1" applyFont="1" applyFill="1" applyBorder="1" applyAlignment="1" applyProtection="1">
      <alignment horizontal="center" vertical="top"/>
    </xf>
    <xf numFmtId="0" fontId="5" fillId="2" borderId="0" xfId="0" applyNumberFormat="1" applyFont="1" applyFill="1" applyBorder="1" applyAlignment="1" applyProtection="1">
      <alignment horizontal="center" vertical="top"/>
    </xf>
    <xf numFmtId="0" fontId="5" fillId="2" borderId="5" xfId="0" applyNumberFormat="1" applyFont="1" applyFill="1" applyBorder="1" applyAlignment="1" applyProtection="1">
      <alignment horizontal="center" vertical="top"/>
    </xf>
    <xf numFmtId="0" fontId="5" fillId="2" borderId="6" xfId="0" applyNumberFormat="1" applyFont="1" applyFill="1" applyBorder="1" applyAlignment="1" applyProtection="1">
      <alignment horizontal="center" vertical="top"/>
    </xf>
    <xf numFmtId="0" fontId="5" fillId="2" borderId="7" xfId="0" applyNumberFormat="1" applyFont="1" applyFill="1" applyBorder="1" applyAlignment="1" applyProtection="1">
      <alignment horizontal="center" vertical="top"/>
    </xf>
    <xf numFmtId="0" fontId="5" fillId="2" borderId="8" xfId="0" applyNumberFormat="1" applyFont="1" applyFill="1" applyBorder="1" applyAlignment="1" applyProtection="1">
      <alignment horizontal="center" vertical="top"/>
    </xf>
    <xf numFmtId="0" fontId="2" fillId="2" borderId="0" xfId="0" applyNumberFormat="1" applyFont="1" applyFill="1" applyBorder="1" applyAlignment="1" applyProtection="1">
      <alignment horizontal="left" vertical="center" wrapText="1"/>
    </xf>
    <xf numFmtId="0" fontId="21" fillId="2" borderId="1" xfId="0" applyFont="1" applyFill="1" applyBorder="1" applyAlignment="1">
      <alignment horizontal="left" vertical="center" wrapText="1"/>
    </xf>
    <xf numFmtId="0" fontId="21" fillId="2" borderId="2" xfId="0" applyFont="1" applyFill="1" applyBorder="1" applyAlignment="1">
      <alignment horizontal="left" vertical="center" wrapText="1"/>
    </xf>
    <xf numFmtId="0" fontId="21" fillId="2" borderId="3" xfId="0" applyFont="1" applyFill="1" applyBorder="1" applyAlignment="1">
      <alignment horizontal="left" vertical="center" wrapText="1"/>
    </xf>
    <xf numFmtId="0" fontId="16" fillId="2" borderId="1" xfId="0" applyNumberFormat="1" applyFont="1" applyFill="1" applyBorder="1" applyAlignment="1" applyProtection="1">
      <alignment horizontal="center" vertical="top" wrapText="1"/>
    </xf>
    <xf numFmtId="0" fontId="16" fillId="2" borderId="2" xfId="0" applyNumberFormat="1" applyFont="1" applyFill="1" applyBorder="1" applyAlignment="1" applyProtection="1">
      <alignment horizontal="center" vertical="top" wrapText="1"/>
    </xf>
    <xf numFmtId="0" fontId="16" fillId="2" borderId="3" xfId="0" applyNumberFormat="1" applyFont="1" applyFill="1" applyBorder="1" applyAlignment="1" applyProtection="1">
      <alignment horizontal="center" vertical="top" wrapText="1"/>
    </xf>
    <xf numFmtId="0" fontId="16" fillId="2" borderId="4" xfId="0" applyNumberFormat="1" applyFont="1" applyFill="1" applyBorder="1" applyAlignment="1" applyProtection="1">
      <alignment horizontal="center" vertical="top" wrapText="1"/>
    </xf>
    <xf numFmtId="0" fontId="16" fillId="2" borderId="0" xfId="0" applyNumberFormat="1" applyFont="1" applyFill="1" applyBorder="1" applyAlignment="1" applyProtection="1">
      <alignment horizontal="center" vertical="top" wrapText="1"/>
    </xf>
    <xf numFmtId="0" fontId="16" fillId="2" borderId="5" xfId="0" applyNumberFormat="1" applyFont="1" applyFill="1" applyBorder="1" applyAlignment="1" applyProtection="1">
      <alignment horizontal="center" vertical="top" wrapText="1"/>
    </xf>
    <xf numFmtId="0" fontId="19" fillId="3" borderId="0" xfId="0" applyNumberFormat="1" applyFont="1" applyFill="1" applyBorder="1" applyAlignment="1">
      <alignment vertical="center" wrapText="1"/>
    </xf>
    <xf numFmtId="0" fontId="6" fillId="2" borderId="6" xfId="0" applyNumberFormat="1" applyFont="1" applyFill="1" applyBorder="1" applyAlignment="1" applyProtection="1">
      <alignment horizontal="center" vertical="top" wrapText="1"/>
    </xf>
    <xf numFmtId="0" fontId="6" fillId="2" borderId="7" xfId="0" applyNumberFormat="1" applyFont="1" applyFill="1" applyBorder="1" applyAlignment="1" applyProtection="1">
      <alignment horizontal="center" vertical="top" wrapText="1"/>
    </xf>
    <xf numFmtId="0" fontId="6" fillId="2" borderId="8" xfId="0" applyNumberFormat="1" applyFont="1" applyFill="1" applyBorder="1" applyAlignment="1" applyProtection="1">
      <alignment horizontal="center" vertical="top" wrapText="1"/>
    </xf>
    <xf numFmtId="0" fontId="0" fillId="3" borderId="0" xfId="0" applyNumberFormat="1" applyFont="1" applyFill="1" applyBorder="1" applyAlignment="1">
      <alignment vertical="center" wrapText="1"/>
    </xf>
    <xf numFmtId="0" fontId="5" fillId="2" borderId="6" xfId="0" applyNumberFormat="1" applyFont="1" applyFill="1" applyBorder="1" applyAlignment="1" applyProtection="1">
      <alignment horizontal="center" vertical="top" wrapText="1"/>
    </xf>
    <xf numFmtId="0" fontId="5" fillId="2" borderId="7" xfId="0" applyNumberFormat="1" applyFont="1" applyFill="1" applyBorder="1" applyAlignment="1" applyProtection="1">
      <alignment horizontal="center" vertical="top" wrapText="1"/>
    </xf>
    <xf numFmtId="0" fontId="5" fillId="2" borderId="8" xfId="0" applyNumberFormat="1" applyFont="1" applyFill="1" applyBorder="1" applyAlignment="1" applyProtection="1">
      <alignment horizontal="center"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2" Type="http://schemas.openxmlformats.org/officeDocument/2006/relationships/image" Target="../media/image17.jpeg"/><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1952625</xdr:colOff>
      <xdr:row>5</xdr:row>
      <xdr:rowOff>44508</xdr:rowOff>
    </xdr:to>
    <xdr:pic>
      <xdr:nvPicPr>
        <xdr:cNvPr id="2" name="Picture 1">
          <a:extLst>
            <a:ext uri="{FF2B5EF4-FFF2-40B4-BE49-F238E27FC236}">
              <a16:creationId xmlns:a16="http://schemas.microsoft.com/office/drawing/2014/main" xmlns="" id="{5F848208-F475-4D94-899A-2073AAB13B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1924050" cy="9970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219075</xdr:colOff>
      <xdr:row>93</xdr:row>
      <xdr:rowOff>19050</xdr:rowOff>
    </xdr:from>
    <xdr:to>
      <xdr:col>4</xdr:col>
      <xdr:colOff>514350</xdr:colOff>
      <xdr:row>101</xdr:row>
      <xdr:rowOff>66675</xdr:rowOff>
    </xdr:to>
    <xdr:pic>
      <xdr:nvPicPr>
        <xdr:cNvPr id="3" name="Picture 4" descr="Product Labelling MAIOF">
          <a:extLst>
            <a:ext uri="{FF2B5EF4-FFF2-40B4-BE49-F238E27FC236}">
              <a16:creationId xmlns:a16="http://schemas.microsoft.com/office/drawing/2014/main" xmlns="" id="{C4E42BA8-D040-4ED2-AFA7-0B1E2E75FD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9075" y="17868900"/>
          <a:ext cx="7248525" cy="1571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2200275</xdr:colOff>
      <xdr:row>4</xdr:row>
      <xdr:rowOff>123825</xdr:rowOff>
    </xdr:to>
    <xdr:pic>
      <xdr:nvPicPr>
        <xdr:cNvPr id="2" name="Picture 1">
          <a:extLst>
            <a:ext uri="{FF2B5EF4-FFF2-40B4-BE49-F238E27FC236}">
              <a16:creationId xmlns:a16="http://schemas.microsoft.com/office/drawing/2014/main" xmlns="" id="{66237835-8E03-448C-BB11-ABCA4177B5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217170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47625</xdr:colOff>
      <xdr:row>87</xdr:row>
      <xdr:rowOff>9525</xdr:rowOff>
    </xdr:from>
    <xdr:to>
      <xdr:col>5</xdr:col>
      <xdr:colOff>962025</xdr:colOff>
      <xdr:row>97</xdr:row>
      <xdr:rowOff>57150</xdr:rowOff>
    </xdr:to>
    <xdr:pic>
      <xdr:nvPicPr>
        <xdr:cNvPr id="3" name="Picture 3" descr="Product Labelling MAHF">
          <a:extLst>
            <a:ext uri="{FF2B5EF4-FFF2-40B4-BE49-F238E27FC236}">
              <a16:creationId xmlns:a16="http://schemas.microsoft.com/office/drawing/2014/main" xmlns="" id="{2297AA24-8876-4E2C-8DA0-83203AC088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6225" y="15411450"/>
          <a:ext cx="8763000" cy="1952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2105025</xdr:colOff>
      <xdr:row>5</xdr:row>
      <xdr:rowOff>9525</xdr:rowOff>
    </xdr:to>
    <xdr:pic>
      <xdr:nvPicPr>
        <xdr:cNvPr id="2" name="Picture 1">
          <a:extLst>
            <a:ext uri="{FF2B5EF4-FFF2-40B4-BE49-F238E27FC236}">
              <a16:creationId xmlns:a16="http://schemas.microsoft.com/office/drawing/2014/main" xmlns="" id="{DF20401B-B080-4E23-A1B4-B45B53A668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207645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76</xdr:row>
      <xdr:rowOff>142875</xdr:rowOff>
    </xdr:from>
    <xdr:to>
      <xdr:col>4</xdr:col>
      <xdr:colOff>1028700</xdr:colOff>
      <xdr:row>87</xdr:row>
      <xdr:rowOff>152400</xdr:rowOff>
    </xdr:to>
    <xdr:pic>
      <xdr:nvPicPr>
        <xdr:cNvPr id="3" name="Picture 3" descr="NIFTY Next 50 ETF">
          <a:extLst>
            <a:ext uri="{FF2B5EF4-FFF2-40B4-BE49-F238E27FC236}">
              <a16:creationId xmlns:a16="http://schemas.microsoft.com/office/drawing/2014/main" xmlns="" id="{51AD29DC-E037-4C1C-944B-AE05AAE81F6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14839950"/>
          <a:ext cx="7753350" cy="207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2238375</xdr:colOff>
      <xdr:row>4</xdr:row>
      <xdr:rowOff>104775</xdr:rowOff>
    </xdr:to>
    <xdr:pic>
      <xdr:nvPicPr>
        <xdr:cNvPr id="2" name="Picture 1">
          <a:extLst>
            <a:ext uri="{FF2B5EF4-FFF2-40B4-BE49-F238E27FC236}">
              <a16:creationId xmlns:a16="http://schemas.microsoft.com/office/drawing/2014/main" xmlns="" id="{9FBBE012-E48E-4DDD-BBB6-BB3B7AFA41F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220980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83</xdr:row>
      <xdr:rowOff>9525</xdr:rowOff>
    </xdr:from>
    <xdr:to>
      <xdr:col>5</xdr:col>
      <xdr:colOff>152400</xdr:colOff>
      <xdr:row>95</xdr:row>
      <xdr:rowOff>76200</xdr:rowOff>
    </xdr:to>
    <xdr:pic>
      <xdr:nvPicPr>
        <xdr:cNvPr id="3" name="Picture 1" descr="MACMF Product Labelling">
          <a:extLst>
            <a:ext uri="{FF2B5EF4-FFF2-40B4-BE49-F238E27FC236}">
              <a16:creationId xmlns:a16="http://schemas.microsoft.com/office/drawing/2014/main" xmlns="" id="{ACE2BB14-977D-4E78-89CB-ADAC4F26FD1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15849600"/>
          <a:ext cx="85058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28575</xdr:colOff>
      <xdr:row>0</xdr:row>
      <xdr:rowOff>1</xdr:rowOff>
    </xdr:from>
    <xdr:to>
      <xdr:col>1</xdr:col>
      <xdr:colOff>2076450</xdr:colOff>
      <xdr:row>4</xdr:row>
      <xdr:rowOff>95251</xdr:rowOff>
    </xdr:to>
    <xdr:pic>
      <xdr:nvPicPr>
        <xdr:cNvPr id="2" name="Picture 1">
          <a:extLst>
            <a:ext uri="{FF2B5EF4-FFF2-40B4-BE49-F238E27FC236}">
              <a16:creationId xmlns:a16="http://schemas.microsoft.com/office/drawing/2014/main" xmlns="" id="{C211631B-9C01-4BF4-8DFF-882CD49934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1"/>
          <a:ext cx="204787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190500</xdr:colOff>
      <xdr:row>92</xdr:row>
      <xdr:rowOff>57150</xdr:rowOff>
    </xdr:from>
    <xdr:to>
      <xdr:col>3</xdr:col>
      <xdr:colOff>1390650</xdr:colOff>
      <xdr:row>100</xdr:row>
      <xdr:rowOff>276225</xdr:rowOff>
    </xdr:to>
    <xdr:pic>
      <xdr:nvPicPr>
        <xdr:cNvPr id="3" name="Picture 2" descr="C:\Users\Summer.Trainee\AppData\Local\Microsoft\Windows\Temporary Internet Files\Content.Outlook\BHRN0Q9P\MASF Product Labelling.png">
          <a:extLst>
            <a:ext uri="{FF2B5EF4-FFF2-40B4-BE49-F238E27FC236}">
              <a16:creationId xmlns:a16="http://schemas.microsoft.com/office/drawing/2014/main" xmlns="" id="{E1A99FE1-9E3B-4F9E-830E-96BEB980378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0500" y="18421350"/>
          <a:ext cx="6696075" cy="184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2143125</xdr:colOff>
      <xdr:row>4</xdr:row>
      <xdr:rowOff>142875</xdr:rowOff>
    </xdr:to>
    <xdr:pic>
      <xdr:nvPicPr>
        <xdr:cNvPr id="3" name="Picture 1">
          <a:extLst>
            <a:ext uri="{FF2B5EF4-FFF2-40B4-BE49-F238E27FC236}">
              <a16:creationId xmlns:a16="http://schemas.microsoft.com/office/drawing/2014/main" xmlns="" id="{1476E8AB-CC44-4FD5-BE98-BF76A774DCC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2114550"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30</xdr:row>
      <xdr:rowOff>0</xdr:rowOff>
    </xdr:from>
    <xdr:to>
      <xdr:col>5</xdr:col>
      <xdr:colOff>114300</xdr:colOff>
      <xdr:row>41</xdr:row>
      <xdr:rowOff>66675</xdr:rowOff>
    </xdr:to>
    <xdr:pic>
      <xdr:nvPicPr>
        <xdr:cNvPr id="4" name="Picture 2">
          <a:extLst>
            <a:ext uri="{FF2B5EF4-FFF2-40B4-BE49-F238E27FC236}">
              <a16:creationId xmlns:a16="http://schemas.microsoft.com/office/drawing/2014/main" xmlns="" id="{AAAF151F-D0B9-4AD1-A2AA-66ACDECAF7A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5962650"/>
          <a:ext cx="7962900" cy="2133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209550</xdr:colOff>
      <xdr:row>0</xdr:row>
      <xdr:rowOff>0</xdr:rowOff>
    </xdr:from>
    <xdr:to>
      <xdr:col>1</xdr:col>
      <xdr:colOff>2400300</xdr:colOff>
      <xdr:row>4</xdr:row>
      <xdr:rowOff>66675</xdr:rowOff>
    </xdr:to>
    <xdr:pic>
      <xdr:nvPicPr>
        <xdr:cNvPr id="2" name="Picture 1">
          <a:extLst>
            <a:ext uri="{FF2B5EF4-FFF2-40B4-BE49-F238E27FC236}">
              <a16:creationId xmlns:a16="http://schemas.microsoft.com/office/drawing/2014/main" xmlns="" id="{B5DC2991-3C06-4451-A498-A9478C959B8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 y="0"/>
          <a:ext cx="2419350"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72</xdr:row>
      <xdr:rowOff>0</xdr:rowOff>
    </xdr:from>
    <xdr:to>
      <xdr:col>3</xdr:col>
      <xdr:colOff>2181225</xdr:colOff>
      <xdr:row>81</xdr:row>
      <xdr:rowOff>114300</xdr:rowOff>
    </xdr:to>
    <xdr:pic>
      <xdr:nvPicPr>
        <xdr:cNvPr id="3" name="Picture 2" descr="MASTF Product Labelling">
          <a:extLst>
            <a:ext uri="{FF2B5EF4-FFF2-40B4-BE49-F238E27FC236}">
              <a16:creationId xmlns:a16="http://schemas.microsoft.com/office/drawing/2014/main" xmlns="" id="{3C37035A-EE64-4A71-B8DA-6ED0F3A63B7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13925550"/>
          <a:ext cx="73533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28575</xdr:colOff>
      <xdr:row>0</xdr:row>
      <xdr:rowOff>1</xdr:rowOff>
    </xdr:from>
    <xdr:to>
      <xdr:col>1</xdr:col>
      <xdr:colOff>2009775</xdr:colOff>
      <xdr:row>4</xdr:row>
      <xdr:rowOff>152401</xdr:rowOff>
    </xdr:to>
    <xdr:pic>
      <xdr:nvPicPr>
        <xdr:cNvPr id="2" name="Picture 1">
          <a:extLst>
            <a:ext uri="{FF2B5EF4-FFF2-40B4-BE49-F238E27FC236}">
              <a16:creationId xmlns:a16="http://schemas.microsoft.com/office/drawing/2014/main" xmlns="" id="{3C578858-82F6-4591-AAAE-10F6EA9C0E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1"/>
          <a:ext cx="198120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38100</xdr:colOff>
      <xdr:row>16</xdr:row>
      <xdr:rowOff>85725</xdr:rowOff>
    </xdr:from>
    <xdr:to>
      <xdr:col>4</xdr:col>
      <xdr:colOff>371475</xdr:colOff>
      <xdr:row>29</xdr:row>
      <xdr:rowOff>19050</xdr:rowOff>
    </xdr:to>
    <xdr:pic>
      <xdr:nvPicPr>
        <xdr:cNvPr id="3" name="Picture 3" descr="Product Labelling Mirae Asset Overnight Fund">
          <a:extLst>
            <a:ext uri="{FF2B5EF4-FFF2-40B4-BE49-F238E27FC236}">
              <a16:creationId xmlns:a16="http://schemas.microsoft.com/office/drawing/2014/main" xmlns="" id="{3C29A1E4-EEFF-4F56-AB80-E60A39631F9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3381375"/>
          <a:ext cx="7058025" cy="2038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1952625</xdr:colOff>
      <xdr:row>4</xdr:row>
      <xdr:rowOff>161925</xdr:rowOff>
    </xdr:to>
    <xdr:pic>
      <xdr:nvPicPr>
        <xdr:cNvPr id="2" name="Picture 1">
          <a:extLst>
            <a:ext uri="{FF2B5EF4-FFF2-40B4-BE49-F238E27FC236}">
              <a16:creationId xmlns:a16="http://schemas.microsoft.com/office/drawing/2014/main" xmlns="" id="{D86B92EA-3817-42EE-8EB0-E5334A85B2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1924050"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40</xdr:row>
      <xdr:rowOff>57150</xdr:rowOff>
    </xdr:from>
    <xdr:to>
      <xdr:col>5</xdr:col>
      <xdr:colOff>723900</xdr:colOff>
      <xdr:row>53</xdr:row>
      <xdr:rowOff>152400</xdr:rowOff>
    </xdr:to>
    <xdr:pic>
      <xdr:nvPicPr>
        <xdr:cNvPr id="3" name="Picture 2" descr="Product Label">
          <a:extLst>
            <a:ext uri="{FF2B5EF4-FFF2-40B4-BE49-F238E27FC236}">
              <a16:creationId xmlns:a16="http://schemas.microsoft.com/office/drawing/2014/main" xmlns="" id="{183F85A5-AAA2-4090-8DC7-70586BDC933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7924800"/>
          <a:ext cx="8572500" cy="2314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0</xdr:row>
      <xdr:rowOff>1</xdr:rowOff>
    </xdr:from>
    <xdr:to>
      <xdr:col>1</xdr:col>
      <xdr:colOff>1944427</xdr:colOff>
      <xdr:row>4</xdr:row>
      <xdr:rowOff>123825</xdr:rowOff>
    </xdr:to>
    <xdr:pic>
      <xdr:nvPicPr>
        <xdr:cNvPr id="2" name="Picture 1">
          <a:extLst>
            <a:ext uri="{FF2B5EF4-FFF2-40B4-BE49-F238E27FC236}">
              <a16:creationId xmlns:a16="http://schemas.microsoft.com/office/drawing/2014/main" xmlns="" id="{53DE6D8E-B4E7-493E-879D-D6B3C87D9C9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1"/>
          <a:ext cx="1915852" cy="8858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95</xdr:row>
      <xdr:rowOff>0</xdr:rowOff>
    </xdr:from>
    <xdr:to>
      <xdr:col>5</xdr:col>
      <xdr:colOff>142875</xdr:colOff>
      <xdr:row>104</xdr:row>
      <xdr:rowOff>123825</xdr:rowOff>
    </xdr:to>
    <xdr:pic>
      <xdr:nvPicPr>
        <xdr:cNvPr id="3" name="Picture 1" descr="C:\Users\Shah.Vaibhav\AppData\Local\Microsoft\Windows\Temporary Internet Files\Content.Outlook\TNNHEM7Y\MAEBF Product Labelling.png">
          <a:extLst>
            <a:ext uri="{FF2B5EF4-FFF2-40B4-BE49-F238E27FC236}">
              <a16:creationId xmlns:a16="http://schemas.microsoft.com/office/drawing/2014/main" xmlns="" id="{27CEC378-5BEC-4EB9-AAC1-50C970A0155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18107025"/>
          <a:ext cx="7991475" cy="1838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66675</xdr:colOff>
      <xdr:row>0</xdr:row>
      <xdr:rowOff>47625</xdr:rowOff>
    </xdr:from>
    <xdr:to>
      <xdr:col>1</xdr:col>
      <xdr:colOff>1866900</xdr:colOff>
      <xdr:row>4</xdr:row>
      <xdr:rowOff>123825</xdr:rowOff>
    </xdr:to>
    <xdr:pic>
      <xdr:nvPicPr>
        <xdr:cNvPr id="2" name="Picture 1">
          <a:extLst>
            <a:ext uri="{FF2B5EF4-FFF2-40B4-BE49-F238E27FC236}">
              <a16:creationId xmlns:a16="http://schemas.microsoft.com/office/drawing/2014/main" xmlns="" id="{BCD9E33A-CDD4-4CEC-9A28-F5A58A1259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275" y="47625"/>
          <a:ext cx="1800225"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73</xdr:row>
      <xdr:rowOff>0</xdr:rowOff>
    </xdr:from>
    <xdr:to>
      <xdr:col>4</xdr:col>
      <xdr:colOff>742950</xdr:colOff>
      <xdr:row>84</xdr:row>
      <xdr:rowOff>0</xdr:rowOff>
    </xdr:to>
    <xdr:pic>
      <xdr:nvPicPr>
        <xdr:cNvPr id="3" name="Picture 1" descr="MAGCF Product Labelling (4)">
          <a:extLst>
            <a:ext uri="{FF2B5EF4-FFF2-40B4-BE49-F238E27FC236}">
              <a16:creationId xmlns:a16="http://schemas.microsoft.com/office/drawing/2014/main" xmlns="" id="{90A3210C-CB1C-47F4-9F4E-9719E1E4261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14420850"/>
          <a:ext cx="7896225" cy="209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2076450</xdr:colOff>
      <xdr:row>4</xdr:row>
      <xdr:rowOff>47625</xdr:rowOff>
    </xdr:to>
    <xdr:pic>
      <xdr:nvPicPr>
        <xdr:cNvPr id="2" name="Picture 1">
          <a:extLst>
            <a:ext uri="{FF2B5EF4-FFF2-40B4-BE49-F238E27FC236}">
              <a16:creationId xmlns:a16="http://schemas.microsoft.com/office/drawing/2014/main" xmlns="" id="{CAD328FD-B01C-46AE-94A6-06162DFBCC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204787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131</xdr:row>
      <xdr:rowOff>9525</xdr:rowOff>
    </xdr:from>
    <xdr:to>
      <xdr:col>4</xdr:col>
      <xdr:colOff>981075</xdr:colOff>
      <xdr:row>141</xdr:row>
      <xdr:rowOff>142875</xdr:rowOff>
    </xdr:to>
    <xdr:pic>
      <xdr:nvPicPr>
        <xdr:cNvPr id="3" name="Picture 3" descr="Risk Meter">
          <a:extLst>
            <a:ext uri="{FF2B5EF4-FFF2-40B4-BE49-F238E27FC236}">
              <a16:creationId xmlns:a16="http://schemas.microsoft.com/office/drawing/2014/main" xmlns="" id="{6F2C69BA-8716-4D00-8F0D-5D9431F58C3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25212675"/>
          <a:ext cx="7705725" cy="2038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1990725</xdr:colOff>
      <xdr:row>4</xdr:row>
      <xdr:rowOff>114300</xdr:rowOff>
    </xdr:to>
    <xdr:pic>
      <xdr:nvPicPr>
        <xdr:cNvPr id="2" name="Picture 2">
          <a:extLst>
            <a:ext uri="{FF2B5EF4-FFF2-40B4-BE49-F238E27FC236}">
              <a16:creationId xmlns:a16="http://schemas.microsoft.com/office/drawing/2014/main" xmlns="" id="{75A9BD93-66F3-4B64-B1C8-0AFBA52275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19621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209550</xdr:colOff>
      <xdr:row>95</xdr:row>
      <xdr:rowOff>28575</xdr:rowOff>
    </xdr:from>
    <xdr:to>
      <xdr:col>4</xdr:col>
      <xdr:colOff>790575</xdr:colOff>
      <xdr:row>107</xdr:row>
      <xdr:rowOff>133350</xdr:rowOff>
    </xdr:to>
    <xdr:pic>
      <xdr:nvPicPr>
        <xdr:cNvPr id="3" name="Picture 1" descr="MATSF Product Labelling (4)">
          <a:extLst>
            <a:ext uri="{FF2B5EF4-FFF2-40B4-BE49-F238E27FC236}">
              <a16:creationId xmlns:a16="http://schemas.microsoft.com/office/drawing/2014/main" xmlns="" id="{6A195F34-E060-4397-95CA-FED96EBFCB9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9550" y="18183225"/>
          <a:ext cx="7534275" cy="2276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28575</xdr:colOff>
      <xdr:row>0</xdr:row>
      <xdr:rowOff>1</xdr:rowOff>
    </xdr:from>
    <xdr:to>
      <xdr:col>1</xdr:col>
      <xdr:colOff>1962150</xdr:colOff>
      <xdr:row>4</xdr:row>
      <xdr:rowOff>38101</xdr:rowOff>
    </xdr:to>
    <xdr:pic>
      <xdr:nvPicPr>
        <xdr:cNvPr id="2" name="Picture 1">
          <a:extLst>
            <a:ext uri="{FF2B5EF4-FFF2-40B4-BE49-F238E27FC236}">
              <a16:creationId xmlns:a16="http://schemas.microsoft.com/office/drawing/2014/main" xmlns="" id="{27720520-3EC5-4D3F-B4F1-56EA1FE598B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1"/>
          <a:ext cx="1933575"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64</xdr:row>
      <xdr:rowOff>0</xdr:rowOff>
    </xdr:from>
    <xdr:to>
      <xdr:col>5</xdr:col>
      <xdr:colOff>295275</xdr:colOff>
      <xdr:row>73</xdr:row>
      <xdr:rowOff>19050</xdr:rowOff>
    </xdr:to>
    <xdr:pic>
      <xdr:nvPicPr>
        <xdr:cNvPr id="3" name="Picture 3" descr="Product Labelling MAHF">
          <a:extLst>
            <a:ext uri="{FF2B5EF4-FFF2-40B4-BE49-F238E27FC236}">
              <a16:creationId xmlns:a16="http://schemas.microsoft.com/office/drawing/2014/main" xmlns="" id="{DBBE6884-242E-4D72-8BFB-5A6FBB721AA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12439650"/>
          <a:ext cx="8143875" cy="173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2305050</xdr:colOff>
      <xdr:row>4</xdr:row>
      <xdr:rowOff>152400</xdr:rowOff>
    </xdr:to>
    <xdr:pic>
      <xdr:nvPicPr>
        <xdr:cNvPr id="2" name="Picture 1">
          <a:extLst>
            <a:ext uri="{FF2B5EF4-FFF2-40B4-BE49-F238E27FC236}">
              <a16:creationId xmlns:a16="http://schemas.microsoft.com/office/drawing/2014/main" xmlns="" id="{81DA35E9-953E-4F17-B916-E593CA170B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227647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209550</xdr:colOff>
      <xdr:row>153</xdr:row>
      <xdr:rowOff>142875</xdr:rowOff>
    </xdr:from>
    <xdr:to>
      <xdr:col>4</xdr:col>
      <xdr:colOff>219075</xdr:colOff>
      <xdr:row>163</xdr:row>
      <xdr:rowOff>114300</xdr:rowOff>
    </xdr:to>
    <xdr:pic>
      <xdr:nvPicPr>
        <xdr:cNvPr id="3" name="Picture 2" descr="Product Labelling MAESF">
          <a:extLst>
            <a:ext uri="{FF2B5EF4-FFF2-40B4-BE49-F238E27FC236}">
              <a16:creationId xmlns:a16="http://schemas.microsoft.com/office/drawing/2014/main" xmlns="" id="{B8E18D6D-FE5C-4A05-93FD-CD352DA8661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9550" y="29479875"/>
          <a:ext cx="6962775" cy="1876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2085975</xdr:colOff>
      <xdr:row>4</xdr:row>
      <xdr:rowOff>105103</xdr:rowOff>
    </xdr:to>
    <xdr:pic>
      <xdr:nvPicPr>
        <xdr:cNvPr id="3" name="Picture 1">
          <a:extLst>
            <a:ext uri="{FF2B5EF4-FFF2-40B4-BE49-F238E27FC236}">
              <a16:creationId xmlns:a16="http://schemas.microsoft.com/office/drawing/2014/main" xmlns="" id="{9D6E1C2D-0548-456A-B3AF-756C6DCA927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2057400" cy="9814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57</xdr:row>
      <xdr:rowOff>114300</xdr:rowOff>
    </xdr:from>
    <xdr:to>
      <xdr:col>5</xdr:col>
      <xdr:colOff>333375</xdr:colOff>
      <xdr:row>66</xdr:row>
      <xdr:rowOff>85725</xdr:rowOff>
    </xdr:to>
    <xdr:pic>
      <xdr:nvPicPr>
        <xdr:cNvPr id="4" name="Picture 2">
          <a:extLst>
            <a:ext uri="{FF2B5EF4-FFF2-40B4-BE49-F238E27FC236}">
              <a16:creationId xmlns:a16="http://schemas.microsoft.com/office/drawing/2014/main" xmlns="" id="{C1E6480D-E246-4949-AEE4-FFAE4AF2B58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11220450"/>
          <a:ext cx="8181975" cy="1685925"/>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7E6E6"/>
                </a:outerShdw>
              </a:effectLst>
            </a14:hiddenEffects>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1895475</xdr:colOff>
      <xdr:row>4</xdr:row>
      <xdr:rowOff>123825</xdr:rowOff>
    </xdr:to>
    <xdr:pic>
      <xdr:nvPicPr>
        <xdr:cNvPr id="2" name="Picture 1">
          <a:extLst>
            <a:ext uri="{FF2B5EF4-FFF2-40B4-BE49-F238E27FC236}">
              <a16:creationId xmlns:a16="http://schemas.microsoft.com/office/drawing/2014/main" xmlns="" id="{EAE1F0E9-AD91-4402-8E27-502B92BBB3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186690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80</xdr:row>
      <xdr:rowOff>85725</xdr:rowOff>
    </xdr:from>
    <xdr:to>
      <xdr:col>4</xdr:col>
      <xdr:colOff>714375</xdr:colOff>
      <xdr:row>90</xdr:row>
      <xdr:rowOff>104775</xdr:rowOff>
    </xdr:to>
    <xdr:pic>
      <xdr:nvPicPr>
        <xdr:cNvPr id="3" name="Picture 2">
          <a:extLst>
            <a:ext uri="{FF2B5EF4-FFF2-40B4-BE49-F238E27FC236}">
              <a16:creationId xmlns:a16="http://schemas.microsoft.com/office/drawing/2014/main" xmlns="" id="{9F93BF94-EFC5-4D02-B0DA-8705D349E9B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15497175"/>
          <a:ext cx="7439025" cy="1752600"/>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7E6E6"/>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tabSelected="1" zoomScaleNormal="100" workbookViewId="0"/>
  </sheetViews>
  <sheetFormatPr defaultRowHeight="12.75"/>
  <cols>
    <col min="1" max="1" width="3.42578125" style="9" bestFit="1" customWidth="1"/>
    <col min="2" max="2" width="50.42578125" style="9" bestFit="1" customWidth="1"/>
    <col min="3" max="3" width="16.85546875" style="9" bestFit="1" customWidth="1"/>
    <col min="4" max="4" width="33.5703125" style="9" bestFit="1" customWidth="1"/>
    <col min="5" max="7" width="16.85546875" style="9" bestFit="1" customWidth="1"/>
    <col min="8" max="16384" width="9.140625" style="9"/>
  </cols>
  <sheetData>
    <row r="1" spans="1:7" s="2" customFormat="1" ht="15" customHeight="1">
      <c r="A1" s="1"/>
      <c r="B1" s="120" t="s">
        <v>966</v>
      </c>
      <c r="C1" s="121"/>
      <c r="D1" s="121"/>
      <c r="E1" s="121"/>
      <c r="F1" s="121"/>
      <c r="G1" s="122"/>
    </row>
    <row r="2" spans="1:7" s="2" customFormat="1" ht="15" customHeight="1">
      <c r="A2" s="1"/>
      <c r="B2" s="123"/>
      <c r="C2" s="124"/>
      <c r="D2" s="124"/>
      <c r="E2" s="124"/>
      <c r="F2" s="124"/>
      <c r="G2" s="125"/>
    </row>
    <row r="3" spans="1:7" s="2" customFormat="1" ht="15" customHeight="1">
      <c r="A3" s="3" t="s">
        <v>1</v>
      </c>
      <c r="B3" s="126"/>
      <c r="C3" s="127"/>
      <c r="D3" s="127"/>
      <c r="E3" s="127"/>
      <c r="F3" s="127"/>
      <c r="G3" s="128"/>
    </row>
    <row r="4" spans="1:7" s="2" customFormat="1" ht="15" customHeight="1">
      <c r="A4" s="1"/>
      <c r="B4" s="4"/>
      <c r="C4" s="5"/>
      <c r="D4" s="5"/>
      <c r="E4" s="5"/>
      <c r="F4" s="5"/>
      <c r="G4" s="6"/>
    </row>
    <row r="5" spans="1:7" s="2" customFormat="1" ht="15" customHeight="1" thickBot="1">
      <c r="A5" s="1"/>
      <c r="B5" s="129" t="s">
        <v>1065</v>
      </c>
      <c r="C5" s="130"/>
      <c r="D5" s="130"/>
      <c r="E5" s="130"/>
      <c r="F5" s="130"/>
      <c r="G5" s="131"/>
    </row>
    <row r="6" spans="1:7" s="2" customFormat="1" ht="15" customHeight="1" thickBot="1">
      <c r="A6" s="1"/>
      <c r="B6" s="132" t="s">
        <v>2</v>
      </c>
      <c r="C6" s="133"/>
      <c r="D6" s="133"/>
      <c r="E6" s="133"/>
      <c r="F6" s="133"/>
      <c r="G6" s="134"/>
    </row>
    <row r="7" spans="1:7" ht="27.95" customHeight="1">
      <c r="A7" s="7"/>
      <c r="B7" s="23" t="s">
        <v>3</v>
      </c>
      <c r="C7" s="24" t="s">
        <v>4</v>
      </c>
      <c r="D7" s="24" t="s">
        <v>1040</v>
      </c>
      <c r="E7" s="24" t="s">
        <v>6</v>
      </c>
      <c r="F7" s="24" t="s">
        <v>7</v>
      </c>
      <c r="G7" s="25" t="s">
        <v>8</v>
      </c>
    </row>
    <row r="8" spans="1:7" ht="15" customHeight="1">
      <c r="A8" s="7"/>
      <c r="B8" s="26" t="s">
        <v>151</v>
      </c>
      <c r="C8" s="18" t="s">
        <v>1</v>
      </c>
      <c r="D8" s="18" t="s">
        <v>1</v>
      </c>
      <c r="E8" s="18" t="s">
        <v>1</v>
      </c>
      <c r="F8" s="18" t="s">
        <v>1</v>
      </c>
      <c r="G8" s="27" t="s">
        <v>1</v>
      </c>
    </row>
    <row r="9" spans="1:7" ht="15" customHeight="1">
      <c r="A9" s="7"/>
      <c r="B9" s="26" t="s">
        <v>152</v>
      </c>
      <c r="C9" s="18" t="s">
        <v>1</v>
      </c>
      <c r="D9" s="18" t="s">
        <v>1</v>
      </c>
      <c r="E9" s="18" t="s">
        <v>1</v>
      </c>
      <c r="F9" s="18" t="s">
        <v>1</v>
      </c>
      <c r="G9" s="27" t="s">
        <v>1</v>
      </c>
    </row>
    <row r="10" spans="1:7" ht="15" customHeight="1">
      <c r="A10" s="13" t="s">
        <v>153</v>
      </c>
      <c r="B10" s="28" t="s">
        <v>154</v>
      </c>
      <c r="C10" s="18" t="s">
        <v>155</v>
      </c>
      <c r="D10" s="18" t="s">
        <v>156</v>
      </c>
      <c r="E10" s="19">
        <v>14639010</v>
      </c>
      <c r="F10" s="20">
        <v>126173.62719</v>
      </c>
      <c r="G10" s="29">
        <v>9.5522415424991569E-2</v>
      </c>
    </row>
    <row r="11" spans="1:7" ht="15" customHeight="1">
      <c r="A11" s="13" t="s">
        <v>157</v>
      </c>
      <c r="B11" s="28" t="s">
        <v>158</v>
      </c>
      <c r="C11" s="18" t="s">
        <v>159</v>
      </c>
      <c r="D11" s="18" t="s">
        <v>160</v>
      </c>
      <c r="E11" s="19">
        <v>10170476</v>
      </c>
      <c r="F11" s="20">
        <v>113273.67645</v>
      </c>
      <c r="G11" s="29">
        <v>8.5756234639108059E-2</v>
      </c>
    </row>
    <row r="12" spans="1:7" ht="15" customHeight="1">
      <c r="A12" s="13" t="s">
        <v>161</v>
      </c>
      <c r="B12" s="28" t="s">
        <v>162</v>
      </c>
      <c r="C12" s="18" t="s">
        <v>163</v>
      </c>
      <c r="D12" s="18" t="s">
        <v>156</v>
      </c>
      <c r="E12" s="19">
        <v>26956761</v>
      </c>
      <c r="F12" s="20">
        <v>87272.513737500005</v>
      </c>
      <c r="G12" s="29">
        <v>6.6071503990791786E-2</v>
      </c>
    </row>
    <row r="13" spans="1:7" ht="15" customHeight="1">
      <c r="A13" s="13" t="s">
        <v>178</v>
      </c>
      <c r="B13" s="28" t="s">
        <v>179</v>
      </c>
      <c r="C13" s="18" t="s">
        <v>180</v>
      </c>
      <c r="D13" s="18" t="s">
        <v>177</v>
      </c>
      <c r="E13" s="19">
        <v>12936859</v>
      </c>
      <c r="F13" s="20">
        <v>82989.950484999994</v>
      </c>
      <c r="G13" s="29">
        <v>6.282929882320086E-2</v>
      </c>
    </row>
    <row r="14" spans="1:7" ht="15" customHeight="1">
      <c r="A14" s="13" t="s">
        <v>174</v>
      </c>
      <c r="B14" s="28" t="s">
        <v>175</v>
      </c>
      <c r="C14" s="18" t="s">
        <v>176</v>
      </c>
      <c r="D14" s="18" t="s">
        <v>177</v>
      </c>
      <c r="E14" s="19">
        <v>2638302</v>
      </c>
      <c r="F14" s="20">
        <v>48178.032822000001</v>
      </c>
      <c r="G14" s="29">
        <v>3.6474199625345358E-2</v>
      </c>
    </row>
    <row r="15" spans="1:7" ht="15" customHeight="1">
      <c r="A15" s="13" t="s">
        <v>170</v>
      </c>
      <c r="B15" s="28" t="s">
        <v>171</v>
      </c>
      <c r="C15" s="18" t="s">
        <v>172</v>
      </c>
      <c r="D15" s="18" t="s">
        <v>173</v>
      </c>
      <c r="E15" s="19">
        <v>5934374</v>
      </c>
      <c r="F15" s="20">
        <v>47979.413789999999</v>
      </c>
      <c r="G15" s="29">
        <v>3.6323830882617189E-2</v>
      </c>
    </row>
    <row r="16" spans="1:7" ht="15" customHeight="1">
      <c r="A16" s="13" t="s">
        <v>167</v>
      </c>
      <c r="B16" s="28" t="s">
        <v>168</v>
      </c>
      <c r="C16" s="18" t="s">
        <v>169</v>
      </c>
      <c r="D16" s="18" t="s">
        <v>156</v>
      </c>
      <c r="E16" s="19">
        <v>24281723</v>
      </c>
      <c r="F16" s="20">
        <v>47798.571725499998</v>
      </c>
      <c r="G16" s="29">
        <v>3.6186920569454287E-2</v>
      </c>
    </row>
    <row r="17" spans="1:7" ht="15" customHeight="1">
      <c r="A17" s="13" t="s">
        <v>200</v>
      </c>
      <c r="B17" s="28" t="s">
        <v>201</v>
      </c>
      <c r="C17" s="18" t="s">
        <v>202</v>
      </c>
      <c r="D17" s="18" t="s">
        <v>184</v>
      </c>
      <c r="E17" s="19">
        <v>26118817</v>
      </c>
      <c r="F17" s="20">
        <v>44846.008789</v>
      </c>
      <c r="G17" s="29">
        <v>3.3951620295776024E-2</v>
      </c>
    </row>
    <row r="18" spans="1:7" ht="15" customHeight="1">
      <c r="A18" s="13" t="s">
        <v>164</v>
      </c>
      <c r="B18" s="28" t="s">
        <v>165</v>
      </c>
      <c r="C18" s="18" t="s">
        <v>166</v>
      </c>
      <c r="D18" s="18" t="s">
        <v>156</v>
      </c>
      <c r="E18" s="19">
        <v>10965638</v>
      </c>
      <c r="F18" s="20">
        <v>41559.768020000003</v>
      </c>
      <c r="G18" s="29">
        <v>3.146370215540064E-2</v>
      </c>
    </row>
    <row r="19" spans="1:7" ht="15" customHeight="1">
      <c r="A19" s="13" t="s">
        <v>207</v>
      </c>
      <c r="B19" s="28" t="s">
        <v>208</v>
      </c>
      <c r="C19" s="18" t="s">
        <v>209</v>
      </c>
      <c r="D19" s="18" t="s">
        <v>210</v>
      </c>
      <c r="E19" s="19">
        <v>880689</v>
      </c>
      <c r="F19" s="20">
        <v>37766.586387000003</v>
      </c>
      <c r="G19" s="29">
        <v>2.8591993702537906E-2</v>
      </c>
    </row>
    <row r="20" spans="1:7" ht="15" customHeight="1">
      <c r="A20" s="13" t="s">
        <v>322</v>
      </c>
      <c r="B20" s="28" t="s">
        <v>323</v>
      </c>
      <c r="C20" s="18" t="s">
        <v>324</v>
      </c>
      <c r="D20" s="18" t="s">
        <v>184</v>
      </c>
      <c r="E20" s="19">
        <v>1544913</v>
      </c>
      <c r="F20" s="20">
        <v>35509.825304999998</v>
      </c>
      <c r="G20" s="29">
        <v>2.6883464952190284E-2</v>
      </c>
    </row>
    <row r="21" spans="1:7" ht="15" customHeight="1">
      <c r="A21" s="13" t="s">
        <v>373</v>
      </c>
      <c r="B21" s="28" t="s">
        <v>374</v>
      </c>
      <c r="C21" s="18" t="s">
        <v>375</v>
      </c>
      <c r="D21" s="18" t="s">
        <v>188</v>
      </c>
      <c r="E21" s="19">
        <v>1945463</v>
      </c>
      <c r="F21" s="20">
        <v>31771.356253000002</v>
      </c>
      <c r="G21" s="29">
        <v>2.4053177816980454E-2</v>
      </c>
    </row>
    <row r="22" spans="1:7" ht="15" customHeight="1">
      <c r="A22" s="13" t="s">
        <v>315</v>
      </c>
      <c r="B22" s="28" t="s">
        <v>316</v>
      </c>
      <c r="C22" s="18" t="s">
        <v>317</v>
      </c>
      <c r="D22" s="18" t="s">
        <v>156</v>
      </c>
      <c r="E22" s="19">
        <v>2385150</v>
      </c>
      <c r="F22" s="20">
        <v>30912.736574999999</v>
      </c>
      <c r="G22" s="29">
        <v>2.3403141613689876E-2</v>
      </c>
    </row>
    <row r="23" spans="1:7" ht="15" customHeight="1">
      <c r="A23" s="13" t="s">
        <v>225</v>
      </c>
      <c r="B23" s="28" t="s">
        <v>226</v>
      </c>
      <c r="C23" s="18" t="s">
        <v>227</v>
      </c>
      <c r="D23" s="18" t="s">
        <v>188</v>
      </c>
      <c r="E23" s="19">
        <v>6057133</v>
      </c>
      <c r="F23" s="20">
        <v>26733.156495499999</v>
      </c>
      <c r="G23" s="29">
        <v>2.0238902037262283E-2</v>
      </c>
    </row>
    <row r="24" spans="1:7" ht="15" customHeight="1">
      <c r="A24" s="13" t="s">
        <v>247</v>
      </c>
      <c r="B24" s="28" t="s">
        <v>248</v>
      </c>
      <c r="C24" s="18" t="s">
        <v>249</v>
      </c>
      <c r="D24" s="18" t="s">
        <v>184</v>
      </c>
      <c r="E24" s="19">
        <v>5805354</v>
      </c>
      <c r="F24" s="20">
        <v>26126.995676999999</v>
      </c>
      <c r="G24" s="29">
        <v>1.9779995157840347E-2</v>
      </c>
    </row>
    <row r="25" spans="1:7" ht="15" customHeight="1">
      <c r="A25" s="13" t="s">
        <v>218</v>
      </c>
      <c r="B25" s="28" t="s">
        <v>219</v>
      </c>
      <c r="C25" s="18" t="s">
        <v>220</v>
      </c>
      <c r="D25" s="18" t="s">
        <v>160</v>
      </c>
      <c r="E25" s="19">
        <v>13134893</v>
      </c>
      <c r="F25" s="20">
        <v>24969.431593000001</v>
      </c>
      <c r="G25" s="29">
        <v>1.8903636763653978E-2</v>
      </c>
    </row>
    <row r="26" spans="1:7" ht="15" customHeight="1">
      <c r="A26" s="13" t="s">
        <v>221</v>
      </c>
      <c r="B26" s="28" t="s">
        <v>222</v>
      </c>
      <c r="C26" s="18" t="s">
        <v>223</v>
      </c>
      <c r="D26" s="18" t="s">
        <v>224</v>
      </c>
      <c r="E26" s="19">
        <v>29316714</v>
      </c>
      <c r="F26" s="20">
        <v>24684.673188000001</v>
      </c>
      <c r="G26" s="29">
        <v>1.8688054385117715E-2</v>
      </c>
    </row>
    <row r="27" spans="1:7" ht="15" customHeight="1">
      <c r="A27" s="13" t="s">
        <v>244</v>
      </c>
      <c r="B27" s="28" t="s">
        <v>245</v>
      </c>
      <c r="C27" s="18" t="s">
        <v>246</v>
      </c>
      <c r="D27" s="18" t="s">
        <v>192</v>
      </c>
      <c r="E27" s="19">
        <v>4784677</v>
      </c>
      <c r="F27" s="20">
        <v>22987.9806465</v>
      </c>
      <c r="G27" s="29">
        <v>1.740353737940788E-2</v>
      </c>
    </row>
    <row r="28" spans="1:7" ht="15" customHeight="1">
      <c r="A28" s="13" t="s">
        <v>370</v>
      </c>
      <c r="B28" s="28" t="s">
        <v>371</v>
      </c>
      <c r="C28" s="18" t="s">
        <v>372</v>
      </c>
      <c r="D28" s="18" t="s">
        <v>199</v>
      </c>
      <c r="E28" s="19">
        <v>8099089</v>
      </c>
      <c r="F28" s="20">
        <v>21912.085289499999</v>
      </c>
      <c r="G28" s="29">
        <v>1.6589008023836505E-2</v>
      </c>
    </row>
    <row r="29" spans="1:7" ht="15" customHeight="1">
      <c r="A29" s="13" t="s">
        <v>529</v>
      </c>
      <c r="B29" s="28" t="s">
        <v>530</v>
      </c>
      <c r="C29" s="18" t="s">
        <v>531</v>
      </c>
      <c r="D29" s="18" t="s">
        <v>184</v>
      </c>
      <c r="E29" s="19">
        <v>765293</v>
      </c>
      <c r="F29" s="20">
        <v>20578.3461235</v>
      </c>
      <c r="G29" s="29">
        <v>1.5579272554383891E-2</v>
      </c>
    </row>
    <row r="30" spans="1:7" ht="15" customHeight="1">
      <c r="A30" s="13" t="s">
        <v>211</v>
      </c>
      <c r="B30" s="28" t="s">
        <v>212</v>
      </c>
      <c r="C30" s="18" t="s">
        <v>213</v>
      </c>
      <c r="D30" s="18" t="s">
        <v>214</v>
      </c>
      <c r="E30" s="19">
        <v>26788559</v>
      </c>
      <c r="F30" s="20">
        <v>19944.0821755</v>
      </c>
      <c r="G30" s="29">
        <v>1.5099089605860769E-2</v>
      </c>
    </row>
    <row r="31" spans="1:7" ht="15" customHeight="1">
      <c r="A31" s="13" t="s">
        <v>306</v>
      </c>
      <c r="B31" s="28" t="s">
        <v>307</v>
      </c>
      <c r="C31" s="18" t="s">
        <v>308</v>
      </c>
      <c r="D31" s="18" t="s">
        <v>192</v>
      </c>
      <c r="E31" s="19">
        <v>2133735</v>
      </c>
      <c r="F31" s="20">
        <v>19922.683695</v>
      </c>
      <c r="G31" s="29">
        <v>1.5082889433215289E-2</v>
      </c>
    </row>
    <row r="32" spans="1:7" ht="15" customHeight="1">
      <c r="A32" s="13" t="s">
        <v>407</v>
      </c>
      <c r="B32" s="28" t="s">
        <v>408</v>
      </c>
      <c r="C32" s="18" t="s">
        <v>409</v>
      </c>
      <c r="D32" s="18" t="s">
        <v>199</v>
      </c>
      <c r="E32" s="19">
        <v>962230</v>
      </c>
      <c r="F32" s="20">
        <v>19139.235815</v>
      </c>
      <c r="G32" s="29">
        <v>1.4489763630907211E-2</v>
      </c>
    </row>
    <row r="33" spans="1:7" ht="15" customHeight="1">
      <c r="A33" s="13" t="s">
        <v>338</v>
      </c>
      <c r="B33" s="28" t="s">
        <v>339</v>
      </c>
      <c r="C33" s="18" t="s">
        <v>340</v>
      </c>
      <c r="D33" s="18" t="s">
        <v>199</v>
      </c>
      <c r="E33" s="19">
        <v>964532</v>
      </c>
      <c r="F33" s="20">
        <v>19018.641975999999</v>
      </c>
      <c r="G33" s="29">
        <v>1.439846551224961E-2</v>
      </c>
    </row>
    <row r="34" spans="1:7" ht="15" customHeight="1">
      <c r="A34" s="13" t="s">
        <v>391</v>
      </c>
      <c r="B34" s="28" t="s">
        <v>392</v>
      </c>
      <c r="C34" s="18" t="s">
        <v>393</v>
      </c>
      <c r="D34" s="18" t="s">
        <v>210</v>
      </c>
      <c r="E34" s="19">
        <v>135452</v>
      </c>
      <c r="F34" s="20">
        <v>17738.658468000001</v>
      </c>
      <c r="G34" s="29">
        <v>1.3429426901635708E-2</v>
      </c>
    </row>
    <row r="35" spans="1:7" ht="15" customHeight="1">
      <c r="A35" s="13" t="s">
        <v>189</v>
      </c>
      <c r="B35" s="28" t="s">
        <v>190</v>
      </c>
      <c r="C35" s="18" t="s">
        <v>191</v>
      </c>
      <c r="D35" s="18" t="s">
        <v>192</v>
      </c>
      <c r="E35" s="19">
        <v>3619471</v>
      </c>
      <c r="F35" s="20">
        <v>17261.257199</v>
      </c>
      <c r="G35" s="29">
        <v>1.3068000164864757E-2</v>
      </c>
    </row>
    <row r="36" spans="1:7" ht="15" customHeight="1">
      <c r="A36" s="13" t="s">
        <v>215</v>
      </c>
      <c r="B36" s="28" t="s">
        <v>216</v>
      </c>
      <c r="C36" s="18" t="s">
        <v>217</v>
      </c>
      <c r="D36" s="18" t="s">
        <v>188</v>
      </c>
      <c r="E36" s="19">
        <v>18654230</v>
      </c>
      <c r="F36" s="20">
        <v>17152.564484999999</v>
      </c>
      <c r="G36" s="29">
        <v>1.29857120448225E-2</v>
      </c>
    </row>
    <row r="37" spans="1:7" ht="15" customHeight="1">
      <c r="A37" s="13" t="s">
        <v>196</v>
      </c>
      <c r="B37" s="28" t="s">
        <v>197</v>
      </c>
      <c r="C37" s="18" t="s">
        <v>198</v>
      </c>
      <c r="D37" s="18" t="s">
        <v>199</v>
      </c>
      <c r="E37" s="19">
        <v>1226960</v>
      </c>
      <c r="F37" s="20">
        <v>16763.95448</v>
      </c>
      <c r="G37" s="29">
        <v>1.2691506614078887E-2</v>
      </c>
    </row>
    <row r="38" spans="1:7" ht="15" customHeight="1">
      <c r="A38" s="13" t="s">
        <v>181</v>
      </c>
      <c r="B38" s="28" t="s">
        <v>182</v>
      </c>
      <c r="C38" s="18" t="s">
        <v>183</v>
      </c>
      <c r="D38" s="18" t="s">
        <v>184</v>
      </c>
      <c r="E38" s="19">
        <v>5333941</v>
      </c>
      <c r="F38" s="20">
        <v>15727.1250385</v>
      </c>
      <c r="G38" s="29">
        <v>1.1906552936820454E-2</v>
      </c>
    </row>
    <row r="39" spans="1:7" ht="15" customHeight="1">
      <c r="A39" s="13" t="s">
        <v>185</v>
      </c>
      <c r="B39" s="28" t="s">
        <v>186</v>
      </c>
      <c r="C39" s="18" t="s">
        <v>187</v>
      </c>
      <c r="D39" s="18" t="s">
        <v>188</v>
      </c>
      <c r="E39" s="19">
        <v>3829879</v>
      </c>
      <c r="F39" s="20">
        <v>14729.714634</v>
      </c>
      <c r="G39" s="29">
        <v>1.1151442275981745E-2</v>
      </c>
    </row>
    <row r="40" spans="1:7" ht="15" customHeight="1">
      <c r="A40" s="13" t="s">
        <v>401</v>
      </c>
      <c r="B40" s="28" t="s">
        <v>402</v>
      </c>
      <c r="C40" s="18" t="s">
        <v>403</v>
      </c>
      <c r="D40" s="18" t="s">
        <v>188</v>
      </c>
      <c r="E40" s="19">
        <v>651043</v>
      </c>
      <c r="F40" s="20">
        <v>14425.810794000001</v>
      </c>
      <c r="G40" s="29">
        <v>1.0921365440590339E-2</v>
      </c>
    </row>
    <row r="41" spans="1:7" ht="15" customHeight="1">
      <c r="A41" s="13" t="s">
        <v>309</v>
      </c>
      <c r="B41" s="28" t="s">
        <v>310</v>
      </c>
      <c r="C41" s="18" t="s">
        <v>311</v>
      </c>
      <c r="D41" s="18" t="s">
        <v>210</v>
      </c>
      <c r="E41" s="19">
        <v>31643090</v>
      </c>
      <c r="F41" s="20">
        <v>13622.350245</v>
      </c>
      <c r="G41" s="29">
        <v>1.0313088623569003E-2</v>
      </c>
    </row>
    <row r="42" spans="1:7" ht="15" customHeight="1">
      <c r="A42" s="13" t="s">
        <v>419</v>
      </c>
      <c r="B42" s="28" t="s">
        <v>420</v>
      </c>
      <c r="C42" s="18" t="s">
        <v>421</v>
      </c>
      <c r="D42" s="18" t="s">
        <v>422</v>
      </c>
      <c r="E42" s="19">
        <v>3563846</v>
      </c>
      <c r="F42" s="20">
        <v>13394.715190999999</v>
      </c>
      <c r="G42" s="29">
        <v>1.0140752687147564E-2</v>
      </c>
    </row>
    <row r="43" spans="1:7" ht="15" customHeight="1">
      <c r="A43" s="13" t="s">
        <v>288</v>
      </c>
      <c r="B43" s="28" t="s">
        <v>289</v>
      </c>
      <c r="C43" s="18" t="s">
        <v>290</v>
      </c>
      <c r="D43" s="18" t="s">
        <v>210</v>
      </c>
      <c r="E43" s="19">
        <v>3525472</v>
      </c>
      <c r="F43" s="20">
        <v>10490.041936</v>
      </c>
      <c r="G43" s="29">
        <v>7.9417083106222367E-3</v>
      </c>
    </row>
    <row r="44" spans="1:7" ht="15" customHeight="1">
      <c r="A44" s="13" t="s">
        <v>231</v>
      </c>
      <c r="B44" s="28" t="s">
        <v>232</v>
      </c>
      <c r="C44" s="18" t="s">
        <v>233</v>
      </c>
      <c r="D44" s="18" t="s">
        <v>199</v>
      </c>
      <c r="E44" s="19">
        <v>2901299</v>
      </c>
      <c r="F44" s="20">
        <v>10221.276377</v>
      </c>
      <c r="G44" s="29">
        <v>7.7382336547017266E-3</v>
      </c>
    </row>
    <row r="45" spans="1:7" ht="15" customHeight="1">
      <c r="A45" s="13" t="s">
        <v>291</v>
      </c>
      <c r="B45" s="28" t="s">
        <v>292</v>
      </c>
      <c r="C45" s="18" t="s">
        <v>293</v>
      </c>
      <c r="D45" s="18" t="s">
        <v>156</v>
      </c>
      <c r="E45" s="19">
        <v>2803305</v>
      </c>
      <c r="F45" s="20">
        <v>9848.0104649999994</v>
      </c>
      <c r="G45" s="29">
        <v>7.4556447943818077E-3</v>
      </c>
    </row>
    <row r="46" spans="1:7" ht="15" customHeight="1">
      <c r="A46" s="13" t="s">
        <v>416</v>
      </c>
      <c r="B46" s="28" t="s">
        <v>417</v>
      </c>
      <c r="C46" s="18" t="s">
        <v>418</v>
      </c>
      <c r="D46" s="18" t="s">
        <v>206</v>
      </c>
      <c r="E46" s="19">
        <v>4887553</v>
      </c>
      <c r="F46" s="20">
        <v>9760.4433410000001</v>
      </c>
      <c r="G46" s="29">
        <v>7.3893502494552067E-3</v>
      </c>
    </row>
    <row r="47" spans="1:7" ht="15" customHeight="1">
      <c r="A47" s="13" t="s">
        <v>581</v>
      </c>
      <c r="B47" s="28" t="s">
        <v>582</v>
      </c>
      <c r="C47" s="18" t="s">
        <v>583</v>
      </c>
      <c r="D47" s="18" t="s">
        <v>199</v>
      </c>
      <c r="E47" s="19">
        <v>308430</v>
      </c>
      <c r="F47" s="20">
        <v>9625.3292249999995</v>
      </c>
      <c r="G47" s="29">
        <v>7.2870592477160137E-3</v>
      </c>
    </row>
    <row r="48" spans="1:7" ht="15" customHeight="1">
      <c r="A48" s="13" t="s">
        <v>388</v>
      </c>
      <c r="B48" s="28" t="s">
        <v>389</v>
      </c>
      <c r="C48" s="18" t="s">
        <v>390</v>
      </c>
      <c r="D48" s="18" t="s">
        <v>160</v>
      </c>
      <c r="E48" s="19">
        <v>11753954</v>
      </c>
      <c r="F48" s="20">
        <v>9597.1034409999993</v>
      </c>
      <c r="G48" s="29">
        <v>7.2656903204291415E-3</v>
      </c>
    </row>
    <row r="49" spans="1:7" ht="15" customHeight="1">
      <c r="A49" s="13" t="s">
        <v>240</v>
      </c>
      <c r="B49" s="28" t="s">
        <v>241</v>
      </c>
      <c r="C49" s="18" t="s">
        <v>242</v>
      </c>
      <c r="D49" s="18" t="s">
        <v>243</v>
      </c>
      <c r="E49" s="19">
        <v>1131857</v>
      </c>
      <c r="F49" s="20">
        <v>8960.3459404999994</v>
      </c>
      <c r="G49" s="29">
        <v>6.7836195752000545E-3</v>
      </c>
    </row>
    <row r="50" spans="1:7" ht="15" customHeight="1">
      <c r="A50" s="13" t="s">
        <v>268</v>
      </c>
      <c r="B50" s="28" t="s">
        <v>269</v>
      </c>
      <c r="C50" s="18" t="s">
        <v>270</v>
      </c>
      <c r="D50" s="18" t="s">
        <v>188</v>
      </c>
      <c r="E50" s="19">
        <v>6860801</v>
      </c>
      <c r="F50" s="20">
        <v>8778.3948794999997</v>
      </c>
      <c r="G50" s="29">
        <v>6.6458696727605578E-3</v>
      </c>
    </row>
    <row r="51" spans="1:7" ht="15" customHeight="1">
      <c r="A51" s="13" t="s">
        <v>618</v>
      </c>
      <c r="B51" s="28" t="s">
        <v>619</v>
      </c>
      <c r="C51" s="18" t="s">
        <v>620</v>
      </c>
      <c r="D51" s="18" t="s">
        <v>287</v>
      </c>
      <c r="E51" s="19">
        <v>1801070</v>
      </c>
      <c r="F51" s="20">
        <v>8574.8942700000007</v>
      </c>
      <c r="G51" s="29">
        <v>6.4918052284482306E-3</v>
      </c>
    </row>
    <row r="52" spans="1:7" ht="15" customHeight="1">
      <c r="A52" s="13" t="s">
        <v>345</v>
      </c>
      <c r="B52" s="28" t="s">
        <v>346</v>
      </c>
      <c r="C52" s="18" t="s">
        <v>347</v>
      </c>
      <c r="D52" s="18" t="s">
        <v>177</v>
      </c>
      <c r="E52" s="19">
        <v>392764</v>
      </c>
      <c r="F52" s="20">
        <v>7992.9437820000003</v>
      </c>
      <c r="G52" s="29">
        <v>6.0512272922381323E-3</v>
      </c>
    </row>
    <row r="53" spans="1:7" ht="15" customHeight="1">
      <c r="A53" s="13" t="s">
        <v>341</v>
      </c>
      <c r="B53" s="28" t="s">
        <v>342</v>
      </c>
      <c r="C53" s="18" t="s">
        <v>343</v>
      </c>
      <c r="D53" s="18" t="s">
        <v>344</v>
      </c>
      <c r="E53" s="19">
        <v>2954489</v>
      </c>
      <c r="F53" s="20">
        <v>7965.3023439999997</v>
      </c>
      <c r="G53" s="29">
        <v>6.0303007564605398E-3</v>
      </c>
    </row>
    <row r="54" spans="1:7" ht="15" customHeight="1">
      <c r="A54" s="13" t="s">
        <v>264</v>
      </c>
      <c r="B54" s="28" t="s">
        <v>265</v>
      </c>
      <c r="C54" s="18" t="s">
        <v>266</v>
      </c>
      <c r="D54" s="18" t="s">
        <v>267</v>
      </c>
      <c r="E54" s="19">
        <v>4875558</v>
      </c>
      <c r="F54" s="20">
        <v>7454.7281819999998</v>
      </c>
      <c r="G54" s="29">
        <v>5.6437597788092583E-3</v>
      </c>
    </row>
    <row r="55" spans="1:7" ht="15" customHeight="1">
      <c r="A55" s="13" t="s">
        <v>250</v>
      </c>
      <c r="B55" s="28" t="s">
        <v>251</v>
      </c>
      <c r="C55" s="18" t="s">
        <v>252</v>
      </c>
      <c r="D55" s="18" t="s">
        <v>253</v>
      </c>
      <c r="E55" s="19">
        <v>911048</v>
      </c>
      <c r="F55" s="20">
        <v>7056.5222839999997</v>
      </c>
      <c r="G55" s="29">
        <v>5.3422895741351987E-3</v>
      </c>
    </row>
    <row r="56" spans="1:7" ht="15" customHeight="1">
      <c r="A56" s="13" t="s">
        <v>967</v>
      </c>
      <c r="B56" s="28" t="s">
        <v>968</v>
      </c>
      <c r="C56" s="18" t="s">
        <v>969</v>
      </c>
      <c r="D56" s="18" t="s">
        <v>755</v>
      </c>
      <c r="E56" s="19">
        <v>435398</v>
      </c>
      <c r="F56" s="20">
        <v>5094.3742990000001</v>
      </c>
      <c r="G56" s="29">
        <v>3.8568039055157342E-3</v>
      </c>
    </row>
    <row r="57" spans="1:7" ht="15" customHeight="1">
      <c r="A57" s="13" t="s">
        <v>328</v>
      </c>
      <c r="B57" s="28" t="s">
        <v>329</v>
      </c>
      <c r="C57" s="18" t="s">
        <v>330</v>
      </c>
      <c r="D57" s="18" t="s">
        <v>331</v>
      </c>
      <c r="E57" s="19">
        <v>24197</v>
      </c>
      <c r="F57" s="20">
        <v>4104.6580949999998</v>
      </c>
      <c r="G57" s="29">
        <v>3.1075183020435487E-3</v>
      </c>
    </row>
    <row r="58" spans="1:7" ht="15" customHeight="1">
      <c r="A58" s="13" t="s">
        <v>779</v>
      </c>
      <c r="B58" s="28" t="s">
        <v>780</v>
      </c>
      <c r="C58" s="18" t="s">
        <v>781</v>
      </c>
      <c r="D58" s="18" t="s">
        <v>267</v>
      </c>
      <c r="E58" s="19">
        <v>178793</v>
      </c>
      <c r="F58" s="20">
        <v>3911.0968750000002</v>
      </c>
      <c r="G58" s="29">
        <v>2.9609786829584476E-3</v>
      </c>
    </row>
    <row r="59" spans="1:7" ht="15" customHeight="1">
      <c r="A59" s="13" t="s">
        <v>335</v>
      </c>
      <c r="B59" s="28" t="s">
        <v>336</v>
      </c>
      <c r="C59" s="18" t="s">
        <v>337</v>
      </c>
      <c r="D59" s="18" t="s">
        <v>188</v>
      </c>
      <c r="E59" s="19">
        <v>7662142</v>
      </c>
      <c r="F59" s="20">
        <v>3267.9035629999998</v>
      </c>
      <c r="G59" s="29">
        <v>2.4740355703940361E-3</v>
      </c>
    </row>
    <row r="60" spans="1:7" ht="15" customHeight="1">
      <c r="A60" s="13" t="s">
        <v>332</v>
      </c>
      <c r="B60" s="28" t="s">
        <v>333</v>
      </c>
      <c r="C60" s="18" t="s">
        <v>334</v>
      </c>
      <c r="D60" s="18" t="s">
        <v>331</v>
      </c>
      <c r="E60" s="19">
        <v>1052445</v>
      </c>
      <c r="F60" s="20">
        <v>2344.84746</v>
      </c>
      <c r="G60" s="29">
        <v>1.7752164075069761E-3</v>
      </c>
    </row>
    <row r="61" spans="1:7" ht="15" customHeight="1">
      <c r="A61" s="13" t="s">
        <v>366</v>
      </c>
      <c r="B61" s="28" t="s">
        <v>367</v>
      </c>
      <c r="C61" s="18" t="s">
        <v>368</v>
      </c>
      <c r="D61" s="18" t="s">
        <v>369</v>
      </c>
      <c r="E61" s="19">
        <v>69020</v>
      </c>
      <c r="F61" s="20">
        <v>304.30918000000003</v>
      </c>
      <c r="G61" s="29">
        <v>2.3038370661901977E-4</v>
      </c>
    </row>
    <row r="62" spans="1:7" ht="15" customHeight="1">
      <c r="A62" s="13" t="s">
        <v>303</v>
      </c>
      <c r="B62" s="28" t="s">
        <v>304</v>
      </c>
      <c r="C62" s="18" t="s">
        <v>305</v>
      </c>
      <c r="D62" s="18" t="s">
        <v>188</v>
      </c>
      <c r="E62" s="19">
        <v>41123</v>
      </c>
      <c r="F62" s="20">
        <v>254.40743950000001</v>
      </c>
      <c r="G62" s="29">
        <v>1.9260453760699571E-4</v>
      </c>
    </row>
    <row r="63" spans="1:7" ht="15" customHeight="1">
      <c r="A63" s="13" t="s">
        <v>621</v>
      </c>
      <c r="B63" s="28" t="s">
        <v>622</v>
      </c>
      <c r="C63" s="18" t="s">
        <v>623</v>
      </c>
      <c r="D63" s="18" t="s">
        <v>184</v>
      </c>
      <c r="E63" s="19">
        <v>7374</v>
      </c>
      <c r="F63" s="20">
        <v>122.88771</v>
      </c>
      <c r="G63" s="29">
        <v>9.3034742256947967E-5</v>
      </c>
    </row>
    <row r="64" spans="1:7" ht="15" customHeight="1">
      <c r="A64" s="13" t="s">
        <v>703</v>
      </c>
      <c r="B64" s="28" t="s">
        <v>704</v>
      </c>
      <c r="C64" s="18" t="s">
        <v>705</v>
      </c>
      <c r="D64" s="18" t="s">
        <v>177</v>
      </c>
      <c r="E64" s="19">
        <v>2719</v>
      </c>
      <c r="F64" s="20">
        <v>31.5743875</v>
      </c>
      <c r="G64" s="29" t="s">
        <v>362</v>
      </c>
    </row>
    <row r="65" spans="1:7" ht="15" customHeight="1">
      <c r="A65" s="7"/>
      <c r="B65" s="26" t="s">
        <v>70</v>
      </c>
      <c r="C65" s="18" t="s">
        <v>1</v>
      </c>
      <c r="D65" s="18" t="s">
        <v>1</v>
      </c>
      <c r="E65" s="18" t="s">
        <v>1</v>
      </c>
      <c r="F65" s="21">
        <v>1298626.926214</v>
      </c>
      <c r="G65" s="30">
        <v>0.98315300503404346</v>
      </c>
    </row>
    <row r="66" spans="1:7" ht="15" customHeight="1">
      <c r="A66" s="7"/>
      <c r="B66" s="26" t="s">
        <v>355</v>
      </c>
      <c r="C66" s="18" t="s">
        <v>1</v>
      </c>
      <c r="D66" s="18" t="s">
        <v>1</v>
      </c>
      <c r="E66" s="18" t="s">
        <v>1</v>
      </c>
      <c r="F66" s="21" t="s">
        <v>356</v>
      </c>
      <c r="G66" s="30" t="s">
        <v>356</v>
      </c>
    </row>
    <row r="67" spans="1:7" ht="15" customHeight="1">
      <c r="A67" s="7"/>
      <c r="B67" s="26" t="s">
        <v>70</v>
      </c>
      <c r="C67" s="18" t="s">
        <v>1</v>
      </c>
      <c r="D67" s="18" t="s">
        <v>1</v>
      </c>
      <c r="E67" s="18" t="s">
        <v>1</v>
      </c>
      <c r="F67" s="21" t="s">
        <v>356</v>
      </c>
      <c r="G67" s="30" t="s">
        <v>356</v>
      </c>
    </row>
    <row r="68" spans="1:7" ht="15" customHeight="1">
      <c r="A68" s="7"/>
      <c r="B68" s="26" t="s">
        <v>144</v>
      </c>
      <c r="C68" s="18" t="s">
        <v>1</v>
      </c>
      <c r="D68" s="18" t="s">
        <v>1</v>
      </c>
      <c r="E68" s="18" t="s">
        <v>1</v>
      </c>
      <c r="F68" s="21">
        <v>1298626.926214</v>
      </c>
      <c r="G68" s="30">
        <v>0.98315300503404346</v>
      </c>
    </row>
    <row r="69" spans="1:7" ht="15" customHeight="1">
      <c r="A69" s="7"/>
      <c r="B69" s="26"/>
      <c r="C69" s="18"/>
      <c r="D69" s="18"/>
      <c r="E69" s="18"/>
      <c r="F69" s="21"/>
      <c r="G69" s="30"/>
    </row>
    <row r="70" spans="1:7" ht="15" customHeight="1">
      <c r="A70" s="7"/>
      <c r="B70" s="26" t="s">
        <v>357</v>
      </c>
      <c r="C70" s="18" t="s">
        <v>1</v>
      </c>
      <c r="D70" s="18" t="s">
        <v>1</v>
      </c>
      <c r="E70" s="18" t="s">
        <v>1</v>
      </c>
      <c r="F70" s="22" t="s">
        <v>1</v>
      </c>
      <c r="G70" s="31" t="s">
        <v>1</v>
      </c>
    </row>
    <row r="71" spans="1:7" ht="15" customHeight="1">
      <c r="A71" s="7"/>
      <c r="B71" s="26" t="s">
        <v>358</v>
      </c>
      <c r="C71" s="18" t="s">
        <v>1</v>
      </c>
      <c r="D71" s="18" t="s">
        <v>1</v>
      </c>
      <c r="E71" s="18" t="s">
        <v>1</v>
      </c>
      <c r="F71" s="22" t="s">
        <v>1</v>
      </c>
      <c r="G71" s="31" t="s">
        <v>1</v>
      </c>
    </row>
    <row r="72" spans="1:7" ht="15" customHeight="1">
      <c r="A72" s="13" t="s">
        <v>359</v>
      </c>
      <c r="B72" s="28" t="s">
        <v>360</v>
      </c>
      <c r="C72" s="18" t="s">
        <v>361</v>
      </c>
      <c r="D72" s="18" t="s">
        <v>1</v>
      </c>
      <c r="E72" s="19">
        <v>5368.6469999999999</v>
      </c>
      <c r="F72" s="20">
        <v>112.45283430000001</v>
      </c>
      <c r="G72" s="29">
        <v>8.513479871309977E-5</v>
      </c>
    </row>
    <row r="73" spans="1:7" ht="15" customHeight="1">
      <c r="A73" s="7"/>
      <c r="B73" s="26" t="s">
        <v>70</v>
      </c>
      <c r="C73" s="18" t="s">
        <v>1</v>
      </c>
      <c r="D73" s="18" t="s">
        <v>1</v>
      </c>
      <c r="E73" s="18" t="s">
        <v>1</v>
      </c>
      <c r="F73" s="21">
        <v>112.45283430000001</v>
      </c>
      <c r="G73" s="30">
        <v>8.513479871309977E-5</v>
      </c>
    </row>
    <row r="74" spans="1:7" ht="15" customHeight="1">
      <c r="A74" s="7"/>
      <c r="B74" s="26" t="s">
        <v>144</v>
      </c>
      <c r="C74" s="18" t="s">
        <v>1</v>
      </c>
      <c r="D74" s="18" t="s">
        <v>1</v>
      </c>
      <c r="E74" s="18" t="s">
        <v>1</v>
      </c>
      <c r="F74" s="21">
        <v>112.45283430000001</v>
      </c>
      <c r="G74" s="30">
        <v>8.513479871309977E-5</v>
      </c>
    </row>
    <row r="75" spans="1:7" ht="15" customHeight="1">
      <c r="A75" s="7"/>
      <c r="B75" s="26"/>
      <c r="C75" s="18"/>
      <c r="D75" s="18"/>
      <c r="E75" s="18"/>
      <c r="F75" s="21"/>
      <c r="G75" s="30"/>
    </row>
    <row r="76" spans="1:7" ht="15" customHeight="1">
      <c r="A76" s="7"/>
      <c r="B76" s="26" t="s">
        <v>1041</v>
      </c>
      <c r="C76" s="18" t="s">
        <v>1</v>
      </c>
      <c r="D76" s="18" t="s">
        <v>1</v>
      </c>
      <c r="E76" s="18" t="s">
        <v>1</v>
      </c>
      <c r="F76" s="22" t="s">
        <v>1</v>
      </c>
      <c r="G76" s="31" t="s">
        <v>1</v>
      </c>
    </row>
    <row r="77" spans="1:7" ht="15" customHeight="1">
      <c r="A77" s="13" t="s">
        <v>145</v>
      </c>
      <c r="B77" s="28" t="s">
        <v>1041</v>
      </c>
      <c r="C77" s="18" t="s">
        <v>1</v>
      </c>
      <c r="D77" s="18" t="s">
        <v>146</v>
      </c>
      <c r="E77" s="19"/>
      <c r="F77" s="20">
        <v>27417.599078200001</v>
      </c>
      <c r="G77" s="29">
        <v>2.0757073783413092E-2</v>
      </c>
    </row>
    <row r="78" spans="1:7" ht="15" customHeight="1">
      <c r="A78" s="7"/>
      <c r="B78" s="26" t="s">
        <v>70</v>
      </c>
      <c r="C78" s="18" t="s">
        <v>1</v>
      </c>
      <c r="D78" s="18" t="s">
        <v>1</v>
      </c>
      <c r="E78" s="18" t="s">
        <v>1</v>
      </c>
      <c r="F78" s="21">
        <v>27417.599078200001</v>
      </c>
      <c r="G78" s="30">
        <v>2.0757073783413092E-2</v>
      </c>
    </row>
    <row r="79" spans="1:7" ht="15" customHeight="1">
      <c r="A79" s="7"/>
      <c r="B79" s="26" t="s">
        <v>144</v>
      </c>
      <c r="C79" s="18" t="s">
        <v>1</v>
      </c>
      <c r="D79" s="18" t="s">
        <v>1</v>
      </c>
      <c r="E79" s="18" t="s">
        <v>1</v>
      </c>
      <c r="F79" s="21">
        <v>27417.599078200001</v>
      </c>
      <c r="G79" s="30">
        <v>2.0757073783413092E-2</v>
      </c>
    </row>
    <row r="80" spans="1:7" ht="15" customHeight="1">
      <c r="A80" s="7"/>
      <c r="B80" s="26"/>
      <c r="C80" s="18"/>
      <c r="D80" s="18"/>
      <c r="E80" s="18"/>
      <c r="F80" s="21"/>
      <c r="G80" s="30"/>
    </row>
    <row r="81" spans="1:7" ht="15" customHeight="1">
      <c r="A81" s="7"/>
      <c r="B81" s="26" t="s">
        <v>147</v>
      </c>
      <c r="C81" s="18" t="s">
        <v>1</v>
      </c>
      <c r="D81" s="18" t="s">
        <v>1</v>
      </c>
      <c r="E81" s="18" t="s">
        <v>1</v>
      </c>
      <c r="F81" s="21">
        <v>-5277.1968873299002</v>
      </c>
      <c r="G81" s="30">
        <v>-3.9952136161696345E-3</v>
      </c>
    </row>
    <row r="82" spans="1:7" ht="15" customHeight="1">
      <c r="A82" s="7"/>
      <c r="B82" s="26" t="s">
        <v>70</v>
      </c>
      <c r="C82" s="18"/>
      <c r="D82" s="18"/>
      <c r="E82" s="18"/>
      <c r="F82" s="21">
        <f>F81</f>
        <v>-5277.1968873299002</v>
      </c>
      <c r="G82" s="30">
        <f>G81</f>
        <v>-3.9952136161696345E-3</v>
      </c>
    </row>
    <row r="83" spans="1:7" ht="15" customHeight="1">
      <c r="A83" s="7"/>
      <c r="B83" s="26" t="s">
        <v>144</v>
      </c>
      <c r="C83" s="18"/>
      <c r="D83" s="18"/>
      <c r="E83" s="18"/>
      <c r="F83" s="21">
        <f>F82+F79+F74</f>
        <v>22252.855025170098</v>
      </c>
      <c r="G83" s="30">
        <f>G82+G79+G74</f>
        <v>1.6846994965956558E-2</v>
      </c>
    </row>
    <row r="84" spans="1:7" ht="15" customHeight="1">
      <c r="A84" s="7"/>
      <c r="B84" s="26"/>
      <c r="C84" s="18"/>
      <c r="D84" s="18"/>
      <c r="E84" s="18"/>
      <c r="F84" s="21"/>
      <c r="G84" s="30"/>
    </row>
    <row r="85" spans="1:7" ht="15" customHeight="1" thickBot="1">
      <c r="A85" s="7"/>
      <c r="B85" s="32" t="s">
        <v>148</v>
      </c>
      <c r="C85" s="33" t="s">
        <v>1</v>
      </c>
      <c r="D85" s="33" t="s">
        <v>1</v>
      </c>
      <c r="E85" s="33" t="s">
        <v>1</v>
      </c>
      <c r="F85" s="34">
        <v>1320879.7812391701</v>
      </c>
      <c r="G85" s="35">
        <v>1</v>
      </c>
    </row>
    <row r="86" spans="1:7" ht="15" customHeight="1">
      <c r="A86" s="7"/>
      <c r="B86" s="14" t="s">
        <v>1</v>
      </c>
      <c r="C86" s="7"/>
      <c r="D86" s="7"/>
      <c r="E86" s="7"/>
      <c r="F86" s="7"/>
      <c r="G86" s="7"/>
    </row>
    <row r="87" spans="1:7" ht="12.95" customHeight="1">
      <c r="A87" s="7"/>
      <c r="B87" s="8" t="s">
        <v>146</v>
      </c>
      <c r="C87" s="7"/>
      <c r="D87" s="7"/>
      <c r="E87" s="7"/>
      <c r="F87" s="7"/>
      <c r="G87" s="7"/>
    </row>
    <row r="88" spans="1:7" s="2" customFormat="1" ht="15" customHeight="1">
      <c r="B88" s="10" t="s">
        <v>363</v>
      </c>
      <c r="C88" s="1"/>
      <c r="D88" s="1"/>
      <c r="E88" s="1"/>
      <c r="F88" s="1"/>
      <c r="G88" s="1"/>
    </row>
    <row r="89" spans="1:7" s="2" customFormat="1" ht="15" customHeight="1">
      <c r="B89" s="10" t="s">
        <v>1038</v>
      </c>
      <c r="C89" s="1"/>
      <c r="D89" s="1"/>
      <c r="E89" s="1"/>
      <c r="F89" s="1"/>
      <c r="G89" s="1"/>
    </row>
    <row r="90" spans="1:7" s="2" customFormat="1" ht="15" customHeight="1"/>
    <row r="91" spans="1:7" s="2" customFormat="1" ht="15" customHeight="1" thickBot="1">
      <c r="B91" s="10" t="s">
        <v>1</v>
      </c>
      <c r="C91" s="1"/>
      <c r="D91" s="1"/>
    </row>
    <row r="92" spans="1:7" s="2" customFormat="1" ht="15" customHeight="1" thickBot="1">
      <c r="B92" s="11" t="s">
        <v>1066</v>
      </c>
      <c r="C92" s="12">
        <v>0.21390000000000001</v>
      </c>
    </row>
    <row r="93" spans="1:7" s="2" customFormat="1" ht="15" customHeight="1">
      <c r="B93" s="1" t="s">
        <v>1067</v>
      </c>
      <c r="C93" s="1"/>
    </row>
    <row r="94" spans="1:7" s="2" customFormat="1" ht="15" customHeight="1"/>
    <row r="95" spans="1:7" s="2" customFormat="1" ht="15" customHeight="1"/>
    <row r="96" spans="1:7" s="2" customFormat="1" ht="15" customHeight="1"/>
    <row r="97" s="2" customFormat="1" ht="15" customHeight="1"/>
    <row r="98" s="2" customFormat="1" ht="15" customHeight="1"/>
    <row r="99" s="2" customFormat="1" ht="15" customHeight="1"/>
    <row r="100" s="2" customFormat="1" ht="15" customHeight="1"/>
    <row r="101" s="2" customFormat="1" ht="15" customHeight="1"/>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2"/>
  <sheetViews>
    <sheetView zoomScaleNormal="100" workbookViewId="0"/>
  </sheetViews>
  <sheetFormatPr defaultRowHeight="12.75"/>
  <cols>
    <col min="1" max="1" width="3.42578125" style="9" bestFit="1" customWidth="1"/>
    <col min="2" max="2" width="50.42578125" style="9" bestFit="1" customWidth="1"/>
    <col min="3" max="3" width="16.85546875" style="9" bestFit="1" customWidth="1"/>
    <col min="4" max="4" width="33.5703125" style="9" bestFit="1" customWidth="1"/>
    <col min="5" max="7" width="16.85546875" style="9" bestFit="1" customWidth="1"/>
    <col min="8" max="16384" width="9.140625" style="9"/>
  </cols>
  <sheetData>
    <row r="1" spans="1:7" ht="15.95" customHeight="1">
      <c r="A1" s="7"/>
      <c r="B1" s="120" t="s">
        <v>688</v>
      </c>
      <c r="C1" s="121"/>
      <c r="D1" s="121"/>
      <c r="E1" s="121"/>
      <c r="F1" s="121"/>
      <c r="G1" s="122"/>
    </row>
    <row r="2" spans="1:7" ht="12.95" customHeight="1">
      <c r="A2" s="7"/>
      <c r="B2" s="123" t="s">
        <v>1</v>
      </c>
      <c r="C2" s="124"/>
      <c r="D2" s="124"/>
      <c r="E2" s="124"/>
      <c r="F2" s="124"/>
      <c r="G2" s="125"/>
    </row>
    <row r="3" spans="1:7" ht="12.95" customHeight="1">
      <c r="A3" s="14" t="s">
        <v>1</v>
      </c>
      <c r="B3" s="141"/>
      <c r="C3" s="142"/>
      <c r="D3" s="142"/>
      <c r="E3" s="142"/>
      <c r="F3" s="142"/>
      <c r="G3" s="143"/>
    </row>
    <row r="4" spans="1:7" ht="27.95" customHeight="1">
      <c r="A4" s="7"/>
      <c r="B4" s="64"/>
      <c r="C4" s="65"/>
      <c r="D4" s="65"/>
      <c r="E4" s="65"/>
      <c r="F4" s="65"/>
      <c r="G4" s="66"/>
    </row>
    <row r="5" spans="1:7" ht="12.95" customHeight="1" thickBot="1">
      <c r="A5" s="7"/>
      <c r="B5" s="144" t="s">
        <v>1080</v>
      </c>
      <c r="C5" s="145"/>
      <c r="D5" s="145"/>
      <c r="E5" s="145"/>
      <c r="F5" s="145"/>
      <c r="G5" s="146"/>
    </row>
    <row r="6" spans="1:7" ht="15" customHeight="1" thickBot="1">
      <c r="A6" s="7"/>
      <c r="B6" s="135" t="s">
        <v>2</v>
      </c>
      <c r="C6" s="136"/>
      <c r="D6" s="136"/>
      <c r="E6" s="136"/>
      <c r="F6" s="136"/>
      <c r="G6" s="137"/>
    </row>
    <row r="7" spans="1:7" ht="27.95" customHeight="1">
      <c r="A7" s="7"/>
      <c r="B7" s="43" t="s">
        <v>3</v>
      </c>
      <c r="C7" s="44" t="s">
        <v>4</v>
      </c>
      <c r="D7" s="24" t="s">
        <v>1040</v>
      </c>
      <c r="E7" s="24" t="s">
        <v>6</v>
      </c>
      <c r="F7" s="24" t="s">
        <v>7</v>
      </c>
      <c r="G7" s="25" t="s">
        <v>8</v>
      </c>
    </row>
    <row r="8" spans="1:7" ht="15" customHeight="1">
      <c r="A8" s="7"/>
      <c r="B8" s="26" t="s">
        <v>151</v>
      </c>
      <c r="C8" s="18" t="s">
        <v>1</v>
      </c>
      <c r="D8" s="18" t="s">
        <v>1</v>
      </c>
      <c r="E8" s="18" t="s">
        <v>1</v>
      </c>
      <c r="F8" s="18" t="s">
        <v>1</v>
      </c>
      <c r="G8" s="27" t="s">
        <v>1</v>
      </c>
    </row>
    <row r="9" spans="1:7" ht="15" customHeight="1">
      <c r="A9" s="7"/>
      <c r="B9" s="26" t="s">
        <v>152</v>
      </c>
      <c r="C9" s="18" t="s">
        <v>1</v>
      </c>
      <c r="D9" s="18" t="s">
        <v>1</v>
      </c>
      <c r="E9" s="18" t="s">
        <v>1</v>
      </c>
      <c r="F9" s="18" t="s">
        <v>1</v>
      </c>
      <c r="G9" s="27" t="s">
        <v>1</v>
      </c>
    </row>
    <row r="10" spans="1:7" ht="15" customHeight="1">
      <c r="A10" s="13" t="s">
        <v>153</v>
      </c>
      <c r="B10" s="28" t="s">
        <v>154</v>
      </c>
      <c r="C10" s="18" t="s">
        <v>155</v>
      </c>
      <c r="D10" s="18" t="s">
        <v>156</v>
      </c>
      <c r="E10" s="19">
        <v>93365</v>
      </c>
      <c r="F10" s="20">
        <v>804.71293500000002</v>
      </c>
      <c r="G10" s="29">
        <v>0.10399855079805286</v>
      </c>
    </row>
    <row r="11" spans="1:7" ht="15" customHeight="1">
      <c r="A11" s="13" t="s">
        <v>157</v>
      </c>
      <c r="B11" s="28" t="s">
        <v>158</v>
      </c>
      <c r="C11" s="18" t="s">
        <v>159</v>
      </c>
      <c r="D11" s="18" t="s">
        <v>160</v>
      </c>
      <c r="E11" s="19">
        <v>67799</v>
      </c>
      <c r="F11" s="20">
        <v>755.11136250000004</v>
      </c>
      <c r="G11" s="29">
        <v>9.7588200680710016E-2</v>
      </c>
    </row>
    <row r="12" spans="1:7" ht="15" customHeight="1">
      <c r="A12" s="13" t="s">
        <v>373</v>
      </c>
      <c r="B12" s="28" t="s">
        <v>374</v>
      </c>
      <c r="C12" s="18" t="s">
        <v>375</v>
      </c>
      <c r="D12" s="18" t="s">
        <v>188</v>
      </c>
      <c r="E12" s="19">
        <v>35482</v>
      </c>
      <c r="F12" s="20">
        <v>579.45654200000001</v>
      </c>
      <c r="G12" s="29">
        <v>7.4887128064433373E-2</v>
      </c>
    </row>
    <row r="13" spans="1:7" ht="15" customHeight="1">
      <c r="A13" s="13" t="s">
        <v>178</v>
      </c>
      <c r="B13" s="28" t="s">
        <v>179</v>
      </c>
      <c r="C13" s="18" t="s">
        <v>180</v>
      </c>
      <c r="D13" s="18" t="s">
        <v>177</v>
      </c>
      <c r="E13" s="19">
        <v>76133</v>
      </c>
      <c r="F13" s="20">
        <v>488.39319499999999</v>
      </c>
      <c r="G13" s="29">
        <v>6.3118389540527065E-2</v>
      </c>
    </row>
    <row r="14" spans="1:7" ht="15" customHeight="1">
      <c r="A14" s="13" t="s">
        <v>161</v>
      </c>
      <c r="B14" s="28" t="s">
        <v>162</v>
      </c>
      <c r="C14" s="18" t="s">
        <v>163</v>
      </c>
      <c r="D14" s="18" t="s">
        <v>156</v>
      </c>
      <c r="E14" s="19">
        <v>139947</v>
      </c>
      <c r="F14" s="20">
        <v>453.07841250000001</v>
      </c>
      <c r="G14" s="29">
        <v>5.8554418909498945E-2</v>
      </c>
    </row>
    <row r="15" spans="1:7" ht="15" customHeight="1">
      <c r="A15" s="13" t="s">
        <v>315</v>
      </c>
      <c r="B15" s="28" t="s">
        <v>316</v>
      </c>
      <c r="C15" s="18" t="s">
        <v>317</v>
      </c>
      <c r="D15" s="18" t="s">
        <v>156</v>
      </c>
      <c r="E15" s="19">
        <v>32631</v>
      </c>
      <c r="F15" s="20">
        <v>422.91407550000002</v>
      </c>
      <c r="G15" s="29">
        <v>5.4656075540898706E-2</v>
      </c>
    </row>
    <row r="16" spans="1:7" ht="15" customHeight="1">
      <c r="A16" s="13" t="s">
        <v>174</v>
      </c>
      <c r="B16" s="28" t="s">
        <v>175</v>
      </c>
      <c r="C16" s="18" t="s">
        <v>176</v>
      </c>
      <c r="D16" s="18" t="s">
        <v>177</v>
      </c>
      <c r="E16" s="19">
        <v>23055</v>
      </c>
      <c r="F16" s="20">
        <v>421.00735500000002</v>
      </c>
      <c r="G16" s="29">
        <v>5.4409657022999602E-2</v>
      </c>
    </row>
    <row r="17" spans="1:7" ht="15" customHeight="1">
      <c r="A17" s="13" t="s">
        <v>322</v>
      </c>
      <c r="B17" s="28" t="s">
        <v>323</v>
      </c>
      <c r="C17" s="18" t="s">
        <v>324</v>
      </c>
      <c r="D17" s="18" t="s">
        <v>184</v>
      </c>
      <c r="E17" s="19">
        <v>14870</v>
      </c>
      <c r="F17" s="20">
        <v>341.78694999999999</v>
      </c>
      <c r="G17" s="29">
        <v>4.4171462810755679E-2</v>
      </c>
    </row>
    <row r="18" spans="1:7" ht="15" customHeight="1">
      <c r="A18" s="13" t="s">
        <v>200</v>
      </c>
      <c r="B18" s="28" t="s">
        <v>201</v>
      </c>
      <c r="C18" s="18" t="s">
        <v>202</v>
      </c>
      <c r="D18" s="18" t="s">
        <v>184</v>
      </c>
      <c r="E18" s="19">
        <v>184133</v>
      </c>
      <c r="F18" s="20">
        <v>316.156361</v>
      </c>
      <c r="G18" s="29">
        <v>4.0859046673067383E-2</v>
      </c>
    </row>
    <row r="19" spans="1:7" ht="15" customHeight="1">
      <c r="A19" s="13" t="s">
        <v>366</v>
      </c>
      <c r="B19" s="28" t="s">
        <v>367</v>
      </c>
      <c r="C19" s="18" t="s">
        <v>368</v>
      </c>
      <c r="D19" s="18" t="s">
        <v>369</v>
      </c>
      <c r="E19" s="19">
        <v>46135</v>
      </c>
      <c r="F19" s="20">
        <v>203.40921499999999</v>
      </c>
      <c r="G19" s="29">
        <v>2.6287962649649162E-2</v>
      </c>
    </row>
    <row r="20" spans="1:7" ht="15" customHeight="1">
      <c r="A20" s="13" t="s">
        <v>170</v>
      </c>
      <c r="B20" s="28" t="s">
        <v>171</v>
      </c>
      <c r="C20" s="18" t="s">
        <v>172</v>
      </c>
      <c r="D20" s="18" t="s">
        <v>173</v>
      </c>
      <c r="E20" s="19">
        <v>24833</v>
      </c>
      <c r="F20" s="20">
        <v>200.77480499999999</v>
      </c>
      <c r="G20" s="29">
        <v>2.5947499845720333E-2</v>
      </c>
    </row>
    <row r="21" spans="1:7" ht="15" customHeight="1">
      <c r="A21" s="13" t="s">
        <v>164</v>
      </c>
      <c r="B21" s="28" t="s">
        <v>165</v>
      </c>
      <c r="C21" s="18" t="s">
        <v>166</v>
      </c>
      <c r="D21" s="18" t="s">
        <v>156</v>
      </c>
      <c r="E21" s="19">
        <v>45488</v>
      </c>
      <c r="F21" s="20">
        <v>172.39952</v>
      </c>
      <c r="G21" s="29">
        <v>2.2280367890793167E-2</v>
      </c>
    </row>
    <row r="22" spans="1:7" ht="15" customHeight="1">
      <c r="A22" s="13" t="s">
        <v>167</v>
      </c>
      <c r="B22" s="28" t="s">
        <v>168</v>
      </c>
      <c r="C22" s="18" t="s">
        <v>169</v>
      </c>
      <c r="D22" s="18" t="s">
        <v>156</v>
      </c>
      <c r="E22" s="19">
        <v>83325</v>
      </c>
      <c r="F22" s="20">
        <v>164.0252625</v>
      </c>
      <c r="G22" s="29">
        <v>2.119810537688226E-2</v>
      </c>
    </row>
    <row r="23" spans="1:7" ht="15" customHeight="1">
      <c r="A23" s="13" t="s">
        <v>621</v>
      </c>
      <c r="B23" s="28" t="s">
        <v>622</v>
      </c>
      <c r="C23" s="18" t="s">
        <v>623</v>
      </c>
      <c r="D23" s="18" t="s">
        <v>184</v>
      </c>
      <c r="E23" s="19">
        <v>9755</v>
      </c>
      <c r="F23" s="20">
        <v>162.56707499999999</v>
      </c>
      <c r="G23" s="29">
        <v>2.1009653843178707E-2</v>
      </c>
    </row>
    <row r="24" spans="1:7" ht="15" customHeight="1">
      <c r="A24" s="13" t="s">
        <v>401</v>
      </c>
      <c r="B24" s="28" t="s">
        <v>402</v>
      </c>
      <c r="C24" s="18" t="s">
        <v>403</v>
      </c>
      <c r="D24" s="18" t="s">
        <v>188</v>
      </c>
      <c r="E24" s="19">
        <v>6446</v>
      </c>
      <c r="F24" s="20">
        <v>142.830468</v>
      </c>
      <c r="G24" s="29">
        <v>1.8458957270032775E-2</v>
      </c>
    </row>
    <row r="25" spans="1:7" ht="15" customHeight="1">
      <c r="A25" s="13" t="s">
        <v>721</v>
      </c>
      <c r="B25" s="28" t="s">
        <v>722</v>
      </c>
      <c r="C25" s="18" t="s">
        <v>723</v>
      </c>
      <c r="D25" s="18" t="s">
        <v>184</v>
      </c>
      <c r="E25" s="19">
        <v>750</v>
      </c>
      <c r="F25" s="20">
        <v>122.25449999999999</v>
      </c>
      <c r="G25" s="29">
        <v>1.5799784339915642E-2</v>
      </c>
    </row>
    <row r="26" spans="1:7" ht="15" customHeight="1">
      <c r="A26" s="13" t="s">
        <v>207</v>
      </c>
      <c r="B26" s="28" t="s">
        <v>208</v>
      </c>
      <c r="C26" s="18" t="s">
        <v>209</v>
      </c>
      <c r="D26" s="18" t="s">
        <v>210</v>
      </c>
      <c r="E26" s="19">
        <v>2781</v>
      </c>
      <c r="F26" s="20">
        <v>119.257623</v>
      </c>
      <c r="G26" s="29">
        <v>1.5412477449017936E-2</v>
      </c>
    </row>
    <row r="27" spans="1:7" ht="15" customHeight="1">
      <c r="A27" s="13" t="s">
        <v>724</v>
      </c>
      <c r="B27" s="28" t="s">
        <v>725</v>
      </c>
      <c r="C27" s="18" t="s">
        <v>726</v>
      </c>
      <c r="D27" s="18" t="s">
        <v>177</v>
      </c>
      <c r="E27" s="19">
        <v>22389</v>
      </c>
      <c r="F27" s="20">
        <v>97.705596</v>
      </c>
      <c r="G27" s="29">
        <v>1.2627161745399346E-2</v>
      </c>
    </row>
    <row r="28" spans="1:7" ht="15" customHeight="1">
      <c r="A28" s="13" t="s">
        <v>727</v>
      </c>
      <c r="B28" s="28" t="s">
        <v>728</v>
      </c>
      <c r="C28" s="18" t="s">
        <v>729</v>
      </c>
      <c r="D28" s="18" t="s">
        <v>224</v>
      </c>
      <c r="E28" s="19">
        <v>57908</v>
      </c>
      <c r="F28" s="20">
        <v>92.131628000000006</v>
      </c>
      <c r="G28" s="29">
        <v>1.1906799776575367E-2</v>
      </c>
    </row>
    <row r="29" spans="1:7" ht="15" customHeight="1">
      <c r="A29" s="13" t="s">
        <v>221</v>
      </c>
      <c r="B29" s="28" t="s">
        <v>222</v>
      </c>
      <c r="C29" s="18" t="s">
        <v>223</v>
      </c>
      <c r="D29" s="18" t="s">
        <v>224</v>
      </c>
      <c r="E29" s="19">
        <v>108092</v>
      </c>
      <c r="F29" s="20">
        <v>91.013463999999999</v>
      </c>
      <c r="G29" s="29">
        <v>1.1762291802990286E-2</v>
      </c>
    </row>
    <row r="30" spans="1:7" ht="15" customHeight="1">
      <c r="A30" s="13" t="s">
        <v>231</v>
      </c>
      <c r="B30" s="28" t="s">
        <v>232</v>
      </c>
      <c r="C30" s="18" t="s">
        <v>233</v>
      </c>
      <c r="D30" s="18" t="s">
        <v>199</v>
      </c>
      <c r="E30" s="19">
        <v>23494</v>
      </c>
      <c r="F30" s="20">
        <v>82.769362000000001</v>
      </c>
      <c r="G30" s="29">
        <v>1.0696850173632944E-2</v>
      </c>
    </row>
    <row r="31" spans="1:7" ht="15" customHeight="1">
      <c r="A31" s="13" t="s">
        <v>581</v>
      </c>
      <c r="B31" s="28" t="s">
        <v>582</v>
      </c>
      <c r="C31" s="18" t="s">
        <v>583</v>
      </c>
      <c r="D31" s="18" t="s">
        <v>199</v>
      </c>
      <c r="E31" s="19">
        <v>2619</v>
      </c>
      <c r="F31" s="20">
        <v>81.732442500000005</v>
      </c>
      <c r="G31" s="29">
        <v>1.0562841981886601E-2</v>
      </c>
    </row>
    <row r="32" spans="1:7" ht="15" customHeight="1">
      <c r="A32" s="13" t="s">
        <v>306</v>
      </c>
      <c r="B32" s="28" t="s">
        <v>307</v>
      </c>
      <c r="C32" s="18" t="s">
        <v>308</v>
      </c>
      <c r="D32" s="18" t="s">
        <v>192</v>
      </c>
      <c r="E32" s="19">
        <v>8689</v>
      </c>
      <c r="F32" s="20">
        <v>81.129193000000001</v>
      </c>
      <c r="G32" s="29">
        <v>1.0484879927294239E-2</v>
      </c>
    </row>
    <row r="33" spans="1:7" ht="15" customHeight="1">
      <c r="A33" s="13" t="s">
        <v>410</v>
      </c>
      <c r="B33" s="28" t="s">
        <v>411</v>
      </c>
      <c r="C33" s="18" t="s">
        <v>412</v>
      </c>
      <c r="D33" s="18" t="s">
        <v>287</v>
      </c>
      <c r="E33" s="19">
        <v>2342</v>
      </c>
      <c r="F33" s="20">
        <v>75.994387000000003</v>
      </c>
      <c r="G33" s="29">
        <v>9.8212738643083785E-3</v>
      </c>
    </row>
    <row r="34" spans="1:7" ht="15" customHeight="1">
      <c r="A34" s="13" t="s">
        <v>529</v>
      </c>
      <c r="B34" s="28" t="s">
        <v>530</v>
      </c>
      <c r="C34" s="18" t="s">
        <v>531</v>
      </c>
      <c r="D34" s="18" t="s">
        <v>184</v>
      </c>
      <c r="E34" s="19">
        <v>2740</v>
      </c>
      <c r="F34" s="20">
        <v>73.677229999999994</v>
      </c>
      <c r="G34" s="29">
        <v>9.5218118332033811E-3</v>
      </c>
    </row>
    <row r="35" spans="1:7" ht="15" customHeight="1">
      <c r="A35" s="13" t="s">
        <v>730</v>
      </c>
      <c r="B35" s="28" t="s">
        <v>731</v>
      </c>
      <c r="C35" s="18" t="s">
        <v>732</v>
      </c>
      <c r="D35" s="18" t="s">
        <v>177</v>
      </c>
      <c r="E35" s="19">
        <v>12763</v>
      </c>
      <c r="F35" s="20">
        <v>72.174764999999994</v>
      </c>
      <c r="G35" s="29">
        <v>9.3276380156484349E-3</v>
      </c>
    </row>
    <row r="36" spans="1:7" ht="15" customHeight="1">
      <c r="A36" s="13" t="s">
        <v>733</v>
      </c>
      <c r="B36" s="28" t="s">
        <v>734</v>
      </c>
      <c r="C36" s="18" t="s">
        <v>735</v>
      </c>
      <c r="D36" s="18" t="s">
        <v>188</v>
      </c>
      <c r="E36" s="19">
        <v>1446</v>
      </c>
      <c r="F36" s="20">
        <v>66.388751999999997</v>
      </c>
      <c r="G36" s="29">
        <v>8.5798720226751835E-3</v>
      </c>
    </row>
    <row r="37" spans="1:7" ht="15" customHeight="1">
      <c r="A37" s="13" t="s">
        <v>736</v>
      </c>
      <c r="B37" s="28" t="s">
        <v>737</v>
      </c>
      <c r="C37" s="18" t="s">
        <v>738</v>
      </c>
      <c r="D37" s="18" t="s">
        <v>210</v>
      </c>
      <c r="E37" s="19">
        <v>22367</v>
      </c>
      <c r="F37" s="20">
        <v>63.734766499999999</v>
      </c>
      <c r="G37" s="29">
        <v>8.2368793431315812E-3</v>
      </c>
    </row>
    <row r="38" spans="1:7" ht="15" customHeight="1">
      <c r="A38" s="13" t="s">
        <v>379</v>
      </c>
      <c r="B38" s="28" t="s">
        <v>380</v>
      </c>
      <c r="C38" s="18" t="s">
        <v>381</v>
      </c>
      <c r="D38" s="18" t="s">
        <v>177</v>
      </c>
      <c r="E38" s="19">
        <v>31505</v>
      </c>
      <c r="F38" s="20">
        <v>61.970334999999999</v>
      </c>
      <c r="G38" s="29">
        <v>8.0088498048932859E-3</v>
      </c>
    </row>
    <row r="39" spans="1:7" ht="15" customHeight="1">
      <c r="A39" s="13" t="s">
        <v>394</v>
      </c>
      <c r="B39" s="28" t="s">
        <v>395</v>
      </c>
      <c r="C39" s="18" t="s">
        <v>396</v>
      </c>
      <c r="D39" s="18" t="s">
        <v>397</v>
      </c>
      <c r="E39" s="19">
        <v>40729</v>
      </c>
      <c r="F39" s="20">
        <v>57.040964500000001</v>
      </c>
      <c r="G39" s="29">
        <v>7.3717935752122335E-3</v>
      </c>
    </row>
    <row r="40" spans="1:7" ht="15" customHeight="1">
      <c r="A40" s="13" t="s">
        <v>739</v>
      </c>
      <c r="B40" s="28" t="s">
        <v>740</v>
      </c>
      <c r="C40" s="18" t="s">
        <v>741</v>
      </c>
      <c r="D40" s="18" t="s">
        <v>210</v>
      </c>
      <c r="E40" s="19">
        <v>2709</v>
      </c>
      <c r="F40" s="20">
        <v>54.785461499999997</v>
      </c>
      <c r="G40" s="29">
        <v>7.0802995117787175E-3</v>
      </c>
    </row>
    <row r="41" spans="1:7" ht="15" customHeight="1">
      <c r="A41" s="13" t="s">
        <v>742</v>
      </c>
      <c r="B41" s="28" t="s">
        <v>743</v>
      </c>
      <c r="C41" s="18" t="s">
        <v>744</v>
      </c>
      <c r="D41" s="18" t="s">
        <v>287</v>
      </c>
      <c r="E41" s="19">
        <v>299</v>
      </c>
      <c r="F41" s="20">
        <v>52.463586499999998</v>
      </c>
      <c r="G41" s="29">
        <v>6.7802277412979447E-3</v>
      </c>
    </row>
    <row r="42" spans="1:7" ht="15" customHeight="1">
      <c r="A42" s="13" t="s">
        <v>615</v>
      </c>
      <c r="B42" s="28" t="s">
        <v>616</v>
      </c>
      <c r="C42" s="18" t="s">
        <v>617</v>
      </c>
      <c r="D42" s="18" t="s">
        <v>160</v>
      </c>
      <c r="E42" s="19">
        <v>16406</v>
      </c>
      <c r="F42" s="20">
        <v>51.990614000000001</v>
      </c>
      <c r="G42" s="29">
        <v>6.7191022735342979E-3</v>
      </c>
    </row>
    <row r="43" spans="1:7" ht="15" customHeight="1">
      <c r="A43" s="13" t="s">
        <v>745</v>
      </c>
      <c r="B43" s="28" t="s">
        <v>746</v>
      </c>
      <c r="C43" s="18" t="s">
        <v>747</v>
      </c>
      <c r="D43" s="18" t="s">
        <v>748</v>
      </c>
      <c r="E43" s="19">
        <v>71662</v>
      </c>
      <c r="F43" s="20">
        <v>48.945146000000001</v>
      </c>
      <c r="G43" s="29">
        <v>6.3255156357081713E-3</v>
      </c>
    </row>
    <row r="44" spans="1:7" ht="15" customHeight="1">
      <c r="A44" s="13" t="s">
        <v>291</v>
      </c>
      <c r="B44" s="28" t="s">
        <v>292</v>
      </c>
      <c r="C44" s="18" t="s">
        <v>293</v>
      </c>
      <c r="D44" s="18" t="s">
        <v>156</v>
      </c>
      <c r="E44" s="19">
        <v>13150</v>
      </c>
      <c r="F44" s="20">
        <v>46.195950000000003</v>
      </c>
      <c r="G44" s="29">
        <v>5.9702182527230155E-3</v>
      </c>
    </row>
    <row r="45" spans="1:7" ht="15" customHeight="1">
      <c r="A45" s="13" t="s">
        <v>376</v>
      </c>
      <c r="B45" s="28" t="s">
        <v>377</v>
      </c>
      <c r="C45" s="18" t="s">
        <v>378</v>
      </c>
      <c r="D45" s="18" t="s">
        <v>199</v>
      </c>
      <c r="E45" s="19">
        <v>10809</v>
      </c>
      <c r="F45" s="20">
        <v>45.705856500000003</v>
      </c>
      <c r="G45" s="29">
        <v>5.90688012114999E-3</v>
      </c>
    </row>
    <row r="46" spans="1:7" ht="15" customHeight="1">
      <c r="A46" s="13" t="s">
        <v>749</v>
      </c>
      <c r="B46" s="28" t="s">
        <v>750</v>
      </c>
      <c r="C46" s="18" t="s">
        <v>751</v>
      </c>
      <c r="D46" s="18" t="s">
        <v>210</v>
      </c>
      <c r="E46" s="19">
        <v>2816</v>
      </c>
      <c r="F46" s="20">
        <v>44.956032</v>
      </c>
      <c r="G46" s="29">
        <v>5.8099751778326889E-3</v>
      </c>
    </row>
    <row r="47" spans="1:7" ht="15" customHeight="1">
      <c r="A47" s="13" t="s">
        <v>341</v>
      </c>
      <c r="B47" s="28" t="s">
        <v>342</v>
      </c>
      <c r="C47" s="18" t="s">
        <v>343</v>
      </c>
      <c r="D47" s="18" t="s">
        <v>344</v>
      </c>
      <c r="E47" s="19">
        <v>16269</v>
      </c>
      <c r="F47" s="20">
        <v>43.861224</v>
      </c>
      <c r="G47" s="29">
        <v>5.6684856597076757E-3</v>
      </c>
    </row>
    <row r="48" spans="1:7" ht="15" customHeight="1">
      <c r="A48" s="13" t="s">
        <v>388</v>
      </c>
      <c r="B48" s="28" t="s">
        <v>389</v>
      </c>
      <c r="C48" s="18" t="s">
        <v>390</v>
      </c>
      <c r="D48" s="18" t="s">
        <v>160</v>
      </c>
      <c r="E48" s="19">
        <v>53527</v>
      </c>
      <c r="F48" s="20">
        <v>43.704795500000003</v>
      </c>
      <c r="G48" s="29">
        <v>5.6482693358536132E-3</v>
      </c>
    </row>
    <row r="49" spans="1:7" ht="15" customHeight="1">
      <c r="A49" s="13" t="s">
        <v>752</v>
      </c>
      <c r="B49" s="28" t="s">
        <v>753</v>
      </c>
      <c r="C49" s="18" t="s">
        <v>754</v>
      </c>
      <c r="D49" s="18" t="s">
        <v>755</v>
      </c>
      <c r="E49" s="19">
        <v>13126</v>
      </c>
      <c r="F49" s="20">
        <v>42.856389999999998</v>
      </c>
      <c r="G49" s="29">
        <v>5.5386240963507865E-3</v>
      </c>
    </row>
    <row r="50" spans="1:7" ht="15" customHeight="1">
      <c r="A50" s="13" t="s">
        <v>391</v>
      </c>
      <c r="B50" s="28" t="s">
        <v>392</v>
      </c>
      <c r="C50" s="18" t="s">
        <v>393</v>
      </c>
      <c r="D50" s="18" t="s">
        <v>210</v>
      </c>
      <c r="E50" s="19">
        <v>322</v>
      </c>
      <c r="F50" s="20">
        <v>42.168798000000002</v>
      </c>
      <c r="G50" s="29">
        <v>5.449761884212573E-3</v>
      </c>
    </row>
    <row r="51" spans="1:7" ht="15" customHeight="1">
      <c r="A51" s="13" t="s">
        <v>618</v>
      </c>
      <c r="B51" s="28" t="s">
        <v>619</v>
      </c>
      <c r="C51" s="18" t="s">
        <v>620</v>
      </c>
      <c r="D51" s="18" t="s">
        <v>287</v>
      </c>
      <c r="E51" s="19">
        <v>8381</v>
      </c>
      <c r="F51" s="20">
        <v>39.901941000000001</v>
      </c>
      <c r="G51" s="29">
        <v>5.1568004657827548E-3</v>
      </c>
    </row>
    <row r="52" spans="1:7" ht="15" customHeight="1">
      <c r="A52" s="13" t="s">
        <v>756</v>
      </c>
      <c r="B52" s="28" t="s">
        <v>757</v>
      </c>
      <c r="C52" s="18" t="s">
        <v>758</v>
      </c>
      <c r="D52" s="18" t="s">
        <v>321</v>
      </c>
      <c r="E52" s="19">
        <v>15654</v>
      </c>
      <c r="F52" s="20">
        <v>39.338501999999998</v>
      </c>
      <c r="G52" s="29">
        <v>5.0839833941109741E-3</v>
      </c>
    </row>
    <row r="53" spans="1:7" ht="15" customHeight="1">
      <c r="A53" s="13" t="s">
        <v>759</v>
      </c>
      <c r="B53" s="28" t="s">
        <v>760</v>
      </c>
      <c r="C53" s="18" t="s">
        <v>761</v>
      </c>
      <c r="D53" s="18" t="s">
        <v>762</v>
      </c>
      <c r="E53" s="19">
        <v>23763</v>
      </c>
      <c r="F53" s="20">
        <v>38.020800000000001</v>
      </c>
      <c r="G53" s="29">
        <v>4.9136877614408027E-3</v>
      </c>
    </row>
    <row r="54" spans="1:7" ht="15" customHeight="1">
      <c r="A54" s="13" t="s">
        <v>763</v>
      </c>
      <c r="B54" s="28" t="s">
        <v>764</v>
      </c>
      <c r="C54" s="18" t="s">
        <v>765</v>
      </c>
      <c r="D54" s="18" t="s">
        <v>344</v>
      </c>
      <c r="E54" s="19">
        <v>23414</v>
      </c>
      <c r="F54" s="20">
        <v>34.242975000000001</v>
      </c>
      <c r="G54" s="29">
        <v>4.4254536246692167E-3</v>
      </c>
    </row>
    <row r="55" spans="1:7" ht="15" customHeight="1">
      <c r="A55" s="13" t="s">
        <v>413</v>
      </c>
      <c r="B55" s="28" t="s">
        <v>414</v>
      </c>
      <c r="C55" s="18" t="s">
        <v>415</v>
      </c>
      <c r="D55" s="18" t="s">
        <v>206</v>
      </c>
      <c r="E55" s="19">
        <v>38552</v>
      </c>
      <c r="F55" s="20">
        <v>29.511555999999999</v>
      </c>
      <c r="G55" s="29">
        <v>3.8139800198384801E-3</v>
      </c>
    </row>
    <row r="56" spans="1:7" ht="15" customHeight="1">
      <c r="A56" s="13" t="s">
        <v>766</v>
      </c>
      <c r="B56" s="28" t="s">
        <v>767</v>
      </c>
      <c r="C56" s="18" t="s">
        <v>768</v>
      </c>
      <c r="D56" s="18" t="s">
        <v>351</v>
      </c>
      <c r="E56" s="19">
        <v>29842</v>
      </c>
      <c r="F56" s="20">
        <v>28.558793999999999</v>
      </c>
      <c r="G56" s="29">
        <v>3.690848076823976E-3</v>
      </c>
    </row>
    <row r="57" spans="1:7" ht="15" customHeight="1">
      <c r="A57" s="13" t="s">
        <v>426</v>
      </c>
      <c r="B57" s="28" t="s">
        <v>427</v>
      </c>
      <c r="C57" s="18" t="s">
        <v>428</v>
      </c>
      <c r="D57" s="18" t="s">
        <v>210</v>
      </c>
      <c r="E57" s="19">
        <v>39929</v>
      </c>
      <c r="F57" s="20">
        <v>28.3695545</v>
      </c>
      <c r="G57" s="29">
        <v>3.6663913632584756E-3</v>
      </c>
    </row>
    <row r="58" spans="1:7" ht="15" customHeight="1">
      <c r="A58" s="13" t="s">
        <v>769</v>
      </c>
      <c r="B58" s="28" t="s">
        <v>770</v>
      </c>
      <c r="C58" s="18" t="s">
        <v>771</v>
      </c>
      <c r="D58" s="18" t="s">
        <v>351</v>
      </c>
      <c r="E58" s="19">
        <v>38906</v>
      </c>
      <c r="F58" s="20">
        <v>25.172181999999999</v>
      </c>
      <c r="G58" s="29">
        <v>3.2531730690085548E-3</v>
      </c>
    </row>
    <row r="59" spans="1:7" ht="15" customHeight="1">
      <c r="A59" s="13" t="s">
        <v>772</v>
      </c>
      <c r="B59" s="28" t="s">
        <v>773</v>
      </c>
      <c r="C59" s="18" t="s">
        <v>774</v>
      </c>
      <c r="D59" s="18" t="s">
        <v>775</v>
      </c>
      <c r="E59" s="19">
        <v>17491</v>
      </c>
      <c r="F59" s="20">
        <v>21.680094499999999</v>
      </c>
      <c r="G59" s="29">
        <v>2.801866741665879E-3</v>
      </c>
    </row>
    <row r="60" spans="1:7" ht="15" customHeight="1">
      <c r="A60" s="13" t="s">
        <v>776</v>
      </c>
      <c r="B60" s="28" t="s">
        <v>777</v>
      </c>
      <c r="C60" s="18" t="s">
        <v>778</v>
      </c>
      <c r="D60" s="18" t="s">
        <v>156</v>
      </c>
      <c r="E60" s="19">
        <v>1</v>
      </c>
      <c r="F60" s="20">
        <v>2.2450000000000001E-4</v>
      </c>
      <c r="G60" s="29" t="s">
        <v>362</v>
      </c>
    </row>
    <row r="61" spans="1:7" ht="15" customHeight="1">
      <c r="A61" s="7"/>
      <c r="B61" s="26" t="s">
        <v>70</v>
      </c>
      <c r="C61" s="18" t="s">
        <v>1</v>
      </c>
      <c r="D61" s="18" t="s">
        <v>1</v>
      </c>
      <c r="E61" s="18" t="s">
        <v>1</v>
      </c>
      <c r="F61" s="21">
        <v>7670.0290199999999</v>
      </c>
      <c r="G61" s="30">
        <v>0.99125025579340231</v>
      </c>
    </row>
    <row r="62" spans="1:7" ht="15" customHeight="1">
      <c r="A62" s="7"/>
      <c r="B62" s="26" t="s">
        <v>355</v>
      </c>
      <c r="C62" s="18" t="s">
        <v>1</v>
      </c>
      <c r="D62" s="18" t="s">
        <v>1</v>
      </c>
      <c r="E62" s="18" t="s">
        <v>1</v>
      </c>
      <c r="F62" s="22" t="s">
        <v>1</v>
      </c>
      <c r="G62" s="30" t="s">
        <v>356</v>
      </c>
    </row>
    <row r="63" spans="1:7" ht="15" customHeight="1">
      <c r="A63" s="7"/>
      <c r="B63" s="26" t="s">
        <v>70</v>
      </c>
      <c r="C63" s="18" t="s">
        <v>1</v>
      </c>
      <c r="D63" s="18" t="s">
        <v>1</v>
      </c>
      <c r="E63" s="18" t="s">
        <v>1</v>
      </c>
      <c r="F63" s="21"/>
      <c r="G63" s="30" t="s">
        <v>356</v>
      </c>
    </row>
    <row r="64" spans="1:7" ht="15" customHeight="1">
      <c r="A64" s="7"/>
      <c r="B64" s="26" t="s">
        <v>144</v>
      </c>
      <c r="C64" s="18" t="s">
        <v>1</v>
      </c>
      <c r="D64" s="18" t="s">
        <v>1</v>
      </c>
      <c r="E64" s="18" t="s">
        <v>1</v>
      </c>
      <c r="F64" s="21">
        <v>7670.0290199999999</v>
      </c>
      <c r="G64" s="30">
        <v>0.99125025579340231</v>
      </c>
    </row>
    <row r="65" spans="1:7" ht="15" customHeight="1">
      <c r="A65" s="7"/>
      <c r="B65" s="26"/>
      <c r="C65" s="18"/>
      <c r="D65" s="18"/>
      <c r="E65" s="18"/>
      <c r="F65" s="21"/>
      <c r="G65" s="30"/>
    </row>
    <row r="66" spans="1:7" ht="15" customHeight="1">
      <c r="A66" s="7"/>
      <c r="B66" s="26" t="s">
        <v>1041</v>
      </c>
      <c r="C66" s="18" t="s">
        <v>1</v>
      </c>
      <c r="D66" s="18" t="s">
        <v>1</v>
      </c>
      <c r="E66" s="18" t="s">
        <v>1</v>
      </c>
      <c r="F66" s="22" t="s">
        <v>1</v>
      </c>
      <c r="G66" s="31" t="s">
        <v>1</v>
      </c>
    </row>
    <row r="67" spans="1:7" ht="15" customHeight="1">
      <c r="A67" s="13" t="s">
        <v>145</v>
      </c>
      <c r="B67" s="28" t="s">
        <v>1041</v>
      </c>
      <c r="C67" s="18" t="s">
        <v>1</v>
      </c>
      <c r="D67" s="18" t="s">
        <v>146</v>
      </c>
      <c r="E67" s="19"/>
      <c r="F67" s="20">
        <v>65.071940100000006</v>
      </c>
      <c r="G67" s="29">
        <v>8.4096914237096268E-3</v>
      </c>
    </row>
    <row r="68" spans="1:7" ht="15" customHeight="1">
      <c r="A68" s="7"/>
      <c r="B68" s="26" t="s">
        <v>70</v>
      </c>
      <c r="C68" s="18" t="s">
        <v>1</v>
      </c>
      <c r="D68" s="18" t="s">
        <v>1</v>
      </c>
      <c r="E68" s="18" t="s">
        <v>1</v>
      </c>
      <c r="F68" s="21">
        <v>65.071940100000006</v>
      </c>
      <c r="G68" s="30">
        <v>8.4096914237096268E-3</v>
      </c>
    </row>
    <row r="69" spans="1:7" ht="15" customHeight="1">
      <c r="A69" s="7"/>
      <c r="B69" s="26" t="s">
        <v>144</v>
      </c>
      <c r="C69" s="18" t="s">
        <v>1</v>
      </c>
      <c r="D69" s="18" t="s">
        <v>1</v>
      </c>
      <c r="E69" s="18" t="s">
        <v>1</v>
      </c>
      <c r="F69" s="21">
        <v>65.071940100000006</v>
      </c>
      <c r="G69" s="30">
        <v>8.4096914237096268E-3</v>
      </c>
    </row>
    <row r="70" spans="1:7" ht="15" customHeight="1">
      <c r="A70" s="7"/>
      <c r="B70" s="26"/>
      <c r="C70" s="18"/>
      <c r="D70" s="18"/>
      <c r="E70" s="18"/>
      <c r="F70" s="21"/>
      <c r="G70" s="30"/>
    </row>
    <row r="71" spans="1:7" ht="15" customHeight="1">
      <c r="A71" s="7"/>
      <c r="B71" s="26" t="s">
        <v>147</v>
      </c>
      <c r="C71" s="18" t="s">
        <v>1</v>
      </c>
      <c r="D71" s="18" t="s">
        <v>1</v>
      </c>
      <c r="E71" s="18" t="s">
        <v>1</v>
      </c>
      <c r="F71" s="21">
        <v>2.6312373670000002</v>
      </c>
      <c r="G71" s="30">
        <v>3.4005278288802202E-4</v>
      </c>
    </row>
    <row r="72" spans="1:7" ht="15" customHeight="1">
      <c r="A72" s="7"/>
      <c r="B72" s="47" t="s">
        <v>70</v>
      </c>
      <c r="C72" s="48"/>
      <c r="D72" s="48"/>
      <c r="E72" s="48"/>
      <c r="F72" s="70">
        <f>F71</f>
        <v>2.6312373670000002</v>
      </c>
      <c r="G72" s="50">
        <f>G71</f>
        <v>3.4005278288802202E-4</v>
      </c>
    </row>
    <row r="73" spans="1:7" ht="15" customHeight="1">
      <c r="A73" s="7"/>
      <c r="B73" s="47" t="s">
        <v>144</v>
      </c>
      <c r="C73" s="48"/>
      <c r="D73" s="48"/>
      <c r="E73" s="48"/>
      <c r="F73" s="70">
        <f>F72+F69</f>
        <v>67.703177467000003</v>
      </c>
      <c r="G73" s="50">
        <f>G72+G69</f>
        <v>8.749744206597649E-3</v>
      </c>
    </row>
    <row r="74" spans="1:7" ht="15" customHeight="1">
      <c r="A74" s="7"/>
      <c r="B74" s="47"/>
      <c r="C74" s="48"/>
      <c r="D74" s="48"/>
      <c r="E74" s="48"/>
      <c r="F74" s="70"/>
      <c r="G74" s="50"/>
    </row>
    <row r="75" spans="1:7" ht="15" customHeight="1" thickBot="1">
      <c r="A75" s="7"/>
      <c r="B75" s="32" t="s">
        <v>148</v>
      </c>
      <c r="C75" s="33" t="s">
        <v>1</v>
      </c>
      <c r="D75" s="33" t="s">
        <v>1</v>
      </c>
      <c r="E75" s="33" t="s">
        <v>1</v>
      </c>
      <c r="F75" s="34">
        <v>7737.7321974670003</v>
      </c>
      <c r="G75" s="35">
        <v>1</v>
      </c>
    </row>
    <row r="76" spans="1:7" ht="12.95" customHeight="1">
      <c r="A76" s="7"/>
      <c r="B76" s="14" t="s">
        <v>1</v>
      </c>
      <c r="C76" s="7"/>
      <c r="D76" s="7"/>
      <c r="E76" s="7"/>
      <c r="F76" s="7"/>
      <c r="G76" s="7"/>
    </row>
    <row r="77" spans="1:7" ht="12.95" customHeight="1" thickBot="1">
      <c r="A77" s="7"/>
      <c r="B77" s="53"/>
      <c r="C77" s="7"/>
      <c r="D77" s="7"/>
      <c r="E77" s="7"/>
      <c r="F77" s="7"/>
      <c r="G77" s="7"/>
    </row>
    <row r="78" spans="1:7" ht="12.95" customHeight="1" thickBot="1">
      <c r="A78" s="7"/>
      <c r="B78" s="148" t="s">
        <v>1097</v>
      </c>
      <c r="C78" s="149"/>
      <c r="D78" s="149"/>
      <c r="E78" s="149"/>
      <c r="F78" s="149"/>
      <c r="G78" s="150"/>
    </row>
    <row r="79" spans="1:7" ht="24.75" thickBot="1">
      <c r="B79" s="99" t="s">
        <v>3</v>
      </c>
      <c r="C79" s="100" t="s">
        <v>4</v>
      </c>
      <c r="D79" s="100" t="s">
        <v>1098</v>
      </c>
      <c r="E79" s="100" t="s">
        <v>6</v>
      </c>
      <c r="F79" s="101" t="s">
        <v>7</v>
      </c>
      <c r="G79" s="102" t="s">
        <v>1099</v>
      </c>
    </row>
    <row r="80" spans="1:7" ht="13.5" thickBot="1">
      <c r="B80" s="103" t="s">
        <v>1101</v>
      </c>
      <c r="C80" s="104" t="s">
        <v>778</v>
      </c>
      <c r="D80" s="104" t="s">
        <v>156</v>
      </c>
      <c r="E80" s="104">
        <v>35574</v>
      </c>
      <c r="F80" s="105">
        <v>0</v>
      </c>
      <c r="G80" s="106" t="s">
        <v>1100</v>
      </c>
    </row>
    <row r="81" spans="1:7" ht="12.95" customHeight="1" thickBot="1">
      <c r="A81" s="7"/>
      <c r="B81" s="99" t="s">
        <v>144</v>
      </c>
      <c r="C81" s="107"/>
      <c r="D81" s="107"/>
      <c r="E81" s="107"/>
      <c r="F81" s="108">
        <v>0</v>
      </c>
      <c r="G81" s="109" t="s">
        <v>1100</v>
      </c>
    </row>
    <row r="82" spans="1:7" ht="12.95" customHeight="1">
      <c r="A82" s="7"/>
      <c r="B82" s="14"/>
      <c r="C82" s="7"/>
      <c r="D82" s="7"/>
      <c r="E82" s="7"/>
      <c r="F82" s="7"/>
      <c r="G82" s="7"/>
    </row>
    <row r="83" spans="1:7" ht="12.95" customHeight="1">
      <c r="A83" s="7"/>
      <c r="B83" s="8" t="s">
        <v>149</v>
      </c>
      <c r="C83" s="7"/>
      <c r="D83" s="7"/>
      <c r="E83" s="7"/>
      <c r="F83" s="7"/>
      <c r="G83" s="7"/>
    </row>
    <row r="84" spans="1:7" ht="12.95" customHeight="1">
      <c r="A84" s="7"/>
      <c r="B84" s="8" t="s">
        <v>363</v>
      </c>
      <c r="C84" s="7"/>
      <c r="D84" s="7"/>
      <c r="E84" s="7"/>
      <c r="F84" s="7"/>
      <c r="G84" s="7"/>
    </row>
    <row r="85" spans="1:7">
      <c r="B85" s="8" t="s">
        <v>1038</v>
      </c>
      <c r="C85" s="7"/>
      <c r="D85" s="7"/>
      <c r="E85" s="7"/>
      <c r="F85" s="7"/>
      <c r="G85" s="7"/>
    </row>
    <row r="86" spans="1:7" ht="61.5" customHeight="1">
      <c r="A86" s="7"/>
      <c r="B86" s="147" t="s">
        <v>1095</v>
      </c>
      <c r="C86" s="147"/>
      <c r="D86" s="147"/>
      <c r="E86" s="147"/>
      <c r="F86" s="147"/>
      <c r="G86" s="147"/>
    </row>
    <row r="87" spans="1:7" ht="15" customHeight="1">
      <c r="B87" s="53"/>
      <c r="C87" s="54"/>
      <c r="D87" s="54"/>
      <c r="E87" s="54"/>
      <c r="F87" s="54"/>
      <c r="G87" s="54"/>
    </row>
    <row r="88" spans="1:7" ht="15" customHeight="1">
      <c r="B88" s="57"/>
      <c r="C88" s="57"/>
      <c r="D88" s="57"/>
      <c r="E88" s="57"/>
      <c r="F88" s="57"/>
      <c r="G88" s="57"/>
    </row>
    <row r="89" spans="1:7" ht="15" customHeight="1">
      <c r="B89" s="57"/>
      <c r="C89" s="57"/>
      <c r="D89" s="57"/>
      <c r="E89" s="57"/>
      <c r="F89" s="57"/>
      <c r="G89" s="57"/>
    </row>
    <row r="90" spans="1:7" ht="15" customHeight="1">
      <c r="B90" s="57"/>
      <c r="C90" s="57"/>
      <c r="D90" s="57"/>
      <c r="E90" s="57"/>
      <c r="F90" s="57"/>
      <c r="G90" s="57"/>
    </row>
    <row r="91" spans="1:7" ht="15" customHeight="1">
      <c r="B91" s="57"/>
      <c r="C91" s="57"/>
      <c r="D91" s="57"/>
      <c r="E91" s="57"/>
      <c r="F91" s="57"/>
      <c r="G91" s="57"/>
    </row>
    <row r="92" spans="1:7" ht="15" customHeight="1">
      <c r="B92" s="57"/>
      <c r="C92" s="57"/>
      <c r="D92" s="57"/>
      <c r="E92" s="57"/>
      <c r="F92" s="57"/>
      <c r="G92" s="57"/>
    </row>
    <row r="93" spans="1:7" ht="15" customHeight="1">
      <c r="B93" s="57"/>
      <c r="C93" s="57"/>
      <c r="D93" s="57"/>
      <c r="E93" s="57"/>
      <c r="F93" s="57"/>
      <c r="G93" s="57"/>
    </row>
    <row r="94" spans="1:7" ht="15" customHeight="1">
      <c r="B94" s="57"/>
      <c r="C94" s="57"/>
      <c r="D94" s="57"/>
      <c r="E94" s="57"/>
      <c r="F94" s="57"/>
      <c r="G94" s="57"/>
    </row>
    <row r="95" spans="1:7" ht="15" customHeight="1">
      <c r="B95" s="57"/>
      <c r="C95" s="57"/>
      <c r="D95" s="57"/>
      <c r="E95" s="57"/>
      <c r="F95" s="79"/>
      <c r="G95" s="80"/>
    </row>
    <row r="96" spans="1:7" ht="15" customHeight="1">
      <c r="B96" s="57"/>
      <c r="C96" s="57"/>
      <c r="D96" s="57"/>
      <c r="E96" s="57"/>
      <c r="F96" s="79"/>
      <c r="G96" s="80"/>
    </row>
    <row r="97" spans="1:7" ht="15" customHeight="1">
      <c r="B97" s="57"/>
      <c r="C97" s="57"/>
      <c r="D97" s="57"/>
      <c r="E97" s="57"/>
      <c r="F97" s="79"/>
      <c r="G97" s="80"/>
    </row>
    <row r="98" spans="1:7" ht="15" customHeight="1"/>
    <row r="99" spans="1:7" ht="12.95" customHeight="1">
      <c r="A99" s="7"/>
      <c r="B99" s="8"/>
      <c r="C99" s="7"/>
      <c r="D99" s="7"/>
      <c r="E99" s="7"/>
      <c r="F99" s="7"/>
      <c r="G99" s="7"/>
    </row>
    <row r="100" spans="1:7">
      <c r="B100" s="111"/>
      <c r="C100" s="14"/>
      <c r="D100" s="110"/>
      <c r="E100" s="110"/>
    </row>
    <row r="101" spans="1:7">
      <c r="B101" s="14"/>
      <c r="C101" s="14"/>
      <c r="D101" s="110"/>
      <c r="E101" s="110"/>
    </row>
    <row r="102" spans="1:7">
      <c r="B102" s="8"/>
      <c r="C102" s="8"/>
      <c r="D102" s="112"/>
      <c r="E102" s="112"/>
    </row>
    <row r="103" spans="1:7">
      <c r="B103" s="14"/>
      <c r="C103" s="14"/>
      <c r="D103" s="113"/>
      <c r="E103" s="113"/>
    </row>
    <row r="104" spans="1:7">
      <c r="B104" s="14"/>
      <c r="C104" s="14"/>
      <c r="D104" s="110"/>
      <c r="E104" s="110"/>
    </row>
    <row r="105" spans="1:7">
      <c r="B105" s="114"/>
      <c r="C105" s="14"/>
      <c r="D105" s="115"/>
      <c r="E105" s="115"/>
    </row>
    <row r="106" spans="1:7">
      <c r="B106" s="116"/>
      <c r="C106" s="14"/>
      <c r="D106" s="110"/>
      <c r="E106" s="110"/>
    </row>
    <row r="107" spans="1:7">
      <c r="B107" s="116"/>
      <c r="C107" s="14"/>
      <c r="D107" s="117"/>
      <c r="E107" s="117"/>
    </row>
    <row r="108" spans="1:7">
      <c r="B108" s="118"/>
      <c r="C108" s="14"/>
      <c r="D108" s="117"/>
      <c r="E108" s="117"/>
    </row>
    <row r="109" spans="1:7">
      <c r="B109" s="116"/>
      <c r="C109" s="14"/>
      <c r="D109" s="110"/>
      <c r="E109" s="110"/>
    </row>
    <row r="110" spans="1:7">
      <c r="B110" s="119"/>
      <c r="C110" s="14"/>
      <c r="D110" s="110"/>
      <c r="E110" s="110"/>
    </row>
    <row r="111" spans="1:7">
      <c r="B111" s="119"/>
      <c r="C111" s="14"/>
      <c r="D111" s="110"/>
      <c r="E111" s="110"/>
    </row>
    <row r="112" spans="1:7">
      <c r="B112" s="118"/>
    </row>
  </sheetData>
  <mergeCells count="6">
    <mergeCell ref="B1:G2"/>
    <mergeCell ref="B3:G3"/>
    <mergeCell ref="B5:G5"/>
    <mergeCell ref="B6:G6"/>
    <mergeCell ref="B86:G86"/>
    <mergeCell ref="B78:G78"/>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Normal="100" workbookViewId="0">
      <selection activeCell="C12" sqref="C12"/>
    </sheetView>
  </sheetViews>
  <sheetFormatPr defaultRowHeight="12.75"/>
  <cols>
    <col min="1" max="1" width="3.42578125" style="9" bestFit="1" customWidth="1"/>
    <col min="2" max="2" width="50.42578125" style="9" bestFit="1" customWidth="1"/>
    <col min="3" max="3" width="16.85546875" style="9" bestFit="1" customWidth="1"/>
    <col min="4" max="4" width="33.5703125" style="9" bestFit="1" customWidth="1"/>
    <col min="5" max="7" width="16.85546875" style="9" bestFit="1" customWidth="1"/>
    <col min="8" max="16384" width="9.140625" style="9"/>
  </cols>
  <sheetData>
    <row r="1" spans="1:7" ht="15.95" customHeight="1">
      <c r="A1" s="7"/>
      <c r="B1" s="120" t="s">
        <v>1081</v>
      </c>
      <c r="C1" s="121"/>
      <c r="D1" s="121"/>
      <c r="E1" s="121"/>
      <c r="F1" s="121"/>
      <c r="G1" s="122"/>
    </row>
    <row r="2" spans="1:7" ht="12.95" customHeight="1">
      <c r="A2" s="7"/>
      <c r="B2" s="123" t="s">
        <v>1</v>
      </c>
      <c r="C2" s="124"/>
      <c r="D2" s="124"/>
      <c r="E2" s="124"/>
      <c r="F2" s="124"/>
      <c r="G2" s="125"/>
    </row>
    <row r="3" spans="1:7" ht="12.95" customHeight="1">
      <c r="A3" s="14" t="s">
        <v>1</v>
      </c>
      <c r="B3" s="141"/>
      <c r="C3" s="142"/>
      <c r="D3" s="142"/>
      <c r="E3" s="142"/>
      <c r="F3" s="142"/>
      <c r="G3" s="143"/>
    </row>
    <row r="4" spans="1:7" ht="27.95" customHeight="1">
      <c r="A4" s="7"/>
      <c r="B4" s="64"/>
      <c r="C4" s="65"/>
      <c r="D4" s="65"/>
      <c r="E4" s="65"/>
      <c r="F4" s="65"/>
      <c r="G4" s="66"/>
    </row>
    <row r="5" spans="1:7" ht="12.95" customHeight="1" thickBot="1">
      <c r="A5" s="7"/>
      <c r="B5" s="144" t="s">
        <v>1082</v>
      </c>
      <c r="C5" s="145"/>
      <c r="D5" s="145"/>
      <c r="E5" s="145"/>
      <c r="F5" s="145"/>
      <c r="G5" s="146"/>
    </row>
    <row r="6" spans="1:7" ht="15" customHeight="1" thickBot="1">
      <c r="A6" s="7"/>
      <c r="B6" s="135" t="s">
        <v>2</v>
      </c>
      <c r="C6" s="136"/>
      <c r="D6" s="136"/>
      <c r="E6" s="136"/>
      <c r="F6" s="136"/>
      <c r="G6" s="137"/>
    </row>
    <row r="7" spans="1:7" ht="27.95" customHeight="1">
      <c r="A7" s="7"/>
      <c r="B7" s="43" t="s">
        <v>3</v>
      </c>
      <c r="C7" s="44" t="s">
        <v>4</v>
      </c>
      <c r="D7" s="24" t="s">
        <v>150</v>
      </c>
      <c r="E7" s="24" t="s">
        <v>6</v>
      </c>
      <c r="F7" s="24" t="s">
        <v>7</v>
      </c>
      <c r="G7" s="25" t="s">
        <v>8</v>
      </c>
    </row>
    <row r="8" spans="1:7" ht="15" customHeight="1">
      <c r="A8" s="7"/>
      <c r="B8" s="26" t="s">
        <v>151</v>
      </c>
      <c r="C8" s="18" t="s">
        <v>1</v>
      </c>
      <c r="D8" s="18" t="s">
        <v>1</v>
      </c>
      <c r="E8" s="18" t="s">
        <v>1</v>
      </c>
      <c r="F8" s="18" t="s">
        <v>1</v>
      </c>
      <c r="G8" s="27" t="s">
        <v>1</v>
      </c>
    </row>
    <row r="9" spans="1:7" ht="15" customHeight="1">
      <c r="A9" s="7"/>
      <c r="B9" s="26" t="s">
        <v>152</v>
      </c>
      <c r="C9" s="18" t="s">
        <v>1</v>
      </c>
      <c r="D9" s="18" t="s">
        <v>1</v>
      </c>
      <c r="E9" s="18" t="s">
        <v>1</v>
      </c>
      <c r="F9" s="18" t="s">
        <v>1</v>
      </c>
      <c r="G9" s="27" t="s">
        <v>1</v>
      </c>
    </row>
    <row r="10" spans="1:7" ht="15" customHeight="1">
      <c r="A10" s="13" t="s">
        <v>407</v>
      </c>
      <c r="B10" s="28" t="s">
        <v>408</v>
      </c>
      <c r="C10" s="18" t="s">
        <v>409</v>
      </c>
      <c r="D10" s="18" t="s">
        <v>199</v>
      </c>
      <c r="E10" s="19">
        <v>5895</v>
      </c>
      <c r="F10" s="20">
        <v>117.2544975</v>
      </c>
      <c r="G10" s="29">
        <v>4.7046127077575557E-2</v>
      </c>
    </row>
    <row r="11" spans="1:7" ht="15" customHeight="1">
      <c r="A11" s="13" t="s">
        <v>225</v>
      </c>
      <c r="B11" s="28" t="s">
        <v>226</v>
      </c>
      <c r="C11" s="18" t="s">
        <v>227</v>
      </c>
      <c r="D11" s="18" t="s">
        <v>188</v>
      </c>
      <c r="E11" s="19">
        <v>24867</v>
      </c>
      <c r="F11" s="20">
        <v>109.75050450000001</v>
      </c>
      <c r="G11" s="29">
        <v>4.4035293243528062E-2</v>
      </c>
    </row>
    <row r="12" spans="1:7" ht="15" customHeight="1">
      <c r="A12" s="13" t="s">
        <v>779</v>
      </c>
      <c r="B12" s="28" t="s">
        <v>780</v>
      </c>
      <c r="C12" s="18" t="s">
        <v>781</v>
      </c>
      <c r="D12" s="18" t="s">
        <v>267</v>
      </c>
      <c r="E12" s="19">
        <v>4798</v>
      </c>
      <c r="F12" s="20">
        <v>104.95625</v>
      </c>
      <c r="G12" s="29">
        <v>4.211169021542896E-2</v>
      </c>
    </row>
    <row r="13" spans="1:7" ht="15" customHeight="1">
      <c r="A13" s="13" t="s">
        <v>782</v>
      </c>
      <c r="B13" s="28" t="s">
        <v>783</v>
      </c>
      <c r="C13" s="18" t="s">
        <v>784</v>
      </c>
      <c r="D13" s="18" t="s">
        <v>188</v>
      </c>
      <c r="E13" s="19">
        <v>9554</v>
      </c>
      <c r="F13" s="20">
        <v>103.340841</v>
      </c>
      <c r="G13" s="29">
        <v>4.14635382151506E-2</v>
      </c>
    </row>
    <row r="14" spans="1:7" ht="15" customHeight="1">
      <c r="A14" s="13" t="s">
        <v>398</v>
      </c>
      <c r="B14" s="28" t="s">
        <v>399</v>
      </c>
      <c r="C14" s="18" t="s">
        <v>400</v>
      </c>
      <c r="D14" s="18" t="s">
        <v>188</v>
      </c>
      <c r="E14" s="19">
        <v>15891</v>
      </c>
      <c r="F14" s="20">
        <v>101.86131</v>
      </c>
      <c r="G14" s="29">
        <v>4.0869904666542264E-2</v>
      </c>
    </row>
    <row r="15" spans="1:7" ht="15" customHeight="1">
      <c r="A15" s="13" t="s">
        <v>247</v>
      </c>
      <c r="B15" s="28" t="s">
        <v>248</v>
      </c>
      <c r="C15" s="18" t="s">
        <v>249</v>
      </c>
      <c r="D15" s="18" t="s">
        <v>184</v>
      </c>
      <c r="E15" s="19">
        <v>22195</v>
      </c>
      <c r="F15" s="20">
        <v>99.888597500000003</v>
      </c>
      <c r="G15" s="29">
        <v>4.0078391462858784E-2</v>
      </c>
    </row>
    <row r="16" spans="1:7" ht="15" customHeight="1">
      <c r="A16" s="13" t="s">
        <v>785</v>
      </c>
      <c r="B16" s="28" t="s">
        <v>786</v>
      </c>
      <c r="C16" s="18" t="s">
        <v>787</v>
      </c>
      <c r="D16" s="18" t="s">
        <v>253</v>
      </c>
      <c r="E16" s="19">
        <v>6476</v>
      </c>
      <c r="F16" s="20">
        <v>87.840463999999997</v>
      </c>
      <c r="G16" s="29">
        <v>3.5244308065003657E-2</v>
      </c>
    </row>
    <row r="17" spans="1:7" ht="15" customHeight="1">
      <c r="A17" s="13" t="s">
        <v>788</v>
      </c>
      <c r="B17" s="28" t="s">
        <v>789</v>
      </c>
      <c r="C17" s="18" t="s">
        <v>790</v>
      </c>
      <c r="D17" s="18" t="s">
        <v>184</v>
      </c>
      <c r="E17" s="19">
        <v>15280</v>
      </c>
      <c r="F17" s="20">
        <v>79.585880000000003</v>
      </c>
      <c r="G17" s="29">
        <v>3.1932313931588671E-2</v>
      </c>
    </row>
    <row r="18" spans="1:7" ht="15" customHeight="1">
      <c r="A18" s="13" t="s">
        <v>416</v>
      </c>
      <c r="B18" s="28" t="s">
        <v>417</v>
      </c>
      <c r="C18" s="18" t="s">
        <v>418</v>
      </c>
      <c r="D18" s="18" t="s">
        <v>206</v>
      </c>
      <c r="E18" s="19">
        <v>35413</v>
      </c>
      <c r="F18" s="20">
        <v>70.719761000000005</v>
      </c>
      <c r="G18" s="29">
        <v>2.8374953062263321E-2</v>
      </c>
    </row>
    <row r="19" spans="1:7" ht="15" customHeight="1">
      <c r="A19" s="13" t="s">
        <v>218</v>
      </c>
      <c r="B19" s="28" t="s">
        <v>219</v>
      </c>
      <c r="C19" s="18" t="s">
        <v>220</v>
      </c>
      <c r="D19" s="18" t="s">
        <v>160</v>
      </c>
      <c r="E19" s="19">
        <v>35470</v>
      </c>
      <c r="F19" s="20">
        <v>67.428470000000004</v>
      </c>
      <c r="G19" s="29">
        <v>2.7054385425740204E-2</v>
      </c>
    </row>
    <row r="20" spans="1:7" ht="15" customHeight="1">
      <c r="A20" s="13" t="s">
        <v>382</v>
      </c>
      <c r="B20" s="28" t="s">
        <v>383</v>
      </c>
      <c r="C20" s="18" t="s">
        <v>384</v>
      </c>
      <c r="D20" s="18" t="s">
        <v>184</v>
      </c>
      <c r="E20" s="19">
        <v>5320</v>
      </c>
      <c r="F20" s="20">
        <v>66.643640000000005</v>
      </c>
      <c r="G20" s="29">
        <v>2.6739487381728769E-2</v>
      </c>
    </row>
    <row r="21" spans="1:7" ht="15" customHeight="1">
      <c r="A21" s="13" t="s">
        <v>791</v>
      </c>
      <c r="B21" s="28" t="s">
        <v>792</v>
      </c>
      <c r="C21" s="18" t="s">
        <v>793</v>
      </c>
      <c r="D21" s="18" t="s">
        <v>188</v>
      </c>
      <c r="E21" s="19">
        <v>17735</v>
      </c>
      <c r="F21" s="20">
        <v>63.083395000000003</v>
      </c>
      <c r="G21" s="29">
        <v>2.5311007090835853E-2</v>
      </c>
    </row>
    <row r="22" spans="1:7" ht="15" customHeight="1">
      <c r="A22" s="13" t="s">
        <v>794</v>
      </c>
      <c r="B22" s="28" t="s">
        <v>795</v>
      </c>
      <c r="C22" s="18" t="s">
        <v>796</v>
      </c>
      <c r="D22" s="18" t="s">
        <v>184</v>
      </c>
      <c r="E22" s="19">
        <v>20711</v>
      </c>
      <c r="F22" s="20">
        <v>56.924183499999998</v>
      </c>
      <c r="G22" s="29">
        <v>2.2839741142792667E-2</v>
      </c>
    </row>
    <row r="23" spans="1:7" ht="15" customHeight="1">
      <c r="A23" s="13" t="s">
        <v>599</v>
      </c>
      <c r="B23" s="28" t="s">
        <v>600</v>
      </c>
      <c r="C23" s="18" t="s">
        <v>601</v>
      </c>
      <c r="D23" s="18" t="s">
        <v>199</v>
      </c>
      <c r="E23" s="19">
        <v>13749</v>
      </c>
      <c r="F23" s="20">
        <v>56.803993499999997</v>
      </c>
      <c r="G23" s="29">
        <v>2.2791517201417165E-2</v>
      </c>
    </row>
    <row r="24" spans="1:7" ht="15" customHeight="1">
      <c r="A24" s="13" t="s">
        <v>237</v>
      </c>
      <c r="B24" s="28" t="s">
        <v>238</v>
      </c>
      <c r="C24" s="18" t="s">
        <v>239</v>
      </c>
      <c r="D24" s="18" t="s">
        <v>199</v>
      </c>
      <c r="E24" s="19">
        <v>9624</v>
      </c>
      <c r="F24" s="20">
        <v>56.747915999999996</v>
      </c>
      <c r="G24" s="29">
        <v>2.2769017175853602E-2</v>
      </c>
    </row>
    <row r="25" spans="1:7" ht="15" customHeight="1">
      <c r="A25" s="13" t="s">
        <v>797</v>
      </c>
      <c r="B25" s="28" t="s">
        <v>798</v>
      </c>
      <c r="C25" s="18" t="s">
        <v>799</v>
      </c>
      <c r="D25" s="18" t="s">
        <v>184</v>
      </c>
      <c r="E25" s="19">
        <v>11644</v>
      </c>
      <c r="F25" s="20">
        <v>56.426824000000003</v>
      </c>
      <c r="G25" s="29">
        <v>2.2640185145034547E-2</v>
      </c>
    </row>
    <row r="26" spans="1:7" ht="15" customHeight="1">
      <c r="A26" s="13" t="s">
        <v>691</v>
      </c>
      <c r="B26" s="28" t="s">
        <v>692</v>
      </c>
      <c r="C26" s="18" t="s">
        <v>693</v>
      </c>
      <c r="D26" s="18" t="s">
        <v>188</v>
      </c>
      <c r="E26" s="19">
        <v>8404</v>
      </c>
      <c r="F26" s="20">
        <v>55.521025999999999</v>
      </c>
      <c r="G26" s="29">
        <v>2.2276751002010618E-2</v>
      </c>
    </row>
    <row r="27" spans="1:7" ht="15" customHeight="1">
      <c r="A27" s="13" t="s">
        <v>370</v>
      </c>
      <c r="B27" s="28" t="s">
        <v>371</v>
      </c>
      <c r="C27" s="18" t="s">
        <v>372</v>
      </c>
      <c r="D27" s="18" t="s">
        <v>199</v>
      </c>
      <c r="E27" s="19">
        <v>20459</v>
      </c>
      <c r="F27" s="20">
        <v>55.351824499999999</v>
      </c>
      <c r="G27" s="29">
        <v>2.2208862132581823E-2</v>
      </c>
    </row>
    <row r="28" spans="1:7" ht="15" customHeight="1">
      <c r="A28" s="13" t="s">
        <v>800</v>
      </c>
      <c r="B28" s="28" t="s">
        <v>801</v>
      </c>
      <c r="C28" s="18" t="s">
        <v>802</v>
      </c>
      <c r="D28" s="18" t="s">
        <v>287</v>
      </c>
      <c r="E28" s="19">
        <v>35104</v>
      </c>
      <c r="F28" s="20">
        <v>54.656928000000001</v>
      </c>
      <c r="G28" s="29">
        <v>2.1930048187344776E-2</v>
      </c>
    </row>
    <row r="29" spans="1:7" ht="15" customHeight="1">
      <c r="A29" s="13" t="s">
        <v>803</v>
      </c>
      <c r="B29" s="28" t="s">
        <v>804</v>
      </c>
      <c r="C29" s="18" t="s">
        <v>805</v>
      </c>
      <c r="D29" s="18" t="s">
        <v>188</v>
      </c>
      <c r="E29" s="19">
        <v>5577</v>
      </c>
      <c r="F29" s="20">
        <v>52.395915000000002</v>
      </c>
      <c r="G29" s="29">
        <v>2.1022859915764403E-2</v>
      </c>
    </row>
    <row r="30" spans="1:7" ht="15" customHeight="1">
      <c r="A30" s="13" t="s">
        <v>404</v>
      </c>
      <c r="B30" s="28" t="s">
        <v>405</v>
      </c>
      <c r="C30" s="18" t="s">
        <v>406</v>
      </c>
      <c r="D30" s="18" t="s">
        <v>184</v>
      </c>
      <c r="E30" s="19">
        <v>5316</v>
      </c>
      <c r="F30" s="20">
        <v>48.846066</v>
      </c>
      <c r="G30" s="29">
        <v>1.9598550821265024E-2</v>
      </c>
    </row>
    <row r="31" spans="1:7" ht="15" customHeight="1">
      <c r="A31" s="13" t="s">
        <v>806</v>
      </c>
      <c r="B31" s="28" t="s">
        <v>807</v>
      </c>
      <c r="C31" s="18" t="s">
        <v>808</v>
      </c>
      <c r="D31" s="18" t="s">
        <v>184</v>
      </c>
      <c r="E31" s="19">
        <v>9583</v>
      </c>
      <c r="F31" s="20">
        <v>47.718548499999997</v>
      </c>
      <c r="G31" s="29">
        <v>1.9146155964622616E-2</v>
      </c>
    </row>
    <row r="32" spans="1:7" ht="15" customHeight="1">
      <c r="A32" s="13" t="s">
        <v>244</v>
      </c>
      <c r="B32" s="28" t="s">
        <v>245</v>
      </c>
      <c r="C32" s="18" t="s">
        <v>246</v>
      </c>
      <c r="D32" s="18" t="s">
        <v>192</v>
      </c>
      <c r="E32" s="19">
        <v>9866</v>
      </c>
      <c r="F32" s="20">
        <v>47.401197000000003</v>
      </c>
      <c r="G32" s="29">
        <v>1.9018824737969588E-2</v>
      </c>
    </row>
    <row r="33" spans="1:7" ht="15" customHeight="1">
      <c r="A33" s="13" t="s">
        <v>809</v>
      </c>
      <c r="B33" s="28" t="s">
        <v>810</v>
      </c>
      <c r="C33" s="18" t="s">
        <v>811</v>
      </c>
      <c r="D33" s="18" t="s">
        <v>321</v>
      </c>
      <c r="E33" s="19">
        <v>4435</v>
      </c>
      <c r="F33" s="20">
        <v>47.283752499999999</v>
      </c>
      <c r="G33" s="29">
        <v>1.897170237601872E-2</v>
      </c>
    </row>
    <row r="34" spans="1:7" ht="15" customHeight="1">
      <c r="A34" s="13" t="s">
        <v>812</v>
      </c>
      <c r="B34" s="28" t="s">
        <v>813</v>
      </c>
      <c r="C34" s="18" t="s">
        <v>814</v>
      </c>
      <c r="D34" s="18" t="s">
        <v>321</v>
      </c>
      <c r="E34" s="19">
        <v>14195</v>
      </c>
      <c r="F34" s="20">
        <v>47.077717499999999</v>
      </c>
      <c r="G34" s="29">
        <v>1.8889034768386628E-2</v>
      </c>
    </row>
    <row r="35" spans="1:7" ht="15" customHeight="1">
      <c r="A35" s="13" t="s">
        <v>815</v>
      </c>
      <c r="B35" s="28" t="s">
        <v>816</v>
      </c>
      <c r="C35" s="18" t="s">
        <v>817</v>
      </c>
      <c r="D35" s="18" t="s">
        <v>156</v>
      </c>
      <c r="E35" s="19">
        <v>22501</v>
      </c>
      <c r="F35" s="20">
        <v>45.8457875</v>
      </c>
      <c r="G35" s="29">
        <v>1.8394746390828422E-2</v>
      </c>
    </row>
    <row r="36" spans="1:7" ht="15" customHeight="1">
      <c r="A36" s="13" t="s">
        <v>215</v>
      </c>
      <c r="B36" s="28" t="s">
        <v>216</v>
      </c>
      <c r="C36" s="18" t="s">
        <v>217</v>
      </c>
      <c r="D36" s="18" t="s">
        <v>188</v>
      </c>
      <c r="E36" s="19">
        <v>48373</v>
      </c>
      <c r="F36" s="20">
        <v>44.478973500000002</v>
      </c>
      <c r="G36" s="29">
        <v>1.7846338385110693E-2</v>
      </c>
    </row>
    <row r="37" spans="1:7" ht="15" customHeight="1">
      <c r="A37" s="13" t="s">
        <v>818</v>
      </c>
      <c r="B37" s="28" t="s">
        <v>819</v>
      </c>
      <c r="C37" s="18" t="s">
        <v>820</v>
      </c>
      <c r="D37" s="18" t="s">
        <v>188</v>
      </c>
      <c r="E37" s="19">
        <v>2010</v>
      </c>
      <c r="F37" s="20">
        <v>42.467280000000002</v>
      </c>
      <c r="G37" s="29">
        <v>1.7039184799875016E-2</v>
      </c>
    </row>
    <row r="38" spans="1:7" ht="15" customHeight="1">
      <c r="A38" s="13" t="s">
        <v>821</v>
      </c>
      <c r="B38" s="28" t="s">
        <v>822</v>
      </c>
      <c r="C38" s="18" t="s">
        <v>823</v>
      </c>
      <c r="D38" s="18" t="s">
        <v>214</v>
      </c>
      <c r="E38" s="19">
        <v>3503</v>
      </c>
      <c r="F38" s="20">
        <v>39.002401999999996</v>
      </c>
      <c r="G38" s="29">
        <v>1.5648968695829234E-2</v>
      </c>
    </row>
    <row r="39" spans="1:7" ht="15" customHeight="1">
      <c r="A39" s="13" t="s">
        <v>824</v>
      </c>
      <c r="B39" s="28" t="s">
        <v>825</v>
      </c>
      <c r="C39" s="18" t="s">
        <v>826</v>
      </c>
      <c r="D39" s="18" t="s">
        <v>188</v>
      </c>
      <c r="E39" s="19">
        <v>2167</v>
      </c>
      <c r="F39" s="20">
        <v>38.9745785</v>
      </c>
      <c r="G39" s="29">
        <v>1.5637805047997791E-2</v>
      </c>
    </row>
    <row r="40" spans="1:7" ht="15" customHeight="1">
      <c r="A40" s="13" t="s">
        <v>328</v>
      </c>
      <c r="B40" s="28" t="s">
        <v>329</v>
      </c>
      <c r="C40" s="18" t="s">
        <v>330</v>
      </c>
      <c r="D40" s="18" t="s">
        <v>331</v>
      </c>
      <c r="E40" s="19">
        <v>227</v>
      </c>
      <c r="F40" s="20">
        <v>38.507145000000001</v>
      </c>
      <c r="G40" s="29">
        <v>1.5450256286029695E-2</v>
      </c>
    </row>
    <row r="41" spans="1:7" ht="15" customHeight="1">
      <c r="A41" s="13" t="s">
        <v>827</v>
      </c>
      <c r="B41" s="28" t="s">
        <v>828</v>
      </c>
      <c r="C41" s="18" t="s">
        <v>829</v>
      </c>
      <c r="D41" s="18" t="s">
        <v>287</v>
      </c>
      <c r="E41" s="19">
        <v>3940</v>
      </c>
      <c r="F41" s="20">
        <v>38.158900000000003</v>
      </c>
      <c r="G41" s="29">
        <v>1.5310529632694882E-2</v>
      </c>
    </row>
    <row r="42" spans="1:7" ht="15" customHeight="1">
      <c r="A42" s="13" t="s">
        <v>830</v>
      </c>
      <c r="B42" s="28" t="s">
        <v>831</v>
      </c>
      <c r="C42" s="18" t="s">
        <v>832</v>
      </c>
      <c r="D42" s="18" t="s">
        <v>184</v>
      </c>
      <c r="E42" s="19">
        <v>371</v>
      </c>
      <c r="F42" s="20">
        <v>38.0992885</v>
      </c>
      <c r="G42" s="29">
        <v>1.5286611657145288E-2</v>
      </c>
    </row>
    <row r="43" spans="1:7" ht="15" customHeight="1">
      <c r="A43" s="13" t="s">
        <v>833</v>
      </c>
      <c r="B43" s="28" t="s">
        <v>834</v>
      </c>
      <c r="C43" s="18" t="s">
        <v>835</v>
      </c>
      <c r="D43" s="18" t="s">
        <v>422</v>
      </c>
      <c r="E43" s="19">
        <v>26303</v>
      </c>
      <c r="F43" s="20">
        <v>36.153473499999997</v>
      </c>
      <c r="G43" s="29">
        <v>1.4505890561483669E-2</v>
      </c>
    </row>
    <row r="44" spans="1:7" ht="15" customHeight="1">
      <c r="A44" s="13" t="s">
        <v>836</v>
      </c>
      <c r="B44" s="28" t="s">
        <v>837</v>
      </c>
      <c r="C44" s="18" t="s">
        <v>838</v>
      </c>
      <c r="D44" s="18" t="s">
        <v>397</v>
      </c>
      <c r="E44" s="19">
        <v>42498</v>
      </c>
      <c r="F44" s="20">
        <v>33.998399999999997</v>
      </c>
      <c r="G44" s="29">
        <v>1.3641208490397095E-2</v>
      </c>
    </row>
    <row r="45" spans="1:7" ht="15" customHeight="1">
      <c r="A45" s="13" t="s">
        <v>611</v>
      </c>
      <c r="B45" s="28" t="s">
        <v>612</v>
      </c>
      <c r="C45" s="18" t="s">
        <v>613</v>
      </c>
      <c r="D45" s="18" t="s">
        <v>199</v>
      </c>
      <c r="E45" s="19">
        <v>11807</v>
      </c>
      <c r="F45" s="20">
        <v>31.5542075</v>
      </c>
      <c r="G45" s="29">
        <v>1.2660522943925352E-2</v>
      </c>
    </row>
    <row r="46" spans="1:7" ht="15" customHeight="1">
      <c r="A46" s="13" t="s">
        <v>839</v>
      </c>
      <c r="B46" s="28" t="s">
        <v>840</v>
      </c>
      <c r="C46" s="18" t="s">
        <v>841</v>
      </c>
      <c r="D46" s="18" t="s">
        <v>243</v>
      </c>
      <c r="E46" s="19">
        <v>332</v>
      </c>
      <c r="F46" s="20">
        <v>31.193225999999999</v>
      </c>
      <c r="G46" s="29">
        <v>1.2515686013285196E-2</v>
      </c>
    </row>
    <row r="47" spans="1:7" ht="15" customHeight="1">
      <c r="A47" s="13" t="s">
        <v>842</v>
      </c>
      <c r="B47" s="28" t="s">
        <v>843</v>
      </c>
      <c r="C47" s="18" t="s">
        <v>844</v>
      </c>
      <c r="D47" s="18" t="s">
        <v>243</v>
      </c>
      <c r="E47" s="19">
        <v>49058</v>
      </c>
      <c r="F47" s="20">
        <v>29.949909000000002</v>
      </c>
      <c r="G47" s="29">
        <v>1.2016828819515634E-2</v>
      </c>
    </row>
    <row r="48" spans="1:7" ht="15" customHeight="1">
      <c r="A48" s="13" t="s">
        <v>845</v>
      </c>
      <c r="B48" s="28" t="s">
        <v>846</v>
      </c>
      <c r="C48" s="18" t="s">
        <v>847</v>
      </c>
      <c r="D48" s="18" t="s">
        <v>156</v>
      </c>
      <c r="E48" s="19">
        <v>47524</v>
      </c>
      <c r="F48" s="20">
        <v>25.449102</v>
      </c>
      <c r="G48" s="29">
        <v>1.0210965994734507E-2</v>
      </c>
    </row>
    <row r="49" spans="1:7" ht="15" customHeight="1">
      <c r="A49" s="13" t="s">
        <v>309</v>
      </c>
      <c r="B49" s="28" t="s">
        <v>310</v>
      </c>
      <c r="C49" s="18" t="s">
        <v>311</v>
      </c>
      <c r="D49" s="18" t="s">
        <v>210</v>
      </c>
      <c r="E49" s="19">
        <v>57896</v>
      </c>
      <c r="F49" s="20">
        <v>24.924227999999999</v>
      </c>
      <c r="G49" s="29">
        <v>1.000037032949177E-2</v>
      </c>
    </row>
    <row r="50" spans="1:7" ht="15" customHeight="1">
      <c r="A50" s="13" t="s">
        <v>848</v>
      </c>
      <c r="B50" s="28" t="s">
        <v>849</v>
      </c>
      <c r="C50" s="18" t="s">
        <v>850</v>
      </c>
      <c r="D50" s="18" t="s">
        <v>177</v>
      </c>
      <c r="E50" s="19">
        <v>1102</v>
      </c>
      <c r="F50" s="20">
        <v>22.300623000000002</v>
      </c>
      <c r="G50" s="29">
        <v>8.9476989449134292E-3</v>
      </c>
    </row>
    <row r="51" spans="1:7" ht="15" customHeight="1">
      <c r="A51" s="13" t="s">
        <v>851</v>
      </c>
      <c r="B51" s="28" t="s">
        <v>852</v>
      </c>
      <c r="C51" s="18" t="s">
        <v>853</v>
      </c>
      <c r="D51" s="18" t="s">
        <v>224</v>
      </c>
      <c r="E51" s="19">
        <v>95098</v>
      </c>
      <c r="F51" s="20">
        <v>18.972051</v>
      </c>
      <c r="G51" s="29">
        <v>7.6121730193611081E-3</v>
      </c>
    </row>
    <row r="52" spans="1:7" ht="15" customHeight="1">
      <c r="A52" s="13" t="s">
        <v>854</v>
      </c>
      <c r="B52" s="28" t="s">
        <v>855</v>
      </c>
      <c r="C52" s="18" t="s">
        <v>856</v>
      </c>
      <c r="D52" s="18" t="s">
        <v>351</v>
      </c>
      <c r="E52" s="19">
        <v>11833</v>
      </c>
      <c r="F52" s="20">
        <v>18.388482</v>
      </c>
      <c r="G52" s="29">
        <v>7.3780271066848481E-3</v>
      </c>
    </row>
    <row r="53" spans="1:7" ht="15" customHeight="1">
      <c r="A53" s="13" t="s">
        <v>857</v>
      </c>
      <c r="B53" s="28" t="s">
        <v>858</v>
      </c>
      <c r="C53" s="18" t="s">
        <v>859</v>
      </c>
      <c r="D53" s="18" t="s">
        <v>188</v>
      </c>
      <c r="E53" s="19">
        <v>18085</v>
      </c>
      <c r="F53" s="20">
        <v>17.497237500000001</v>
      </c>
      <c r="G53" s="29">
        <v>7.0204322775040719E-3</v>
      </c>
    </row>
    <row r="54" spans="1:7" ht="15" customHeight="1">
      <c r="A54" s="13" t="s">
        <v>860</v>
      </c>
      <c r="B54" s="28" t="s">
        <v>861</v>
      </c>
      <c r="C54" s="18" t="s">
        <v>862</v>
      </c>
      <c r="D54" s="18" t="s">
        <v>156</v>
      </c>
      <c r="E54" s="19">
        <v>52281</v>
      </c>
      <c r="F54" s="20">
        <v>16.912903499999999</v>
      </c>
      <c r="G54" s="29">
        <v>6.7859794231924656E-3</v>
      </c>
    </row>
    <row r="55" spans="1:7" ht="15" customHeight="1">
      <c r="A55" s="13" t="s">
        <v>863</v>
      </c>
      <c r="B55" s="28" t="s">
        <v>864</v>
      </c>
      <c r="C55" s="18" t="s">
        <v>865</v>
      </c>
      <c r="D55" s="18" t="s">
        <v>188</v>
      </c>
      <c r="E55" s="19">
        <v>29480</v>
      </c>
      <c r="F55" s="20">
        <v>15.123239999999999</v>
      </c>
      <c r="G55" s="29">
        <v>6.0679111337684404E-3</v>
      </c>
    </row>
    <row r="56" spans="1:7" ht="15" customHeight="1">
      <c r="A56" s="13" t="s">
        <v>866</v>
      </c>
      <c r="B56" s="28" t="s">
        <v>867</v>
      </c>
      <c r="C56" s="18" t="s">
        <v>868</v>
      </c>
      <c r="D56" s="18" t="s">
        <v>369</v>
      </c>
      <c r="E56" s="19">
        <v>487238</v>
      </c>
      <c r="F56" s="20">
        <v>15.104378000000001</v>
      </c>
      <c r="G56" s="29">
        <v>6.060343116610402E-3</v>
      </c>
    </row>
    <row r="57" spans="1:7" ht="15" customHeight="1">
      <c r="A57" s="13" t="s">
        <v>869</v>
      </c>
      <c r="B57" s="28" t="s">
        <v>870</v>
      </c>
      <c r="C57" s="18" t="s">
        <v>871</v>
      </c>
      <c r="D57" s="18" t="s">
        <v>188</v>
      </c>
      <c r="E57" s="19">
        <v>11903</v>
      </c>
      <c r="F57" s="20">
        <v>12.521955999999999</v>
      </c>
      <c r="G57" s="29">
        <v>5.0241956240169782E-3</v>
      </c>
    </row>
    <row r="58" spans="1:7" ht="15" customHeight="1">
      <c r="A58" s="13" t="s">
        <v>872</v>
      </c>
      <c r="B58" s="28" t="s">
        <v>873</v>
      </c>
      <c r="C58" s="18" t="s">
        <v>874</v>
      </c>
      <c r="D58" s="18" t="s">
        <v>188</v>
      </c>
      <c r="E58" s="19">
        <v>9719</v>
      </c>
      <c r="F58" s="20">
        <v>10.914437</v>
      </c>
      <c r="G58" s="29">
        <v>4.3792093355070885E-3</v>
      </c>
    </row>
    <row r="59" spans="1:7" ht="15" customHeight="1">
      <c r="A59" s="13" t="s">
        <v>875</v>
      </c>
      <c r="B59" s="28" t="s">
        <v>876</v>
      </c>
      <c r="C59" s="18" t="s">
        <v>877</v>
      </c>
      <c r="D59" s="18" t="s">
        <v>224</v>
      </c>
      <c r="E59" s="19">
        <v>5000</v>
      </c>
      <c r="F59" s="20">
        <v>9.4525000000000006</v>
      </c>
      <c r="G59" s="29">
        <v>3.7926350432808172E-3</v>
      </c>
    </row>
    <row r="60" spans="1:7" ht="15" customHeight="1">
      <c r="A60" s="7"/>
      <c r="B60" s="26" t="s">
        <v>70</v>
      </c>
      <c r="C60" s="18" t="s">
        <v>1</v>
      </c>
      <c r="D60" s="18" t="s">
        <v>1</v>
      </c>
      <c r="E60" s="18" t="s">
        <v>1</v>
      </c>
      <c r="F60" s="21">
        <v>2451.4542114999999</v>
      </c>
      <c r="G60" s="30">
        <v>0.98359916948249082</v>
      </c>
    </row>
    <row r="61" spans="1:7" ht="15" customHeight="1">
      <c r="A61" s="7"/>
      <c r="B61" s="26" t="s">
        <v>355</v>
      </c>
      <c r="C61" s="18" t="s">
        <v>1</v>
      </c>
      <c r="D61" s="18" t="s">
        <v>1</v>
      </c>
      <c r="E61" s="18" t="s">
        <v>1</v>
      </c>
      <c r="F61" s="21" t="s">
        <v>356</v>
      </c>
      <c r="G61" s="30" t="s">
        <v>356</v>
      </c>
    </row>
    <row r="62" spans="1:7" ht="15" customHeight="1">
      <c r="A62" s="7"/>
      <c r="B62" s="26" t="s">
        <v>70</v>
      </c>
      <c r="C62" s="18" t="s">
        <v>1</v>
      </c>
      <c r="D62" s="18" t="s">
        <v>1</v>
      </c>
      <c r="E62" s="18" t="s">
        <v>1</v>
      </c>
      <c r="F62" s="21" t="s">
        <v>356</v>
      </c>
      <c r="G62" s="30" t="s">
        <v>356</v>
      </c>
    </row>
    <row r="63" spans="1:7" ht="15" customHeight="1">
      <c r="A63" s="7"/>
      <c r="B63" s="26" t="s">
        <v>144</v>
      </c>
      <c r="C63" s="18" t="s">
        <v>1</v>
      </c>
      <c r="D63" s="18" t="s">
        <v>1</v>
      </c>
      <c r="E63" s="18" t="s">
        <v>1</v>
      </c>
      <c r="F63" s="21">
        <v>2451.4542114999999</v>
      </c>
      <c r="G63" s="30">
        <v>0.98359916948249082</v>
      </c>
    </row>
    <row r="64" spans="1:7" ht="15" customHeight="1">
      <c r="A64" s="7"/>
      <c r="B64" s="26"/>
      <c r="C64" s="18"/>
      <c r="D64" s="18"/>
      <c r="E64" s="18"/>
      <c r="F64" s="21"/>
      <c r="G64" s="30"/>
    </row>
    <row r="65" spans="1:7" ht="15" customHeight="1">
      <c r="A65" s="7"/>
      <c r="B65" s="26" t="s">
        <v>1041</v>
      </c>
      <c r="C65" s="18" t="s">
        <v>1</v>
      </c>
      <c r="D65" s="18" t="s">
        <v>1</v>
      </c>
      <c r="E65" s="18" t="s">
        <v>1</v>
      </c>
      <c r="F65" s="22" t="s">
        <v>1</v>
      </c>
      <c r="G65" s="31" t="s">
        <v>1</v>
      </c>
    </row>
    <row r="66" spans="1:7" ht="15" customHeight="1">
      <c r="A66" s="13" t="s">
        <v>145</v>
      </c>
      <c r="B66" s="28" t="s">
        <v>1041</v>
      </c>
      <c r="C66" s="18" t="s">
        <v>1</v>
      </c>
      <c r="D66" s="18" t="s">
        <v>146</v>
      </c>
      <c r="E66" s="19"/>
      <c r="F66" s="20">
        <v>39.430751800000003</v>
      </c>
      <c r="G66" s="29">
        <v>1.5820835869832125E-2</v>
      </c>
    </row>
    <row r="67" spans="1:7" ht="15" customHeight="1">
      <c r="A67" s="7"/>
      <c r="B67" s="26" t="s">
        <v>70</v>
      </c>
      <c r="C67" s="18" t="s">
        <v>1</v>
      </c>
      <c r="D67" s="18" t="s">
        <v>1</v>
      </c>
      <c r="E67" s="18" t="s">
        <v>1</v>
      </c>
      <c r="F67" s="21">
        <v>39.430751800000003</v>
      </c>
      <c r="G67" s="30">
        <v>1.5820835869832125E-2</v>
      </c>
    </row>
    <row r="68" spans="1:7" ht="15" customHeight="1">
      <c r="A68" s="7"/>
      <c r="B68" s="26" t="s">
        <v>144</v>
      </c>
      <c r="C68" s="18" t="s">
        <v>1</v>
      </c>
      <c r="D68" s="18" t="s">
        <v>1</v>
      </c>
      <c r="E68" s="18" t="s">
        <v>1</v>
      </c>
      <c r="F68" s="21">
        <v>39.430751800000003</v>
      </c>
      <c r="G68" s="30">
        <v>1.5820835869832125E-2</v>
      </c>
    </row>
    <row r="69" spans="1:7" ht="15" customHeight="1">
      <c r="A69" s="7"/>
      <c r="B69" s="26"/>
      <c r="C69" s="18"/>
      <c r="D69" s="18"/>
      <c r="E69" s="18"/>
      <c r="F69" s="21"/>
      <c r="G69" s="30"/>
    </row>
    <row r="70" spans="1:7" ht="15" customHeight="1">
      <c r="A70" s="7"/>
      <c r="B70" s="26" t="s">
        <v>147</v>
      </c>
      <c r="C70" s="18" t="s">
        <v>1</v>
      </c>
      <c r="D70" s="18" t="s">
        <v>1</v>
      </c>
      <c r="E70" s="18" t="s">
        <v>1</v>
      </c>
      <c r="F70" s="21">
        <v>1.4455383512</v>
      </c>
      <c r="G70" s="30">
        <v>5.799946476771089E-4</v>
      </c>
    </row>
    <row r="71" spans="1:7" ht="15" customHeight="1">
      <c r="A71" s="7"/>
      <c r="B71" s="26" t="s">
        <v>70</v>
      </c>
      <c r="C71" s="18"/>
      <c r="D71" s="18"/>
      <c r="E71" s="18"/>
      <c r="F71" s="21">
        <f>F70</f>
        <v>1.4455383512</v>
      </c>
      <c r="G71" s="30">
        <f>G70</f>
        <v>5.799946476771089E-4</v>
      </c>
    </row>
    <row r="72" spans="1:7" ht="15" customHeight="1">
      <c r="A72" s="7"/>
      <c r="B72" s="26" t="s">
        <v>144</v>
      </c>
      <c r="C72" s="18"/>
      <c r="D72" s="18"/>
      <c r="E72" s="18"/>
      <c r="F72" s="21">
        <f>F71+F68</f>
        <v>40.876290151200003</v>
      </c>
      <c r="G72" s="30">
        <f>G71+G68</f>
        <v>1.6400830517509235E-2</v>
      </c>
    </row>
    <row r="73" spans="1:7" ht="15" customHeight="1">
      <c r="A73" s="7"/>
      <c r="B73" s="26"/>
      <c r="C73" s="18"/>
      <c r="D73" s="18"/>
      <c r="E73" s="18"/>
      <c r="F73" s="21"/>
      <c r="G73" s="30"/>
    </row>
    <row r="74" spans="1:7" ht="15" customHeight="1" thickBot="1">
      <c r="A74" s="7"/>
      <c r="B74" s="32" t="s">
        <v>148</v>
      </c>
      <c r="C74" s="33" t="s">
        <v>1</v>
      </c>
      <c r="D74" s="33" t="s">
        <v>1</v>
      </c>
      <c r="E74" s="33" t="s">
        <v>1</v>
      </c>
      <c r="F74" s="34">
        <v>2492.3305016511999</v>
      </c>
      <c r="G74" s="35">
        <v>1</v>
      </c>
    </row>
    <row r="75" spans="1:7" ht="12.95" customHeight="1">
      <c r="A75" s="7"/>
      <c r="B75" s="14" t="s">
        <v>1</v>
      </c>
      <c r="C75" s="7"/>
      <c r="D75" s="7"/>
      <c r="E75" s="7"/>
      <c r="F75" s="7"/>
      <c r="G75" s="7"/>
    </row>
    <row r="76" spans="1:7" ht="15" customHeight="1">
      <c r="B76" s="53" t="s">
        <v>1038</v>
      </c>
      <c r="C76" s="54"/>
      <c r="D76" s="54"/>
      <c r="E76" s="54"/>
      <c r="F76" s="54"/>
      <c r="G76" s="54"/>
    </row>
    <row r="77" spans="1:7" ht="15" customHeight="1">
      <c r="B77" s="57"/>
      <c r="C77" s="57"/>
      <c r="D77" s="57"/>
      <c r="E77" s="57"/>
      <c r="F77" s="57"/>
      <c r="G77" s="57"/>
    </row>
    <row r="78" spans="1:7" ht="15" customHeight="1">
      <c r="B78" s="57"/>
      <c r="C78" s="57"/>
      <c r="D78" s="57"/>
      <c r="E78" s="57"/>
      <c r="F78" s="57"/>
      <c r="G78" s="57"/>
    </row>
    <row r="79" spans="1:7" ht="15" customHeight="1">
      <c r="B79" s="57"/>
      <c r="C79" s="57"/>
      <c r="D79" s="57"/>
      <c r="E79" s="57"/>
      <c r="F79" s="57"/>
      <c r="G79" s="57"/>
    </row>
    <row r="80" spans="1:7" ht="15" customHeight="1">
      <c r="B80" s="57"/>
      <c r="C80" s="57"/>
      <c r="D80" s="57"/>
      <c r="E80" s="57"/>
      <c r="F80" s="57"/>
      <c r="G80" s="57"/>
    </row>
    <row r="81" spans="1:7" ht="15" customHeight="1">
      <c r="B81" s="57"/>
      <c r="C81" s="57"/>
      <c r="D81" s="57"/>
      <c r="E81" s="57"/>
      <c r="F81" s="57"/>
      <c r="G81" s="57"/>
    </row>
    <row r="82" spans="1:7" ht="15" customHeight="1">
      <c r="B82" s="57"/>
      <c r="C82" s="57"/>
      <c r="D82" s="57"/>
      <c r="E82" s="57"/>
      <c r="F82" s="57"/>
      <c r="G82" s="57"/>
    </row>
    <row r="83" spans="1:7" ht="15" customHeight="1">
      <c r="B83" s="57"/>
      <c r="C83" s="57"/>
      <c r="D83" s="57"/>
      <c r="E83" s="57"/>
      <c r="F83" s="57"/>
      <c r="G83" s="57"/>
    </row>
    <row r="84" spans="1:7" ht="15" customHeight="1">
      <c r="B84" s="57"/>
      <c r="C84" s="57"/>
      <c r="D84" s="57"/>
      <c r="E84" s="57"/>
      <c r="F84" s="79"/>
      <c r="G84" s="80"/>
    </row>
    <row r="85" spans="1:7" ht="15" customHeight="1">
      <c r="B85" s="57"/>
      <c r="C85" s="57"/>
      <c r="D85" s="57"/>
      <c r="E85" s="57"/>
      <c r="F85" s="79"/>
      <c r="G85" s="80"/>
    </row>
    <row r="86" spans="1:7" ht="15" customHeight="1">
      <c r="B86" s="57"/>
      <c r="C86" s="57"/>
      <c r="D86" s="57"/>
      <c r="E86" s="57"/>
      <c r="F86" s="79"/>
      <c r="G86" s="80"/>
    </row>
    <row r="87" spans="1:7" ht="12.95" customHeight="1">
      <c r="A87" s="7"/>
      <c r="B87" s="8" t="s">
        <v>1</v>
      </c>
      <c r="C87" s="7"/>
      <c r="D87" s="7"/>
      <c r="E87" s="7"/>
      <c r="F87" s="7"/>
      <c r="G87" s="7"/>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2"/>
  <sheetViews>
    <sheetView zoomScaleNormal="100" workbookViewId="0"/>
  </sheetViews>
  <sheetFormatPr defaultRowHeight="12.75"/>
  <cols>
    <col min="1" max="1" width="3.42578125" style="9" bestFit="1" customWidth="1"/>
    <col min="2" max="2" width="58" style="9" bestFit="1" customWidth="1"/>
    <col min="3" max="3" width="16.85546875" style="9" bestFit="1" customWidth="1"/>
    <col min="4" max="4" width="33.5703125" style="9" bestFit="1" customWidth="1"/>
    <col min="5" max="5" width="16.85546875" style="9" bestFit="1" customWidth="1"/>
    <col min="6" max="6" width="16.85546875" style="38" bestFit="1" customWidth="1"/>
    <col min="7" max="7" width="16.85546875" style="9" bestFit="1" customWidth="1"/>
    <col min="8" max="16384" width="9.140625" style="9"/>
  </cols>
  <sheetData>
    <row r="1" spans="1:7" ht="15.95" customHeight="1">
      <c r="A1" s="7"/>
      <c r="B1" s="151" t="s">
        <v>0</v>
      </c>
      <c r="C1" s="152"/>
      <c r="D1" s="152"/>
      <c r="E1" s="152"/>
      <c r="F1" s="152"/>
      <c r="G1" s="153"/>
    </row>
    <row r="2" spans="1:7" ht="12.95" customHeight="1">
      <c r="A2" s="7"/>
      <c r="B2" s="154" t="s">
        <v>1</v>
      </c>
      <c r="C2" s="155"/>
      <c r="D2" s="155"/>
      <c r="E2" s="155"/>
      <c r="F2" s="155"/>
      <c r="G2" s="156"/>
    </row>
    <row r="3" spans="1:7" ht="12.95" customHeight="1">
      <c r="A3" s="14" t="s">
        <v>1</v>
      </c>
      <c r="B3" s="141"/>
      <c r="C3" s="142"/>
      <c r="D3" s="142"/>
      <c r="E3" s="142"/>
      <c r="F3" s="142"/>
      <c r="G3" s="143"/>
    </row>
    <row r="4" spans="1:7" ht="12.95" customHeight="1">
      <c r="A4" s="14"/>
      <c r="B4" s="64"/>
      <c r="C4" s="65"/>
      <c r="D4" s="65"/>
      <c r="E4" s="65"/>
      <c r="F4" s="65"/>
      <c r="G4" s="66"/>
    </row>
    <row r="5" spans="1:7" ht="15" customHeight="1" thickBot="1">
      <c r="A5" s="7"/>
      <c r="B5" s="129" t="s">
        <v>1083</v>
      </c>
      <c r="C5" s="130"/>
      <c r="D5" s="130"/>
      <c r="E5" s="130"/>
      <c r="F5" s="130"/>
      <c r="G5" s="131"/>
    </row>
    <row r="6" spans="1:7" ht="15" customHeight="1" thickBot="1">
      <c r="A6" s="7"/>
      <c r="B6" s="135" t="s">
        <v>2</v>
      </c>
      <c r="C6" s="136"/>
      <c r="D6" s="136"/>
      <c r="E6" s="136"/>
      <c r="F6" s="136"/>
      <c r="G6" s="137"/>
    </row>
    <row r="7" spans="1:7" ht="27.95" customHeight="1">
      <c r="A7" s="7"/>
      <c r="B7" s="43" t="s">
        <v>3</v>
      </c>
      <c r="C7" s="44" t="s">
        <v>4</v>
      </c>
      <c r="D7" s="24" t="s">
        <v>5</v>
      </c>
      <c r="E7" s="24" t="s">
        <v>6</v>
      </c>
      <c r="F7" s="45" t="s">
        <v>7</v>
      </c>
      <c r="G7" s="25" t="s">
        <v>8</v>
      </c>
    </row>
    <row r="8" spans="1:7" ht="15" customHeight="1">
      <c r="A8" s="7"/>
      <c r="B8" s="58" t="s">
        <v>1035</v>
      </c>
      <c r="C8" s="15"/>
      <c r="D8" s="16"/>
      <c r="E8" s="16"/>
      <c r="F8" s="39"/>
      <c r="G8" s="59"/>
    </row>
    <row r="9" spans="1:7" ht="15" customHeight="1">
      <c r="A9" s="7"/>
      <c r="B9" s="58" t="s">
        <v>1036</v>
      </c>
      <c r="C9" s="15"/>
      <c r="D9" s="16"/>
      <c r="E9" s="16" t="s">
        <v>356</v>
      </c>
      <c r="F9" s="39" t="s">
        <v>356</v>
      </c>
      <c r="G9" s="59" t="s">
        <v>356</v>
      </c>
    </row>
    <row r="10" spans="1:7" ht="15" customHeight="1">
      <c r="A10" s="13" t="s">
        <v>11</v>
      </c>
      <c r="B10" s="58" t="s">
        <v>355</v>
      </c>
      <c r="C10" s="15"/>
      <c r="D10" s="16"/>
      <c r="E10" s="16" t="s">
        <v>356</v>
      </c>
      <c r="F10" s="39" t="s">
        <v>356</v>
      </c>
      <c r="G10" s="59" t="s">
        <v>356</v>
      </c>
    </row>
    <row r="11" spans="1:7" ht="15" customHeight="1">
      <c r="A11" s="13" t="s">
        <v>14</v>
      </c>
      <c r="B11" s="26" t="s">
        <v>9</v>
      </c>
      <c r="C11" s="18" t="s">
        <v>1</v>
      </c>
      <c r="D11" s="18" t="s">
        <v>1</v>
      </c>
      <c r="E11" s="18" t="s">
        <v>1</v>
      </c>
      <c r="F11" s="40" t="s">
        <v>1</v>
      </c>
      <c r="G11" s="27" t="s">
        <v>1</v>
      </c>
    </row>
    <row r="12" spans="1:7" ht="15" customHeight="1">
      <c r="A12" s="13" t="s">
        <v>18</v>
      </c>
      <c r="B12" s="26" t="s">
        <v>10</v>
      </c>
      <c r="C12" s="18" t="s">
        <v>1</v>
      </c>
      <c r="D12" s="18" t="s">
        <v>1</v>
      </c>
      <c r="E12" s="18" t="s">
        <v>1</v>
      </c>
      <c r="F12" s="40" t="s">
        <v>1</v>
      </c>
      <c r="G12" s="27" t="s">
        <v>1</v>
      </c>
    </row>
    <row r="13" spans="1:7" ht="15" customHeight="1">
      <c r="A13" s="13" t="s">
        <v>22</v>
      </c>
      <c r="B13" s="28" t="s">
        <v>1048</v>
      </c>
      <c r="C13" s="18" t="s">
        <v>12</v>
      </c>
      <c r="D13" s="18" t="s">
        <v>13</v>
      </c>
      <c r="E13" s="19">
        <v>15000000</v>
      </c>
      <c r="F13" s="41">
        <v>14886.81</v>
      </c>
      <c r="G13" s="29">
        <v>5.0153601941714337E-2</v>
      </c>
    </row>
    <row r="14" spans="1:7" ht="15" customHeight="1">
      <c r="A14" s="13" t="s">
        <v>25</v>
      </c>
      <c r="B14" s="28" t="s">
        <v>15</v>
      </c>
      <c r="C14" s="18" t="s">
        <v>16</v>
      </c>
      <c r="D14" s="18" t="s">
        <v>17</v>
      </c>
      <c r="E14" s="19">
        <v>10000000</v>
      </c>
      <c r="F14" s="41">
        <v>9962.98</v>
      </c>
      <c r="G14" s="29">
        <v>3.3565238830431846E-2</v>
      </c>
    </row>
    <row r="15" spans="1:7" ht="15" customHeight="1">
      <c r="A15" s="13" t="s">
        <v>28</v>
      </c>
      <c r="B15" s="28" t="s">
        <v>19</v>
      </c>
      <c r="C15" s="18" t="s">
        <v>20</v>
      </c>
      <c r="D15" s="18" t="s">
        <v>21</v>
      </c>
      <c r="E15" s="19">
        <v>10000000</v>
      </c>
      <c r="F15" s="41">
        <v>9961.82</v>
      </c>
      <c r="G15" s="29">
        <v>3.3561330795181019E-2</v>
      </c>
    </row>
    <row r="16" spans="1:7" ht="15" customHeight="1">
      <c r="A16" s="13" t="s">
        <v>30</v>
      </c>
      <c r="B16" s="28" t="s">
        <v>23</v>
      </c>
      <c r="C16" s="18" t="s">
        <v>24</v>
      </c>
      <c r="D16" s="18" t="s">
        <v>17</v>
      </c>
      <c r="E16" s="19">
        <v>10000000</v>
      </c>
      <c r="F16" s="41">
        <v>9945.4500000000007</v>
      </c>
      <c r="G16" s="29">
        <v>3.3506180332201652E-2</v>
      </c>
    </row>
    <row r="17" spans="1:7" ht="15" customHeight="1">
      <c r="A17" s="13" t="s">
        <v>32</v>
      </c>
      <c r="B17" s="28" t="s">
        <v>26</v>
      </c>
      <c r="C17" s="18" t="s">
        <v>27</v>
      </c>
      <c r="D17" s="18" t="s">
        <v>13</v>
      </c>
      <c r="E17" s="19">
        <v>10000000</v>
      </c>
      <c r="F17" s="41">
        <v>9937.31</v>
      </c>
      <c r="G17" s="29">
        <v>3.3478756705527732E-2</v>
      </c>
    </row>
    <row r="18" spans="1:7" ht="15" customHeight="1">
      <c r="A18" s="13" t="s">
        <v>34</v>
      </c>
      <c r="B18" s="28" t="s">
        <v>1057</v>
      </c>
      <c r="C18" s="18" t="s">
        <v>29</v>
      </c>
      <c r="D18" s="18" t="s">
        <v>17</v>
      </c>
      <c r="E18" s="19">
        <v>10000000</v>
      </c>
      <c r="F18" s="41">
        <v>9907.3700000000008</v>
      </c>
      <c r="G18" s="29">
        <v>3.3377888968105479E-2</v>
      </c>
    </row>
    <row r="19" spans="1:7" ht="15" customHeight="1">
      <c r="A19" s="13" t="s">
        <v>37</v>
      </c>
      <c r="B19" s="28" t="s">
        <v>1049</v>
      </c>
      <c r="C19" s="18" t="s">
        <v>31</v>
      </c>
      <c r="D19" s="18" t="s">
        <v>21</v>
      </c>
      <c r="E19" s="19">
        <v>5000000</v>
      </c>
      <c r="F19" s="41">
        <v>4998.2150000000001</v>
      </c>
      <c r="G19" s="29">
        <v>1.6838965871741877E-2</v>
      </c>
    </row>
    <row r="20" spans="1:7" ht="15" customHeight="1">
      <c r="A20" s="13" t="s">
        <v>39</v>
      </c>
      <c r="B20" s="28" t="s">
        <v>1058</v>
      </c>
      <c r="C20" s="18" t="s">
        <v>33</v>
      </c>
      <c r="D20" s="18" t="s">
        <v>17</v>
      </c>
      <c r="E20" s="19">
        <v>5000000</v>
      </c>
      <c r="F20" s="41">
        <v>4976.8599999999997</v>
      </c>
      <c r="G20" s="29">
        <v>1.6767020964171667E-2</v>
      </c>
    </row>
    <row r="21" spans="1:7" ht="15" customHeight="1">
      <c r="A21" s="13" t="s">
        <v>41</v>
      </c>
      <c r="B21" s="28" t="s">
        <v>35</v>
      </c>
      <c r="C21" s="18" t="s">
        <v>36</v>
      </c>
      <c r="D21" s="18" t="s">
        <v>13</v>
      </c>
      <c r="E21" s="19">
        <v>5000000</v>
      </c>
      <c r="F21" s="41">
        <v>4972.7650000000003</v>
      </c>
      <c r="G21" s="29">
        <v>1.675322492593706E-2</v>
      </c>
    </row>
    <row r="22" spans="1:7" ht="15" customHeight="1">
      <c r="A22" s="13" t="s">
        <v>43</v>
      </c>
      <c r="B22" s="28" t="s">
        <v>1059</v>
      </c>
      <c r="C22" s="18" t="s">
        <v>38</v>
      </c>
      <c r="D22" s="18" t="s">
        <v>13</v>
      </c>
      <c r="E22" s="19">
        <v>5000000</v>
      </c>
      <c r="F22" s="41">
        <v>4972.45</v>
      </c>
      <c r="G22" s="29">
        <v>1.6752163692226707E-2</v>
      </c>
    </row>
    <row r="23" spans="1:7" ht="15" customHeight="1">
      <c r="A23" s="13" t="s">
        <v>46</v>
      </c>
      <c r="B23" s="28" t="s">
        <v>1060</v>
      </c>
      <c r="C23" s="18" t="s">
        <v>40</v>
      </c>
      <c r="D23" s="18" t="s">
        <v>21</v>
      </c>
      <c r="E23" s="19">
        <v>5000000</v>
      </c>
      <c r="F23" s="41">
        <v>4968.415</v>
      </c>
      <c r="G23" s="29">
        <v>1.6738569793746452E-2</v>
      </c>
    </row>
    <row r="24" spans="1:7" ht="15" customHeight="1">
      <c r="A24" s="13" t="s">
        <v>49</v>
      </c>
      <c r="B24" s="28" t="s">
        <v>1061</v>
      </c>
      <c r="C24" s="18" t="s">
        <v>42</v>
      </c>
      <c r="D24" s="18" t="s">
        <v>17</v>
      </c>
      <c r="E24" s="19">
        <v>5000000</v>
      </c>
      <c r="F24" s="41">
        <v>4963.3249999999998</v>
      </c>
      <c r="G24" s="29">
        <v>1.672142160458549E-2</v>
      </c>
    </row>
    <row r="25" spans="1:7" ht="15" customHeight="1">
      <c r="A25" s="13" t="s">
        <v>52</v>
      </c>
      <c r="B25" s="28" t="s">
        <v>44</v>
      </c>
      <c r="C25" s="18" t="s">
        <v>45</v>
      </c>
      <c r="D25" s="18" t="s">
        <v>21</v>
      </c>
      <c r="E25" s="19">
        <v>5000000</v>
      </c>
      <c r="F25" s="41">
        <v>4959.78</v>
      </c>
      <c r="G25" s="29">
        <v>1.6709478514099121E-2</v>
      </c>
    </row>
    <row r="26" spans="1:7" ht="15" customHeight="1">
      <c r="A26" s="13" t="s">
        <v>55</v>
      </c>
      <c r="B26" s="28" t="s">
        <v>47</v>
      </c>
      <c r="C26" s="18" t="s">
        <v>48</v>
      </c>
      <c r="D26" s="18" t="s">
        <v>21</v>
      </c>
      <c r="E26" s="19">
        <v>5000000</v>
      </c>
      <c r="F26" s="41">
        <v>4959.1549999999997</v>
      </c>
      <c r="G26" s="29">
        <v>1.670737289165794E-2</v>
      </c>
    </row>
    <row r="27" spans="1:7" ht="15" customHeight="1">
      <c r="A27" s="13" t="s">
        <v>58</v>
      </c>
      <c r="B27" s="28" t="s">
        <v>50</v>
      </c>
      <c r="C27" s="18" t="s">
        <v>51</v>
      </c>
      <c r="D27" s="18" t="s">
        <v>17</v>
      </c>
      <c r="E27" s="19">
        <v>5000000</v>
      </c>
      <c r="F27" s="41">
        <v>4952.2250000000004</v>
      </c>
      <c r="G27" s="29">
        <v>1.6684025750030144E-2</v>
      </c>
    </row>
    <row r="28" spans="1:7" ht="15" customHeight="1">
      <c r="A28" s="13" t="s">
        <v>62</v>
      </c>
      <c r="B28" s="28" t="s">
        <v>53</v>
      </c>
      <c r="C28" s="18" t="s">
        <v>54</v>
      </c>
      <c r="D28" s="18" t="s">
        <v>17</v>
      </c>
      <c r="E28" s="19">
        <v>5000000</v>
      </c>
      <c r="F28" s="41">
        <v>4950.7150000000001</v>
      </c>
      <c r="G28" s="29">
        <v>1.6678938566212255E-2</v>
      </c>
    </row>
    <row r="29" spans="1:7" ht="15" customHeight="1">
      <c r="A29" s="13" t="s">
        <v>64</v>
      </c>
      <c r="B29" s="28" t="s">
        <v>56</v>
      </c>
      <c r="C29" s="18" t="s">
        <v>57</v>
      </c>
      <c r="D29" s="18" t="s">
        <v>17</v>
      </c>
      <c r="E29" s="19">
        <v>5000000</v>
      </c>
      <c r="F29" s="41">
        <v>4948.3100000000004</v>
      </c>
      <c r="G29" s="29">
        <v>1.6670836131058599E-2</v>
      </c>
    </row>
    <row r="30" spans="1:7" ht="15" customHeight="1">
      <c r="A30" s="13" t="s">
        <v>67</v>
      </c>
      <c r="B30" s="28" t="s">
        <v>59</v>
      </c>
      <c r="C30" s="18" t="s">
        <v>60</v>
      </c>
      <c r="D30" s="18" t="s">
        <v>61</v>
      </c>
      <c r="E30" s="19">
        <v>3000000</v>
      </c>
      <c r="F30" s="41">
        <v>2978.1120000000001</v>
      </c>
      <c r="G30" s="29">
        <v>1.0033247135272282E-2</v>
      </c>
    </row>
    <row r="31" spans="1:7" ht="15" customHeight="1">
      <c r="A31" s="7"/>
      <c r="B31" s="28" t="s">
        <v>1062</v>
      </c>
      <c r="C31" s="18" t="s">
        <v>63</v>
      </c>
      <c r="D31" s="18" t="s">
        <v>17</v>
      </c>
      <c r="E31" s="19">
        <v>2500000</v>
      </c>
      <c r="F31" s="41">
        <v>2486.38</v>
      </c>
      <c r="G31" s="29">
        <v>8.3766040404787655E-3</v>
      </c>
    </row>
    <row r="32" spans="1:7" ht="15" customHeight="1">
      <c r="A32" s="7"/>
      <c r="B32" s="28" t="s">
        <v>65</v>
      </c>
      <c r="C32" s="18" t="s">
        <v>66</v>
      </c>
      <c r="D32" s="18" t="s">
        <v>17</v>
      </c>
      <c r="E32" s="19">
        <v>2500000</v>
      </c>
      <c r="F32" s="41">
        <v>2477.35</v>
      </c>
      <c r="G32" s="29">
        <v>8.3461820074486083E-3</v>
      </c>
    </row>
    <row r="33" spans="1:7" ht="15" customHeight="1">
      <c r="A33" s="13" t="s">
        <v>72</v>
      </c>
      <c r="B33" s="28" t="s">
        <v>68</v>
      </c>
      <c r="C33" s="18" t="s">
        <v>69</v>
      </c>
      <c r="D33" s="18" t="s">
        <v>17</v>
      </c>
      <c r="E33" s="19">
        <v>2000000</v>
      </c>
      <c r="F33" s="41">
        <v>1988.912</v>
      </c>
      <c r="G33" s="29">
        <v>6.7006363851690818E-3</v>
      </c>
    </row>
    <row r="34" spans="1:7" ht="15" customHeight="1">
      <c r="A34" s="13" t="s">
        <v>75</v>
      </c>
      <c r="B34" s="26" t="s">
        <v>70</v>
      </c>
      <c r="C34" s="18" t="s">
        <v>1</v>
      </c>
      <c r="D34" s="18" t="s">
        <v>1</v>
      </c>
      <c r="E34" s="18" t="s">
        <v>1</v>
      </c>
      <c r="F34" s="42">
        <v>129154.709</v>
      </c>
      <c r="G34" s="30">
        <v>0.43512168584699812</v>
      </c>
    </row>
    <row r="35" spans="1:7" ht="15" customHeight="1">
      <c r="A35" s="13"/>
      <c r="B35" s="26"/>
      <c r="C35" s="18"/>
      <c r="D35" s="18"/>
      <c r="E35" s="18"/>
      <c r="F35" s="42"/>
      <c r="G35" s="30"/>
    </row>
    <row r="36" spans="1:7" ht="15" customHeight="1">
      <c r="A36" s="13" t="s">
        <v>78</v>
      </c>
      <c r="B36" s="26" t="s">
        <v>71</v>
      </c>
      <c r="C36" s="18" t="s">
        <v>1</v>
      </c>
      <c r="D36" s="18" t="s">
        <v>1</v>
      </c>
      <c r="E36" s="18" t="s">
        <v>1</v>
      </c>
      <c r="F36" s="40" t="s">
        <v>1</v>
      </c>
      <c r="G36" s="31" t="s">
        <v>1</v>
      </c>
    </row>
    <row r="37" spans="1:7" ht="15" customHeight="1">
      <c r="A37" s="13" t="s">
        <v>81</v>
      </c>
      <c r="B37" s="28" t="s">
        <v>73</v>
      </c>
      <c r="C37" s="18" t="s">
        <v>74</v>
      </c>
      <c r="D37" s="18" t="s">
        <v>61</v>
      </c>
      <c r="E37" s="19">
        <v>10000000</v>
      </c>
      <c r="F37" s="41">
        <v>9972.7199999999993</v>
      </c>
      <c r="G37" s="29">
        <v>3.3598052850555178E-2</v>
      </c>
    </row>
    <row r="38" spans="1:7" ht="15" customHeight="1">
      <c r="A38" s="13" t="s">
        <v>84</v>
      </c>
      <c r="B38" s="28" t="s">
        <v>76</v>
      </c>
      <c r="C38" s="18" t="s">
        <v>77</v>
      </c>
      <c r="D38" s="18" t="s">
        <v>17</v>
      </c>
      <c r="E38" s="19">
        <v>10000000</v>
      </c>
      <c r="F38" s="41">
        <v>9938.2999999999993</v>
      </c>
      <c r="G38" s="29">
        <v>3.3482092011474555E-2</v>
      </c>
    </row>
    <row r="39" spans="1:7" ht="15" customHeight="1">
      <c r="A39" s="13" t="s">
        <v>86</v>
      </c>
      <c r="B39" s="28" t="s">
        <v>79</v>
      </c>
      <c r="C39" s="18" t="s">
        <v>80</v>
      </c>
      <c r="D39" s="18" t="s">
        <v>17</v>
      </c>
      <c r="E39" s="19">
        <v>10000000</v>
      </c>
      <c r="F39" s="41">
        <v>9895.7199999999993</v>
      </c>
      <c r="G39" s="29">
        <v>3.3338640165801903E-2</v>
      </c>
    </row>
    <row r="40" spans="1:7" ht="15" customHeight="1">
      <c r="A40" s="13" t="s">
        <v>89</v>
      </c>
      <c r="B40" s="28" t="s">
        <v>82</v>
      </c>
      <c r="C40" s="18" t="s">
        <v>83</v>
      </c>
      <c r="D40" s="18" t="s">
        <v>17</v>
      </c>
      <c r="E40" s="19">
        <v>10000000</v>
      </c>
      <c r="F40" s="41">
        <v>9879.0400000000009</v>
      </c>
      <c r="G40" s="29">
        <v>3.3282445314091705E-2</v>
      </c>
    </row>
    <row r="41" spans="1:7" ht="15" customHeight="1">
      <c r="A41" s="13" t="s">
        <v>91</v>
      </c>
      <c r="B41" s="28" t="s">
        <v>1045</v>
      </c>
      <c r="C41" s="18" t="s">
        <v>85</v>
      </c>
      <c r="D41" s="18" t="s">
        <v>61</v>
      </c>
      <c r="E41" s="19">
        <v>5000000</v>
      </c>
      <c r="F41" s="41">
        <v>4990.79</v>
      </c>
      <c r="G41" s="29">
        <v>1.6813951077140669E-2</v>
      </c>
    </row>
    <row r="42" spans="1:7" ht="15" customHeight="1">
      <c r="A42" s="13" t="s">
        <v>94</v>
      </c>
      <c r="B42" s="28" t="s">
        <v>87</v>
      </c>
      <c r="C42" s="18" t="s">
        <v>88</v>
      </c>
      <c r="D42" s="18" t="s">
        <v>61</v>
      </c>
      <c r="E42" s="19">
        <v>5000000</v>
      </c>
      <c r="F42" s="41">
        <v>4988.3100000000004</v>
      </c>
      <c r="G42" s="29">
        <v>1.6805595967294071E-2</v>
      </c>
    </row>
    <row r="43" spans="1:7" ht="15" customHeight="1">
      <c r="A43" s="13" t="s">
        <v>97</v>
      </c>
      <c r="B43" s="28" t="s">
        <v>1046</v>
      </c>
      <c r="C43" s="18" t="s">
        <v>90</v>
      </c>
      <c r="D43" s="18" t="s">
        <v>21</v>
      </c>
      <c r="E43" s="19">
        <v>5000000</v>
      </c>
      <c r="F43" s="41">
        <v>4984.3850000000002</v>
      </c>
      <c r="G43" s="29">
        <v>1.6792372658363464E-2</v>
      </c>
    </row>
    <row r="44" spans="1:7" ht="15" customHeight="1">
      <c r="A44" s="13" t="s">
        <v>100</v>
      </c>
      <c r="B44" s="28" t="s">
        <v>92</v>
      </c>
      <c r="C44" s="18" t="s">
        <v>93</v>
      </c>
      <c r="D44" s="18" t="s">
        <v>17</v>
      </c>
      <c r="E44" s="19">
        <v>5000000</v>
      </c>
      <c r="F44" s="41">
        <v>4983.5200000000004</v>
      </c>
      <c r="G44" s="29">
        <v>1.6789458476904873E-2</v>
      </c>
    </row>
    <row r="45" spans="1:7" ht="15" customHeight="1">
      <c r="A45" s="13" t="s">
        <v>103</v>
      </c>
      <c r="B45" s="28" t="s">
        <v>95</v>
      </c>
      <c r="C45" s="18" t="s">
        <v>96</v>
      </c>
      <c r="D45" s="18" t="s">
        <v>17</v>
      </c>
      <c r="E45" s="19">
        <v>5000000</v>
      </c>
      <c r="F45" s="41">
        <v>4983.1850000000004</v>
      </c>
      <c r="G45" s="29">
        <v>1.6788329863276399E-2</v>
      </c>
    </row>
    <row r="46" spans="1:7" ht="15" customHeight="1">
      <c r="A46" s="13" t="s">
        <v>106</v>
      </c>
      <c r="B46" s="28" t="s">
        <v>98</v>
      </c>
      <c r="C46" s="18" t="s">
        <v>99</v>
      </c>
      <c r="D46" s="18" t="s">
        <v>61</v>
      </c>
      <c r="E46" s="19">
        <v>5000000</v>
      </c>
      <c r="F46" s="41">
        <v>4981.1499999999996</v>
      </c>
      <c r="G46" s="29">
        <v>1.6781473956607919E-2</v>
      </c>
    </row>
    <row r="47" spans="1:7" ht="15" customHeight="1">
      <c r="A47" s="13" t="s">
        <v>109</v>
      </c>
      <c r="B47" s="28" t="s">
        <v>101</v>
      </c>
      <c r="C47" s="18" t="s">
        <v>102</v>
      </c>
      <c r="D47" s="18" t="s">
        <v>17</v>
      </c>
      <c r="E47" s="19">
        <v>5000000</v>
      </c>
      <c r="F47" s="41">
        <v>4977.18</v>
      </c>
      <c r="G47" s="29">
        <v>1.6768099042861549E-2</v>
      </c>
    </row>
    <row r="48" spans="1:7" ht="15" customHeight="1">
      <c r="A48" s="13" t="s">
        <v>112</v>
      </c>
      <c r="B48" s="28" t="s">
        <v>104</v>
      </c>
      <c r="C48" s="18" t="s">
        <v>105</v>
      </c>
      <c r="D48" s="18" t="s">
        <v>17</v>
      </c>
      <c r="E48" s="19">
        <v>5000000</v>
      </c>
      <c r="F48" s="41">
        <v>4976.1549999999997</v>
      </c>
      <c r="G48" s="29">
        <v>1.6764645822058017E-2</v>
      </c>
    </row>
    <row r="49" spans="1:7" ht="15" customHeight="1">
      <c r="A49" s="13" t="s">
        <v>114</v>
      </c>
      <c r="B49" s="28" t="s">
        <v>107</v>
      </c>
      <c r="C49" s="18" t="s">
        <v>108</v>
      </c>
      <c r="D49" s="18" t="s">
        <v>17</v>
      </c>
      <c r="E49" s="19">
        <v>5000000</v>
      </c>
      <c r="F49" s="41">
        <v>4964.1499999999996</v>
      </c>
      <c r="G49" s="29">
        <v>1.6724201026207846E-2</v>
      </c>
    </row>
    <row r="50" spans="1:7" ht="15" customHeight="1">
      <c r="A50" s="13" t="s">
        <v>117</v>
      </c>
      <c r="B50" s="28" t="s">
        <v>110</v>
      </c>
      <c r="C50" s="18" t="s">
        <v>111</v>
      </c>
      <c r="D50" s="18" t="s">
        <v>61</v>
      </c>
      <c r="E50" s="19">
        <v>5000000</v>
      </c>
      <c r="F50" s="41">
        <v>4963.95</v>
      </c>
      <c r="G50" s="29">
        <v>1.6723527227026667E-2</v>
      </c>
    </row>
    <row r="51" spans="1:7" ht="15" customHeight="1">
      <c r="A51" s="13" t="s">
        <v>120</v>
      </c>
      <c r="B51" s="28" t="s">
        <v>113</v>
      </c>
      <c r="C51" s="18" t="s">
        <v>1</v>
      </c>
      <c r="D51" s="18" t="s">
        <v>17</v>
      </c>
      <c r="E51" s="19">
        <v>5000000</v>
      </c>
      <c r="F51" s="41">
        <v>4961.18</v>
      </c>
      <c r="G51" s="29">
        <v>1.6714195108367361E-2</v>
      </c>
    </row>
    <row r="52" spans="1:7" ht="15" customHeight="1">
      <c r="A52" s="13" t="s">
        <v>122</v>
      </c>
      <c r="B52" s="28" t="s">
        <v>115</v>
      </c>
      <c r="C52" s="18" t="s">
        <v>116</v>
      </c>
      <c r="D52" s="18" t="s">
        <v>21</v>
      </c>
      <c r="E52" s="19">
        <v>5000000</v>
      </c>
      <c r="F52" s="41">
        <v>4959.1049999999996</v>
      </c>
      <c r="G52" s="29">
        <v>1.6707204441862647E-2</v>
      </c>
    </row>
    <row r="53" spans="1:7" ht="15" customHeight="1">
      <c r="A53" s="13" t="s">
        <v>125</v>
      </c>
      <c r="B53" s="28" t="s">
        <v>118</v>
      </c>
      <c r="C53" s="18" t="s">
        <v>119</v>
      </c>
      <c r="D53" s="18" t="s">
        <v>21</v>
      </c>
      <c r="E53" s="19">
        <v>5000000</v>
      </c>
      <c r="F53" s="41">
        <v>4957.335</v>
      </c>
      <c r="G53" s="29">
        <v>1.6701241319109227E-2</v>
      </c>
    </row>
    <row r="54" spans="1:7" ht="15" customHeight="1">
      <c r="A54" s="13" t="s">
        <v>128</v>
      </c>
      <c r="B54" s="28" t="s">
        <v>1047</v>
      </c>
      <c r="C54" s="18" t="s">
        <v>121</v>
      </c>
      <c r="D54" s="18" t="s">
        <v>17</v>
      </c>
      <c r="E54" s="19">
        <v>5000000</v>
      </c>
      <c r="F54" s="41">
        <v>4951.67</v>
      </c>
      <c r="G54" s="29">
        <v>1.6682155957302377E-2</v>
      </c>
    </row>
    <row r="55" spans="1:7" ht="15" customHeight="1">
      <c r="A55" s="13" t="s">
        <v>131</v>
      </c>
      <c r="B55" s="28" t="s">
        <v>123</v>
      </c>
      <c r="C55" s="18" t="s">
        <v>124</v>
      </c>
      <c r="D55" s="18" t="s">
        <v>21</v>
      </c>
      <c r="E55" s="19">
        <v>5000000</v>
      </c>
      <c r="F55" s="41">
        <v>4946.2650000000003</v>
      </c>
      <c r="G55" s="29">
        <v>1.6663946534431061E-2</v>
      </c>
    </row>
    <row r="56" spans="1:7" ht="15" customHeight="1">
      <c r="A56" s="13" t="s">
        <v>134</v>
      </c>
      <c r="B56" s="28" t="s">
        <v>126</v>
      </c>
      <c r="C56" s="18" t="s">
        <v>127</v>
      </c>
      <c r="D56" s="18" t="s">
        <v>21</v>
      </c>
      <c r="E56" s="19">
        <v>5000000</v>
      </c>
      <c r="F56" s="41">
        <v>4944.625</v>
      </c>
      <c r="G56" s="29">
        <v>1.6658421381145407E-2</v>
      </c>
    </row>
    <row r="57" spans="1:7" ht="15" customHeight="1">
      <c r="A57" s="13" t="s">
        <v>136</v>
      </c>
      <c r="B57" s="28" t="s">
        <v>129</v>
      </c>
      <c r="C57" s="18" t="s">
        <v>130</v>
      </c>
      <c r="D57" s="18" t="s">
        <v>17</v>
      </c>
      <c r="E57" s="19">
        <v>5000000</v>
      </c>
      <c r="F57" s="41">
        <v>4939.6549999999997</v>
      </c>
      <c r="G57" s="29">
        <v>1.6641677471493147E-2</v>
      </c>
    </row>
    <row r="58" spans="1:7" ht="15" customHeight="1">
      <c r="A58" s="13" t="s">
        <v>139</v>
      </c>
      <c r="B58" s="28" t="s">
        <v>132</v>
      </c>
      <c r="C58" s="18" t="s">
        <v>133</v>
      </c>
      <c r="D58" s="18" t="s">
        <v>61</v>
      </c>
      <c r="E58" s="19">
        <v>5000000</v>
      </c>
      <c r="F58" s="41">
        <v>4938.2650000000003</v>
      </c>
      <c r="G58" s="29">
        <v>1.6636994567183965E-2</v>
      </c>
    </row>
    <row r="59" spans="1:7" ht="15" customHeight="1">
      <c r="A59" s="13" t="s">
        <v>142</v>
      </c>
      <c r="B59" s="28" t="s">
        <v>1064</v>
      </c>
      <c r="C59" s="18" t="s">
        <v>135</v>
      </c>
      <c r="D59" s="18" t="s">
        <v>17</v>
      </c>
      <c r="E59" s="19">
        <v>2500000</v>
      </c>
      <c r="F59" s="41">
        <v>2489.04</v>
      </c>
      <c r="G59" s="29">
        <v>8.3855655695884244E-3</v>
      </c>
    </row>
    <row r="60" spans="1:7" ht="15" customHeight="1">
      <c r="A60" s="7"/>
      <c r="B60" s="28" t="s">
        <v>137</v>
      </c>
      <c r="C60" s="18" t="s">
        <v>138</v>
      </c>
      <c r="D60" s="18" t="s">
        <v>17</v>
      </c>
      <c r="E60" s="19">
        <v>2500000</v>
      </c>
      <c r="F60" s="41">
        <v>2484.5124999999998</v>
      </c>
      <c r="G60" s="29">
        <v>8.3703124406245208E-3</v>
      </c>
    </row>
    <row r="61" spans="1:7" ht="15" customHeight="1">
      <c r="A61" s="7"/>
      <c r="B61" s="28" t="s">
        <v>140</v>
      </c>
      <c r="C61" s="18" t="s">
        <v>141</v>
      </c>
      <c r="D61" s="18" t="s">
        <v>61</v>
      </c>
      <c r="E61" s="19">
        <v>2500000</v>
      </c>
      <c r="F61" s="41">
        <v>2478.5275000000001</v>
      </c>
      <c r="G61" s="29">
        <v>8.3501490001277896E-3</v>
      </c>
    </row>
    <row r="62" spans="1:7" ht="15" customHeight="1">
      <c r="A62" s="7"/>
      <c r="B62" s="28" t="s">
        <v>143</v>
      </c>
      <c r="C62" s="18" t="s">
        <v>1</v>
      </c>
      <c r="D62" s="18" t="s">
        <v>61</v>
      </c>
      <c r="E62" s="19">
        <v>2500000</v>
      </c>
      <c r="F62" s="41">
        <v>2475.7375000000002</v>
      </c>
      <c r="G62" s="29">
        <v>8.3407495015503652E-3</v>
      </c>
    </row>
    <row r="63" spans="1:7" ht="15" customHeight="1">
      <c r="A63" s="13" t="s">
        <v>145</v>
      </c>
      <c r="B63" s="26" t="s">
        <v>70</v>
      </c>
      <c r="C63" s="18" t="s">
        <v>1</v>
      </c>
      <c r="D63" s="18" t="s">
        <v>1</v>
      </c>
      <c r="E63" s="18" t="s">
        <v>1</v>
      </c>
      <c r="F63" s="42">
        <v>139004.4725</v>
      </c>
      <c r="G63" s="30">
        <v>0.46830549875245109</v>
      </c>
    </row>
    <row r="64" spans="1:7" ht="15" customHeight="1">
      <c r="A64" s="7"/>
      <c r="B64" s="26" t="s">
        <v>144</v>
      </c>
      <c r="C64" s="18" t="s">
        <v>1</v>
      </c>
      <c r="D64" s="18" t="s">
        <v>1</v>
      </c>
      <c r="E64" s="18" t="s">
        <v>1</v>
      </c>
      <c r="F64" s="42">
        <v>268159.18150000001</v>
      </c>
      <c r="G64" s="30">
        <v>0.90342718459944926</v>
      </c>
    </row>
    <row r="65" spans="1:7" ht="15" customHeight="1">
      <c r="A65" s="7"/>
      <c r="B65" s="26"/>
      <c r="C65" s="18"/>
      <c r="D65" s="18"/>
      <c r="E65" s="18"/>
      <c r="F65" s="42"/>
      <c r="G65" s="30"/>
    </row>
    <row r="66" spans="1:7" ht="15" customHeight="1">
      <c r="A66" s="7"/>
      <c r="B66" s="26" t="s">
        <v>1041</v>
      </c>
      <c r="C66" s="18" t="s">
        <v>1</v>
      </c>
      <c r="D66" s="18" t="s">
        <v>1</v>
      </c>
      <c r="E66" s="18" t="s">
        <v>1</v>
      </c>
      <c r="F66" s="40" t="s">
        <v>1</v>
      </c>
      <c r="G66" s="31" t="s">
        <v>1</v>
      </c>
    </row>
    <row r="67" spans="1:7" ht="15" customHeight="1">
      <c r="A67" s="7"/>
      <c r="B67" s="28" t="s">
        <v>1041</v>
      </c>
      <c r="C67" s="18" t="s">
        <v>1</v>
      </c>
      <c r="D67" s="18" t="s">
        <v>146</v>
      </c>
      <c r="E67" s="19"/>
      <c r="F67" s="41">
        <v>41583.017662699996</v>
      </c>
      <c r="G67" s="29">
        <v>0.14009301626005385</v>
      </c>
    </row>
    <row r="68" spans="1:7" ht="15" customHeight="1">
      <c r="A68" s="7"/>
      <c r="B68" s="26" t="s">
        <v>70</v>
      </c>
      <c r="C68" s="18" t="s">
        <v>1</v>
      </c>
      <c r="D68" s="18" t="s">
        <v>1</v>
      </c>
      <c r="E68" s="18" t="s">
        <v>1</v>
      </c>
      <c r="F68" s="42">
        <v>41583.017662699996</v>
      </c>
      <c r="G68" s="30">
        <v>0.14009301626005385</v>
      </c>
    </row>
    <row r="69" spans="1:7" ht="15" customHeight="1">
      <c r="A69" s="7"/>
      <c r="B69" s="26" t="s">
        <v>144</v>
      </c>
      <c r="C69" s="18" t="s">
        <v>1</v>
      </c>
      <c r="D69" s="18" t="s">
        <v>1</v>
      </c>
      <c r="E69" s="18" t="s">
        <v>1</v>
      </c>
      <c r="F69" s="42">
        <v>41583.017662699996</v>
      </c>
      <c r="G69" s="30">
        <v>0.14009301626005385</v>
      </c>
    </row>
    <row r="70" spans="1:7" ht="15" customHeight="1">
      <c r="A70" s="7"/>
      <c r="B70" s="26"/>
      <c r="C70" s="18"/>
      <c r="D70" s="18"/>
      <c r="E70" s="18"/>
      <c r="F70" s="42"/>
      <c r="G70" s="30"/>
    </row>
    <row r="71" spans="1:7" ht="15" customHeight="1">
      <c r="A71" s="7"/>
      <c r="B71" s="26" t="s">
        <v>147</v>
      </c>
      <c r="C71" s="18" t="s">
        <v>1</v>
      </c>
      <c r="D71" s="18" t="s">
        <v>1</v>
      </c>
      <c r="E71" s="18" t="s">
        <v>1</v>
      </c>
      <c r="F71" s="42">
        <v>-12917.855074700001</v>
      </c>
      <c r="G71" s="30">
        <v>-4.3520200859503061E-2</v>
      </c>
    </row>
    <row r="72" spans="1:7" ht="15" customHeight="1">
      <c r="A72" s="7"/>
      <c r="B72" s="47" t="s">
        <v>70</v>
      </c>
      <c r="C72" s="48"/>
      <c r="D72" s="48"/>
      <c r="E72" s="48"/>
      <c r="F72" s="49">
        <f>F71</f>
        <v>-12917.855074700001</v>
      </c>
      <c r="G72" s="50">
        <f>G71</f>
        <v>-4.3520200859503061E-2</v>
      </c>
    </row>
    <row r="73" spans="1:7" ht="15" customHeight="1">
      <c r="A73" s="7"/>
      <c r="B73" s="47" t="s">
        <v>144</v>
      </c>
      <c r="C73" s="48"/>
      <c r="D73" s="48"/>
      <c r="E73" s="48"/>
      <c r="F73" s="49">
        <f>F72+F69</f>
        <v>28665.162587999996</v>
      </c>
      <c r="G73" s="50">
        <f>G72+G69</f>
        <v>9.6572815400550793E-2</v>
      </c>
    </row>
    <row r="74" spans="1:7" ht="15" customHeight="1">
      <c r="A74" s="7"/>
      <c r="B74" s="47"/>
      <c r="C74" s="48"/>
      <c r="D74" s="48"/>
      <c r="E74" s="48"/>
      <c r="F74" s="49"/>
      <c r="G74" s="50"/>
    </row>
    <row r="75" spans="1:7" ht="15" customHeight="1" thickBot="1">
      <c r="A75" s="7"/>
      <c r="B75" s="32" t="s">
        <v>148</v>
      </c>
      <c r="C75" s="33" t="s">
        <v>1</v>
      </c>
      <c r="D75" s="33" t="s">
        <v>1</v>
      </c>
      <c r="E75" s="33" t="s">
        <v>1</v>
      </c>
      <c r="F75" s="46">
        <v>296824.34408800001</v>
      </c>
      <c r="G75" s="35">
        <v>1</v>
      </c>
    </row>
    <row r="76" spans="1:7" ht="12.95" customHeight="1">
      <c r="A76" s="7"/>
      <c r="B76" s="14" t="s">
        <v>1</v>
      </c>
      <c r="C76" s="7"/>
      <c r="D76" s="7"/>
      <c r="E76" s="7"/>
      <c r="F76" s="37"/>
      <c r="G76" s="7"/>
    </row>
    <row r="77" spans="1:7" ht="12.95" customHeight="1">
      <c r="A77" s="7"/>
      <c r="B77" s="8" t="s">
        <v>146</v>
      </c>
      <c r="C77" s="7"/>
      <c r="D77" s="7"/>
      <c r="E77" s="7"/>
      <c r="F77" s="37"/>
      <c r="G77" s="7"/>
    </row>
    <row r="78" spans="1:7" ht="15" customHeight="1">
      <c r="B78" s="53" t="s">
        <v>1072</v>
      </c>
      <c r="C78" s="54"/>
      <c r="D78" s="54"/>
      <c r="E78" s="57"/>
      <c r="F78" s="57"/>
      <c r="G78" s="57"/>
    </row>
    <row r="79" spans="1:7" ht="15" customHeight="1">
      <c r="B79" s="53" t="s">
        <v>149</v>
      </c>
      <c r="C79" s="54"/>
      <c r="D79" s="54"/>
      <c r="E79" s="57"/>
      <c r="F79" s="57"/>
      <c r="G79" s="57"/>
    </row>
    <row r="80" spans="1:7" ht="15" customHeight="1">
      <c r="B80" s="53"/>
      <c r="C80" s="54"/>
      <c r="D80" s="54"/>
      <c r="E80" s="57"/>
      <c r="F80" s="57"/>
      <c r="G80" s="57"/>
    </row>
    <row r="81" spans="2:7" ht="15" customHeight="1" thickBot="1">
      <c r="B81" s="53" t="s">
        <v>1</v>
      </c>
      <c r="C81" s="54"/>
      <c r="D81" s="54"/>
      <c r="E81" s="57"/>
      <c r="F81" s="57"/>
      <c r="G81" s="57"/>
    </row>
    <row r="82" spans="2:7" ht="15" customHeight="1" thickBot="1">
      <c r="B82" s="81" t="s">
        <v>1084</v>
      </c>
      <c r="C82" s="82">
        <v>46.32</v>
      </c>
      <c r="D82" s="54"/>
      <c r="E82" s="57"/>
      <c r="F82" s="57"/>
      <c r="G82" s="57"/>
    </row>
    <row r="83" spans="2:7" ht="15" customHeight="1">
      <c r="B83" s="57"/>
      <c r="C83" s="57"/>
      <c r="D83" s="57"/>
      <c r="E83" s="57"/>
      <c r="F83" s="57"/>
      <c r="G83" s="57"/>
    </row>
    <row r="84" spans="2:7" ht="15" customHeight="1">
      <c r="B84" s="57"/>
      <c r="C84" s="57"/>
      <c r="D84" s="57"/>
      <c r="E84" s="57"/>
      <c r="F84" s="57"/>
      <c r="G84" s="57"/>
    </row>
    <row r="85" spans="2:7" ht="15" customHeight="1">
      <c r="B85" s="57"/>
      <c r="C85" s="57"/>
      <c r="D85" s="57"/>
      <c r="E85" s="57"/>
      <c r="F85" s="57"/>
      <c r="G85" s="57"/>
    </row>
    <row r="86" spans="2:7">
      <c r="B86" s="57"/>
      <c r="C86" s="57"/>
      <c r="D86" s="57"/>
      <c r="E86" s="57"/>
      <c r="F86" s="57"/>
      <c r="G86" s="57"/>
    </row>
    <row r="87" spans="2:7">
      <c r="B87" s="57"/>
      <c r="C87" s="57"/>
      <c r="D87" s="57"/>
      <c r="E87" s="57"/>
      <c r="F87" s="57"/>
      <c r="G87" s="57"/>
    </row>
    <row r="88" spans="2:7">
      <c r="B88" s="57"/>
      <c r="C88" s="57"/>
      <c r="D88" s="57"/>
      <c r="E88" s="57"/>
      <c r="F88" s="57"/>
      <c r="G88" s="57"/>
    </row>
    <row r="89" spans="2:7">
      <c r="B89" s="57"/>
      <c r="C89" s="57"/>
      <c r="D89" s="57"/>
      <c r="E89" s="57"/>
      <c r="F89" s="57"/>
      <c r="G89" s="57"/>
    </row>
    <row r="90" spans="2:7">
      <c r="B90" s="57"/>
      <c r="C90" s="57"/>
      <c r="D90" s="57"/>
      <c r="E90" s="57"/>
      <c r="F90" s="57"/>
      <c r="G90" s="57"/>
    </row>
    <row r="91" spans="2:7">
      <c r="B91" s="57"/>
      <c r="C91" s="57"/>
      <c r="D91" s="57"/>
      <c r="E91" s="57"/>
      <c r="F91" s="57"/>
      <c r="G91" s="57"/>
    </row>
    <row r="92" spans="2:7">
      <c r="B92" s="57"/>
      <c r="C92" s="57"/>
      <c r="D92" s="57"/>
      <c r="E92" s="57"/>
      <c r="F92" s="57"/>
      <c r="G92" s="57"/>
    </row>
    <row r="93" spans="2:7">
      <c r="B93" s="57"/>
      <c r="C93" s="57"/>
      <c r="D93" s="57"/>
      <c r="E93" s="57"/>
      <c r="F93" s="57"/>
      <c r="G93" s="57"/>
    </row>
    <row r="94" spans="2:7">
      <c r="B94" s="53"/>
      <c r="C94" s="7"/>
      <c r="D94" s="7"/>
      <c r="E94" s="7"/>
      <c r="F94" s="77"/>
      <c r="G94" s="78"/>
    </row>
    <row r="95" spans="2:7">
      <c r="B95" s="57"/>
      <c r="C95" s="57"/>
      <c r="D95" s="57"/>
      <c r="E95" s="57"/>
      <c r="F95" s="57"/>
      <c r="G95" s="57"/>
    </row>
    <row r="96" spans="2:7">
      <c r="B96" s="57"/>
      <c r="C96" s="57"/>
      <c r="D96" s="57"/>
      <c r="E96" s="57"/>
      <c r="F96" s="57"/>
      <c r="G96" s="57"/>
    </row>
    <row r="97" spans="1:7">
      <c r="B97" s="83" t="s">
        <v>1</v>
      </c>
      <c r="C97" s="7"/>
      <c r="D97" s="7"/>
      <c r="E97" s="7"/>
      <c r="F97" s="7"/>
      <c r="G97" s="7"/>
    </row>
    <row r="98" spans="1:7" ht="12.95" customHeight="1">
      <c r="A98" s="7"/>
      <c r="B98" s="8"/>
      <c r="C98" s="7"/>
      <c r="D98" s="7"/>
      <c r="E98" s="7"/>
      <c r="F98" s="7"/>
      <c r="G98" s="7"/>
    </row>
    <row r="99" spans="1:7" ht="12.95" customHeight="1">
      <c r="A99" s="7"/>
      <c r="B99" s="8"/>
      <c r="C99" s="7"/>
      <c r="D99" s="7"/>
      <c r="E99" s="7"/>
      <c r="F99" s="37"/>
      <c r="G99" s="7"/>
    </row>
    <row r="100" spans="1:7">
      <c r="B100" s="8"/>
      <c r="C100" s="7"/>
      <c r="D100" s="7"/>
      <c r="E100" s="7"/>
      <c r="F100" s="37"/>
      <c r="G100" s="7"/>
    </row>
    <row r="101" spans="1:7">
      <c r="B101" s="8"/>
      <c r="C101" s="7"/>
      <c r="D101" s="7"/>
      <c r="E101" s="7"/>
      <c r="F101" s="37"/>
      <c r="G101" s="7"/>
    </row>
    <row r="102" spans="1:7">
      <c r="B102" s="8" t="s">
        <v>1</v>
      </c>
      <c r="C102" s="7"/>
      <c r="D102" s="7"/>
      <c r="E102" s="7"/>
      <c r="F102" s="37"/>
      <c r="G102" s="7"/>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8"/>
  <sheetViews>
    <sheetView zoomScaleNormal="100" workbookViewId="0"/>
  </sheetViews>
  <sheetFormatPr defaultRowHeight="12.75"/>
  <cols>
    <col min="1" max="1" width="3.42578125" style="9" bestFit="1" customWidth="1"/>
    <col min="2" max="2" width="62.140625" style="9" bestFit="1" customWidth="1"/>
    <col min="3" max="3" width="16.85546875" style="9" bestFit="1" customWidth="1"/>
    <col min="4" max="4" width="33.5703125" style="9" bestFit="1" customWidth="1"/>
    <col min="5" max="7" width="16.85546875" style="9" bestFit="1" customWidth="1"/>
    <col min="8" max="16384" width="9.140625" style="9"/>
  </cols>
  <sheetData>
    <row r="1" spans="1:7" s="57" customFormat="1" ht="15.95" customHeight="1">
      <c r="A1" s="54"/>
      <c r="B1" s="120" t="s">
        <v>970</v>
      </c>
      <c r="C1" s="121"/>
      <c r="D1" s="121"/>
      <c r="E1" s="121"/>
      <c r="F1" s="121"/>
      <c r="G1" s="122"/>
    </row>
    <row r="2" spans="1:7" s="57" customFormat="1" ht="12.95" customHeight="1">
      <c r="A2" s="54"/>
      <c r="B2" s="123"/>
      <c r="C2" s="124"/>
      <c r="D2" s="124"/>
      <c r="E2" s="124"/>
      <c r="F2" s="124"/>
      <c r="G2" s="125"/>
    </row>
    <row r="3" spans="1:7" s="57" customFormat="1" ht="12.95" customHeight="1">
      <c r="A3" s="14" t="s">
        <v>1</v>
      </c>
      <c r="B3" s="141"/>
      <c r="C3" s="142"/>
      <c r="D3" s="142"/>
      <c r="E3" s="142"/>
      <c r="F3" s="142"/>
      <c r="G3" s="143"/>
    </row>
    <row r="4" spans="1:7" s="57" customFormat="1" ht="27.95" customHeight="1">
      <c r="A4" s="54"/>
      <c r="B4" s="64"/>
      <c r="C4" s="65"/>
      <c r="D4" s="65"/>
      <c r="E4" s="65"/>
      <c r="F4" s="65"/>
      <c r="G4" s="66"/>
    </row>
    <row r="5" spans="1:7" s="57" customFormat="1" ht="27.75" customHeight="1" thickBot="1">
      <c r="A5" s="54"/>
      <c r="B5" s="158" t="s">
        <v>1085</v>
      </c>
      <c r="C5" s="159"/>
      <c r="D5" s="159"/>
      <c r="E5" s="159"/>
      <c r="F5" s="159"/>
      <c r="G5" s="160"/>
    </row>
    <row r="6" spans="1:7" s="57" customFormat="1" ht="15" customHeight="1" thickBot="1">
      <c r="A6" s="54"/>
      <c r="B6" s="135" t="s">
        <v>2</v>
      </c>
      <c r="C6" s="136"/>
      <c r="D6" s="136"/>
      <c r="E6" s="136"/>
      <c r="F6" s="136"/>
      <c r="G6" s="137"/>
    </row>
    <row r="7" spans="1:7" ht="27.95" customHeight="1">
      <c r="A7" s="7"/>
      <c r="B7" s="43" t="s">
        <v>3</v>
      </c>
      <c r="C7" s="44" t="s">
        <v>4</v>
      </c>
      <c r="D7" s="24" t="s">
        <v>5</v>
      </c>
      <c r="E7" s="24" t="s">
        <v>6</v>
      </c>
      <c r="F7" s="24" t="s">
        <v>7</v>
      </c>
      <c r="G7" s="25" t="s">
        <v>8</v>
      </c>
    </row>
    <row r="8" spans="1:7" ht="15" customHeight="1">
      <c r="A8" s="7"/>
      <c r="B8" s="26" t="s">
        <v>480</v>
      </c>
      <c r="C8" s="18" t="s">
        <v>1</v>
      </c>
      <c r="D8" s="18" t="s">
        <v>1</v>
      </c>
      <c r="E8" s="18" t="s">
        <v>1</v>
      </c>
      <c r="F8" s="18" t="s">
        <v>1</v>
      </c>
      <c r="G8" s="27" t="s">
        <v>1</v>
      </c>
    </row>
    <row r="9" spans="1:7" ht="15" customHeight="1">
      <c r="A9" s="7"/>
      <c r="B9" s="26" t="s">
        <v>481</v>
      </c>
      <c r="C9" s="18" t="s">
        <v>1</v>
      </c>
      <c r="D9" s="18" t="s">
        <v>1</v>
      </c>
      <c r="E9" s="18" t="s">
        <v>1</v>
      </c>
      <c r="F9" s="18" t="s">
        <v>1</v>
      </c>
      <c r="G9" s="27" t="s">
        <v>1</v>
      </c>
    </row>
    <row r="10" spans="1:7" ht="15" customHeight="1">
      <c r="A10" s="13" t="s">
        <v>971</v>
      </c>
      <c r="B10" s="28" t="s">
        <v>972</v>
      </c>
      <c r="C10" s="18" t="s">
        <v>973</v>
      </c>
      <c r="D10" s="18" t="s">
        <v>544</v>
      </c>
      <c r="E10" s="19">
        <v>2500000</v>
      </c>
      <c r="F10" s="20">
        <v>2503.5324999999998</v>
      </c>
      <c r="G10" s="29">
        <v>4.428593691669349E-2</v>
      </c>
    </row>
    <row r="11" spans="1:7" ht="15" customHeight="1">
      <c r="A11" s="13" t="s">
        <v>974</v>
      </c>
      <c r="B11" s="28" t="s">
        <v>975</v>
      </c>
      <c r="C11" s="18" t="s">
        <v>976</v>
      </c>
      <c r="D11" s="18" t="s">
        <v>544</v>
      </c>
      <c r="E11" s="19">
        <v>2000000</v>
      </c>
      <c r="F11" s="20">
        <v>2024</v>
      </c>
      <c r="G11" s="29">
        <v>3.5803304458555112E-2</v>
      </c>
    </row>
    <row r="12" spans="1:7" ht="15" customHeight="1">
      <c r="A12" s="13" t="s">
        <v>946</v>
      </c>
      <c r="B12" s="28" t="s">
        <v>947</v>
      </c>
      <c r="C12" s="18" t="s">
        <v>948</v>
      </c>
      <c r="D12" s="18" t="s">
        <v>544</v>
      </c>
      <c r="E12" s="19">
        <v>2000000</v>
      </c>
      <c r="F12" s="20">
        <v>1993.7</v>
      </c>
      <c r="G12" s="29">
        <v>3.5267316254457177E-2</v>
      </c>
    </row>
    <row r="13" spans="1:7" ht="15" customHeight="1">
      <c r="A13" s="13" t="s">
        <v>977</v>
      </c>
      <c r="B13" s="28" t="s">
        <v>978</v>
      </c>
      <c r="C13" s="18" t="s">
        <v>979</v>
      </c>
      <c r="D13" s="18" t="s">
        <v>544</v>
      </c>
      <c r="E13" s="19">
        <v>1500000</v>
      </c>
      <c r="F13" s="20">
        <v>1518.9255000000001</v>
      </c>
      <c r="G13" s="29">
        <v>2.6868849864803878E-2</v>
      </c>
    </row>
    <row r="14" spans="1:7" ht="15" customHeight="1">
      <c r="A14" s="13" t="s">
        <v>903</v>
      </c>
      <c r="B14" s="28" t="s">
        <v>904</v>
      </c>
      <c r="C14" s="18" t="s">
        <v>905</v>
      </c>
      <c r="D14" s="18" t="s">
        <v>485</v>
      </c>
      <c r="E14" s="19">
        <v>1500000</v>
      </c>
      <c r="F14" s="20">
        <v>1491.8579999999999</v>
      </c>
      <c r="G14" s="29">
        <v>2.6390042580499561E-2</v>
      </c>
    </row>
    <row r="15" spans="1:7" ht="15" customHeight="1">
      <c r="A15" s="13" t="s">
        <v>980</v>
      </c>
      <c r="B15" s="28" t="s">
        <v>981</v>
      </c>
      <c r="C15" s="18" t="s">
        <v>982</v>
      </c>
      <c r="D15" s="18" t="s">
        <v>548</v>
      </c>
      <c r="E15" s="19">
        <v>1000000</v>
      </c>
      <c r="F15" s="20">
        <v>1015.376</v>
      </c>
      <c r="G15" s="29">
        <v>1.7961371575054275E-2</v>
      </c>
    </row>
    <row r="16" spans="1:7" ht="15" customHeight="1">
      <c r="A16" s="13" t="s">
        <v>983</v>
      </c>
      <c r="B16" s="28" t="s">
        <v>984</v>
      </c>
      <c r="C16" s="18" t="s">
        <v>985</v>
      </c>
      <c r="D16" s="18" t="s">
        <v>986</v>
      </c>
      <c r="E16" s="19">
        <v>1000000</v>
      </c>
      <c r="F16" s="20">
        <v>1003.843</v>
      </c>
      <c r="G16" s="29">
        <v>1.7757359959283271E-2</v>
      </c>
    </row>
    <row r="17" spans="1:7" ht="15" customHeight="1">
      <c r="A17" s="13" t="s">
        <v>987</v>
      </c>
      <c r="B17" s="28" t="s">
        <v>988</v>
      </c>
      <c r="C17" s="18" t="s">
        <v>989</v>
      </c>
      <c r="D17" s="18" t="s">
        <v>544</v>
      </c>
      <c r="E17" s="19">
        <v>1000000</v>
      </c>
      <c r="F17" s="20">
        <v>1003.295</v>
      </c>
      <c r="G17" s="29">
        <v>1.7747666179222358E-2</v>
      </c>
    </row>
    <row r="18" spans="1:7" ht="15" customHeight="1">
      <c r="A18" s="13" t="s">
        <v>990</v>
      </c>
      <c r="B18" s="28" t="s">
        <v>991</v>
      </c>
      <c r="C18" s="18" t="s">
        <v>992</v>
      </c>
      <c r="D18" s="18" t="s">
        <v>485</v>
      </c>
      <c r="E18" s="19">
        <v>1000000</v>
      </c>
      <c r="F18" s="20">
        <v>1002.356</v>
      </c>
      <c r="G18" s="29">
        <v>1.7731055851709223E-2</v>
      </c>
    </row>
    <row r="19" spans="1:7" ht="15" customHeight="1">
      <c r="A19" s="13" t="s">
        <v>897</v>
      </c>
      <c r="B19" s="28" t="s">
        <v>898</v>
      </c>
      <c r="C19" s="18" t="s">
        <v>899</v>
      </c>
      <c r="D19" s="18" t="s">
        <v>544</v>
      </c>
      <c r="E19" s="19">
        <v>1000000</v>
      </c>
      <c r="F19" s="20">
        <v>1001.454</v>
      </c>
      <c r="G19" s="29">
        <v>1.7715100031243998E-2</v>
      </c>
    </row>
    <row r="20" spans="1:7" ht="15" customHeight="1">
      <c r="A20" s="13" t="s">
        <v>993</v>
      </c>
      <c r="B20" s="28" t="s">
        <v>1044</v>
      </c>
      <c r="C20" s="18" t="s">
        <v>994</v>
      </c>
      <c r="D20" s="18" t="s">
        <v>544</v>
      </c>
      <c r="E20" s="19">
        <v>1000000</v>
      </c>
      <c r="F20" s="20">
        <v>998.90899999999999</v>
      </c>
      <c r="G20" s="29">
        <v>1.7670080559975706E-2</v>
      </c>
    </row>
    <row r="21" spans="1:7" ht="15" customHeight="1">
      <c r="A21" s="13" t="s">
        <v>995</v>
      </c>
      <c r="B21" s="28" t="s">
        <v>996</v>
      </c>
      <c r="C21" s="18" t="s">
        <v>997</v>
      </c>
      <c r="D21" s="18" t="s">
        <v>485</v>
      </c>
      <c r="E21" s="19">
        <v>1000000</v>
      </c>
      <c r="F21" s="20">
        <v>995.09299999999996</v>
      </c>
      <c r="G21" s="29">
        <v>1.7602577887142777E-2</v>
      </c>
    </row>
    <row r="22" spans="1:7" ht="15" customHeight="1">
      <c r="A22" s="13" t="s">
        <v>998</v>
      </c>
      <c r="B22" s="28" t="s">
        <v>999</v>
      </c>
      <c r="C22" s="18" t="s">
        <v>1000</v>
      </c>
      <c r="D22" s="18" t="s">
        <v>548</v>
      </c>
      <c r="E22" s="19">
        <v>1000000</v>
      </c>
      <c r="F22" s="20">
        <v>988.34299999999996</v>
      </c>
      <c r="G22" s="29">
        <v>1.7483174574348684E-2</v>
      </c>
    </row>
    <row r="23" spans="1:7" ht="15" customHeight="1">
      <c r="A23" s="13" t="s">
        <v>909</v>
      </c>
      <c r="B23" s="28" t="s">
        <v>910</v>
      </c>
      <c r="C23" s="18" t="s">
        <v>911</v>
      </c>
      <c r="D23" s="18" t="s">
        <v>544</v>
      </c>
      <c r="E23" s="19">
        <v>900000</v>
      </c>
      <c r="F23" s="20">
        <v>909.69929999999999</v>
      </c>
      <c r="G23" s="29">
        <v>1.6092016306143511E-2</v>
      </c>
    </row>
    <row r="24" spans="1:7" ht="15" customHeight="1">
      <c r="A24" s="13" t="s">
        <v>955</v>
      </c>
      <c r="B24" s="28" t="s">
        <v>956</v>
      </c>
      <c r="C24" s="18" t="s">
        <v>957</v>
      </c>
      <c r="D24" s="18" t="s">
        <v>544</v>
      </c>
      <c r="E24" s="19">
        <v>700000</v>
      </c>
      <c r="F24" s="20">
        <v>744.13919999999996</v>
      </c>
      <c r="G24" s="29">
        <v>1.3163360838510689E-2</v>
      </c>
    </row>
    <row r="25" spans="1:7" ht="15" customHeight="1">
      <c r="A25" s="13" t="s">
        <v>958</v>
      </c>
      <c r="B25" s="28" t="s">
        <v>1055</v>
      </c>
      <c r="C25" s="18" t="s">
        <v>959</v>
      </c>
      <c r="D25" s="18" t="s">
        <v>544</v>
      </c>
      <c r="E25" s="19">
        <v>700000</v>
      </c>
      <c r="F25" s="20">
        <v>694.8039</v>
      </c>
      <c r="G25" s="29">
        <v>1.2290649985519505E-2</v>
      </c>
    </row>
    <row r="26" spans="1:7" ht="15" customHeight="1">
      <c r="A26" s="13" t="s">
        <v>1001</v>
      </c>
      <c r="B26" s="28" t="s">
        <v>1002</v>
      </c>
      <c r="C26" s="18" t="s">
        <v>1003</v>
      </c>
      <c r="D26" s="18" t="s">
        <v>657</v>
      </c>
      <c r="E26" s="19">
        <v>600000</v>
      </c>
      <c r="F26" s="20">
        <v>576.25800000000004</v>
      </c>
      <c r="G26" s="29">
        <v>1.0193646551718404E-2</v>
      </c>
    </row>
    <row r="27" spans="1:7" ht="15" customHeight="1">
      <c r="A27" s="13" t="s">
        <v>1004</v>
      </c>
      <c r="B27" s="28" t="s">
        <v>1005</v>
      </c>
      <c r="C27" s="18" t="s">
        <v>1006</v>
      </c>
      <c r="D27" s="18" t="s">
        <v>564</v>
      </c>
      <c r="E27" s="19">
        <v>500000</v>
      </c>
      <c r="F27" s="20">
        <v>513.80100000000004</v>
      </c>
      <c r="G27" s="29">
        <v>9.088820965469405E-3</v>
      </c>
    </row>
    <row r="28" spans="1:7" ht="15" customHeight="1">
      <c r="A28" s="13" t="s">
        <v>1007</v>
      </c>
      <c r="B28" s="28" t="s">
        <v>1008</v>
      </c>
      <c r="C28" s="18" t="s">
        <v>1009</v>
      </c>
      <c r="D28" s="18" t="s">
        <v>627</v>
      </c>
      <c r="E28" s="19">
        <v>500000</v>
      </c>
      <c r="F28" s="20">
        <v>511.78699999999998</v>
      </c>
      <c r="G28" s="29">
        <v>9.0531945548075823E-3</v>
      </c>
    </row>
    <row r="29" spans="1:7" ht="15" customHeight="1">
      <c r="A29" s="13" t="s">
        <v>1010</v>
      </c>
      <c r="B29" s="28" t="s">
        <v>1056</v>
      </c>
      <c r="C29" s="18" t="s">
        <v>1011</v>
      </c>
      <c r="D29" s="18" t="s">
        <v>544</v>
      </c>
      <c r="E29" s="19">
        <v>500000</v>
      </c>
      <c r="F29" s="20">
        <v>508.41500000000002</v>
      </c>
      <c r="G29" s="29">
        <v>8.9935459665495543E-3</v>
      </c>
    </row>
    <row r="30" spans="1:7" ht="15" customHeight="1">
      <c r="A30" s="13" t="s">
        <v>1012</v>
      </c>
      <c r="B30" s="28" t="s">
        <v>1013</v>
      </c>
      <c r="C30" s="18" t="s">
        <v>1014</v>
      </c>
      <c r="D30" s="18" t="s">
        <v>544</v>
      </c>
      <c r="E30" s="19">
        <v>500000</v>
      </c>
      <c r="F30" s="20">
        <v>506.39100000000002</v>
      </c>
      <c r="G30" s="29">
        <v>8.9577426620909995E-3</v>
      </c>
    </row>
    <row r="31" spans="1:7" ht="15" customHeight="1">
      <c r="A31" s="13" t="s">
        <v>1015</v>
      </c>
      <c r="B31" s="28" t="s">
        <v>1016</v>
      </c>
      <c r="C31" s="18" t="s">
        <v>1017</v>
      </c>
      <c r="D31" s="18" t="s">
        <v>544</v>
      </c>
      <c r="E31" s="19">
        <v>500000</v>
      </c>
      <c r="F31" s="20">
        <v>505.24400000000003</v>
      </c>
      <c r="G31" s="29">
        <v>8.9374529436058395E-3</v>
      </c>
    </row>
    <row r="32" spans="1:7" ht="15" customHeight="1">
      <c r="A32" s="13" t="s">
        <v>1018</v>
      </c>
      <c r="B32" s="28" t="s">
        <v>1019</v>
      </c>
      <c r="C32" s="18" t="s">
        <v>1020</v>
      </c>
      <c r="D32" s="18" t="s">
        <v>544</v>
      </c>
      <c r="E32" s="19">
        <v>500000</v>
      </c>
      <c r="F32" s="20">
        <v>503.11250000000001</v>
      </c>
      <c r="G32" s="29">
        <v>8.8997480308324155E-3</v>
      </c>
    </row>
    <row r="33" spans="1:7" ht="15" customHeight="1">
      <c r="A33" s="13" t="s">
        <v>937</v>
      </c>
      <c r="B33" s="28" t="s">
        <v>938</v>
      </c>
      <c r="C33" s="18" t="s">
        <v>939</v>
      </c>
      <c r="D33" s="18" t="s">
        <v>544</v>
      </c>
      <c r="E33" s="19">
        <v>500000</v>
      </c>
      <c r="F33" s="20">
        <v>500.44850000000002</v>
      </c>
      <c r="G33" s="29">
        <v>8.8526235233830127E-3</v>
      </c>
    </row>
    <row r="34" spans="1:7" ht="15" customHeight="1">
      <c r="A34" s="13" t="s">
        <v>949</v>
      </c>
      <c r="B34" s="28" t="s">
        <v>950</v>
      </c>
      <c r="C34" s="18" t="s">
        <v>951</v>
      </c>
      <c r="D34" s="18" t="s">
        <v>544</v>
      </c>
      <c r="E34" s="19">
        <v>500000</v>
      </c>
      <c r="F34" s="20">
        <v>497.96600000000001</v>
      </c>
      <c r="G34" s="29">
        <v>8.8087096383442955E-3</v>
      </c>
    </row>
    <row r="35" spans="1:7" ht="15" customHeight="1">
      <c r="A35" s="13" t="s">
        <v>1021</v>
      </c>
      <c r="B35" s="28" t="s">
        <v>1022</v>
      </c>
      <c r="C35" s="18" t="s">
        <v>1023</v>
      </c>
      <c r="D35" s="18" t="s">
        <v>544</v>
      </c>
      <c r="E35" s="19">
        <v>500000</v>
      </c>
      <c r="F35" s="20">
        <v>494.57600000000002</v>
      </c>
      <c r="G35" s="29">
        <v>8.7487426412521507E-3</v>
      </c>
    </row>
    <row r="36" spans="1:7" ht="15" customHeight="1">
      <c r="A36" s="13" t="s">
        <v>574</v>
      </c>
      <c r="B36" s="28" t="s">
        <v>1050</v>
      </c>
      <c r="C36" s="18" t="s">
        <v>575</v>
      </c>
      <c r="D36" s="18" t="s">
        <v>544</v>
      </c>
      <c r="E36" s="19">
        <v>390000</v>
      </c>
      <c r="F36" s="20">
        <v>397.59485999999998</v>
      </c>
      <c r="G36" s="29">
        <v>7.0332064346524678E-3</v>
      </c>
    </row>
    <row r="37" spans="1:7" ht="15" customHeight="1">
      <c r="A37" s="13" t="s">
        <v>654</v>
      </c>
      <c r="B37" s="28" t="s">
        <v>655</v>
      </c>
      <c r="C37" s="18" t="s">
        <v>656</v>
      </c>
      <c r="D37" s="18" t="s">
        <v>657</v>
      </c>
      <c r="E37" s="19">
        <v>400000</v>
      </c>
      <c r="F37" s="20">
        <v>386.61959999999999</v>
      </c>
      <c r="G37" s="29">
        <v>6.8390608935003918E-3</v>
      </c>
    </row>
    <row r="38" spans="1:7" ht="15" customHeight="1">
      <c r="A38" s="13" t="s">
        <v>650</v>
      </c>
      <c r="B38" s="28" t="s">
        <v>651</v>
      </c>
      <c r="C38" s="18" t="s">
        <v>652</v>
      </c>
      <c r="D38" s="18" t="s">
        <v>653</v>
      </c>
      <c r="E38" s="19">
        <v>300000</v>
      </c>
      <c r="F38" s="20">
        <v>336.65190000000001</v>
      </c>
      <c r="G38" s="29">
        <v>5.9551632768038779E-3</v>
      </c>
    </row>
    <row r="39" spans="1:7" ht="15" customHeight="1">
      <c r="A39" s="13" t="s">
        <v>906</v>
      </c>
      <c r="B39" s="28" t="s">
        <v>907</v>
      </c>
      <c r="C39" s="18" t="s">
        <v>908</v>
      </c>
      <c r="D39" s="18" t="s">
        <v>544</v>
      </c>
      <c r="E39" s="19">
        <v>320000</v>
      </c>
      <c r="F39" s="20">
        <v>327.71712000000002</v>
      </c>
      <c r="G39" s="29">
        <v>5.797112561087372E-3</v>
      </c>
    </row>
    <row r="40" spans="1:7" ht="15" customHeight="1">
      <c r="A40" s="13" t="s">
        <v>571</v>
      </c>
      <c r="B40" s="28" t="s">
        <v>572</v>
      </c>
      <c r="C40" s="18" t="s">
        <v>573</v>
      </c>
      <c r="D40" s="18" t="s">
        <v>544</v>
      </c>
      <c r="E40" s="19">
        <v>300000</v>
      </c>
      <c r="F40" s="20">
        <v>308.16719999999998</v>
      </c>
      <c r="G40" s="29">
        <v>5.4512866036267021E-3</v>
      </c>
    </row>
    <row r="41" spans="1:7" ht="15" customHeight="1">
      <c r="A41" s="13" t="s">
        <v>541</v>
      </c>
      <c r="B41" s="28" t="s">
        <v>542</v>
      </c>
      <c r="C41" s="18" t="s">
        <v>543</v>
      </c>
      <c r="D41" s="18" t="s">
        <v>544</v>
      </c>
      <c r="E41" s="19">
        <v>250000</v>
      </c>
      <c r="F41" s="20">
        <v>290.77625</v>
      </c>
      <c r="G41" s="29">
        <v>5.1436514861990792E-3</v>
      </c>
    </row>
    <row r="42" spans="1:7" ht="15" customHeight="1">
      <c r="A42" s="13" t="s">
        <v>549</v>
      </c>
      <c r="B42" s="28" t="s">
        <v>550</v>
      </c>
      <c r="C42" s="18" t="s">
        <v>551</v>
      </c>
      <c r="D42" s="18" t="s">
        <v>544</v>
      </c>
      <c r="E42" s="19">
        <v>240000</v>
      </c>
      <c r="F42" s="20">
        <v>253.90487999999999</v>
      </c>
      <c r="G42" s="29">
        <v>4.491419823198073E-3</v>
      </c>
    </row>
    <row r="43" spans="1:7" ht="15" customHeight="1">
      <c r="A43" s="13" t="s">
        <v>552</v>
      </c>
      <c r="B43" s="28" t="s">
        <v>553</v>
      </c>
      <c r="C43" s="18" t="s">
        <v>554</v>
      </c>
      <c r="D43" s="18" t="s">
        <v>544</v>
      </c>
      <c r="E43" s="19">
        <v>240000</v>
      </c>
      <c r="F43" s="20">
        <v>249.61536000000001</v>
      </c>
      <c r="G43" s="29">
        <v>4.4155408753022924E-3</v>
      </c>
    </row>
    <row r="44" spans="1:7" ht="15" customHeight="1">
      <c r="A44" s="13" t="s">
        <v>555</v>
      </c>
      <c r="B44" s="28" t="s">
        <v>556</v>
      </c>
      <c r="C44" s="18" t="s">
        <v>557</v>
      </c>
      <c r="D44" s="18" t="s">
        <v>544</v>
      </c>
      <c r="E44" s="19">
        <v>240000</v>
      </c>
      <c r="F44" s="20">
        <v>246.30864</v>
      </c>
      <c r="G44" s="29">
        <v>4.3570470497493307E-3</v>
      </c>
    </row>
    <row r="45" spans="1:7" ht="15" customHeight="1">
      <c r="A45" s="13" t="s">
        <v>558</v>
      </c>
      <c r="B45" s="28" t="s">
        <v>559</v>
      </c>
      <c r="C45" s="18" t="s">
        <v>560</v>
      </c>
      <c r="D45" s="18" t="s">
        <v>544</v>
      </c>
      <c r="E45" s="19">
        <v>240000</v>
      </c>
      <c r="F45" s="20">
        <v>245.46960000000001</v>
      </c>
      <c r="G45" s="29">
        <v>4.3422049526283301E-3</v>
      </c>
    </row>
    <row r="46" spans="1:7" ht="15" customHeight="1">
      <c r="A46" s="13" t="s">
        <v>545</v>
      </c>
      <c r="B46" s="28" t="s">
        <v>546</v>
      </c>
      <c r="C46" s="18" t="s">
        <v>547</v>
      </c>
      <c r="D46" s="18" t="s">
        <v>548</v>
      </c>
      <c r="E46" s="19">
        <v>220000</v>
      </c>
      <c r="F46" s="20">
        <v>228.31732</v>
      </c>
      <c r="G46" s="29">
        <v>4.0387917594473096E-3</v>
      </c>
    </row>
    <row r="47" spans="1:7" ht="15" customHeight="1">
      <c r="A47" s="13" t="s">
        <v>565</v>
      </c>
      <c r="B47" s="28" t="s">
        <v>566</v>
      </c>
      <c r="C47" s="18" t="s">
        <v>567</v>
      </c>
      <c r="D47" s="18" t="s">
        <v>544</v>
      </c>
      <c r="E47" s="19">
        <v>40000</v>
      </c>
      <c r="F47" s="20">
        <v>40.459560000000003</v>
      </c>
      <c r="G47" s="29">
        <v>7.1570451825058205E-4</v>
      </c>
    </row>
    <row r="48" spans="1:7" ht="15" customHeight="1">
      <c r="A48" s="7"/>
      <c r="B48" s="26" t="s">
        <v>70</v>
      </c>
      <c r="C48" s="18" t="s">
        <v>1</v>
      </c>
      <c r="D48" s="18" t="s">
        <v>1</v>
      </c>
      <c r="E48" s="18" t="s">
        <v>1</v>
      </c>
      <c r="F48" s="21">
        <v>28318.928690000001</v>
      </c>
      <c r="G48" s="30">
        <v>0.50094428153566273</v>
      </c>
    </row>
    <row r="49" spans="1:7" ht="15" customHeight="1">
      <c r="A49" s="7"/>
      <c r="B49" s="26" t="s">
        <v>486</v>
      </c>
      <c r="C49" s="18" t="s">
        <v>1</v>
      </c>
      <c r="D49" s="18" t="s">
        <v>1</v>
      </c>
      <c r="E49" s="18" t="s">
        <v>1</v>
      </c>
      <c r="F49" s="21" t="s">
        <v>356</v>
      </c>
      <c r="G49" s="30" t="s">
        <v>356</v>
      </c>
    </row>
    <row r="50" spans="1:7" ht="15" customHeight="1">
      <c r="A50" s="7"/>
      <c r="B50" s="26" t="s">
        <v>70</v>
      </c>
      <c r="C50" s="18" t="s">
        <v>1</v>
      </c>
      <c r="D50" s="18" t="s">
        <v>1</v>
      </c>
      <c r="E50" s="18" t="s">
        <v>1</v>
      </c>
      <c r="F50" s="21" t="s">
        <v>356</v>
      </c>
      <c r="G50" s="30" t="s">
        <v>356</v>
      </c>
    </row>
    <row r="51" spans="1:7" ht="15" customHeight="1">
      <c r="A51" s="7"/>
      <c r="B51" s="26" t="s">
        <v>144</v>
      </c>
      <c r="C51" s="18" t="s">
        <v>1</v>
      </c>
      <c r="D51" s="18" t="s">
        <v>1</v>
      </c>
      <c r="E51" s="18" t="s">
        <v>1</v>
      </c>
      <c r="F51" s="21">
        <v>28318.928690000001</v>
      </c>
      <c r="G51" s="30">
        <v>0.50094428153566273</v>
      </c>
    </row>
    <row r="52" spans="1:7" ht="15" customHeight="1">
      <c r="A52" s="7"/>
      <c r="B52" s="26"/>
      <c r="C52" s="18"/>
      <c r="D52" s="18"/>
      <c r="E52" s="18"/>
      <c r="F52" s="21"/>
      <c r="G52" s="30"/>
    </row>
    <row r="53" spans="1:7" ht="15" customHeight="1">
      <c r="A53" s="7"/>
      <c r="B53" s="26" t="s">
        <v>9</v>
      </c>
      <c r="C53" s="18" t="s">
        <v>1</v>
      </c>
      <c r="D53" s="18" t="s">
        <v>1</v>
      </c>
      <c r="E53" s="18" t="s">
        <v>1</v>
      </c>
      <c r="F53" s="22" t="s">
        <v>1</v>
      </c>
      <c r="G53" s="31" t="s">
        <v>1</v>
      </c>
    </row>
    <row r="54" spans="1:7" ht="15" customHeight="1">
      <c r="A54" s="7"/>
      <c r="B54" s="26" t="s">
        <v>10</v>
      </c>
      <c r="C54" s="18" t="s">
        <v>1</v>
      </c>
      <c r="D54" s="18" t="s">
        <v>1</v>
      </c>
      <c r="E54" s="18" t="s">
        <v>1</v>
      </c>
      <c r="F54" s="22" t="s">
        <v>1</v>
      </c>
      <c r="G54" s="31" t="s">
        <v>1</v>
      </c>
    </row>
    <row r="55" spans="1:7" ht="15" customHeight="1">
      <c r="A55" s="13" t="s">
        <v>1024</v>
      </c>
      <c r="B55" s="28" t="s">
        <v>1025</v>
      </c>
      <c r="C55" s="18" t="s">
        <v>1026</v>
      </c>
      <c r="D55" s="18" t="s">
        <v>21</v>
      </c>
      <c r="E55" s="19">
        <v>3500000</v>
      </c>
      <c r="F55" s="20">
        <v>3369.877</v>
      </c>
      <c r="G55" s="29">
        <v>5.9611033704981387E-2</v>
      </c>
    </row>
    <row r="56" spans="1:7" ht="15" customHeight="1">
      <c r="A56" s="13" t="s">
        <v>28</v>
      </c>
      <c r="B56" s="28" t="s">
        <v>1057</v>
      </c>
      <c r="C56" s="18" t="s">
        <v>29</v>
      </c>
      <c r="D56" s="18" t="s">
        <v>17</v>
      </c>
      <c r="E56" s="19">
        <v>3000000</v>
      </c>
      <c r="F56" s="20">
        <v>2972.2109999999998</v>
      </c>
      <c r="G56" s="29">
        <v>5.2576568847858968E-2</v>
      </c>
    </row>
    <row r="57" spans="1:7" ht="15" customHeight="1">
      <c r="A57" s="13" t="s">
        <v>67</v>
      </c>
      <c r="B57" s="28" t="s">
        <v>68</v>
      </c>
      <c r="C57" s="18" t="s">
        <v>69</v>
      </c>
      <c r="D57" s="18" t="s">
        <v>17</v>
      </c>
      <c r="E57" s="19">
        <v>2500000</v>
      </c>
      <c r="F57" s="20">
        <v>2486.14</v>
      </c>
      <c r="G57" s="29">
        <v>4.3978274380727371E-2</v>
      </c>
    </row>
    <row r="58" spans="1:7" ht="15" customHeight="1">
      <c r="A58" s="13" t="s">
        <v>11</v>
      </c>
      <c r="B58" s="28" t="s">
        <v>1048</v>
      </c>
      <c r="C58" s="18" t="s">
        <v>12</v>
      </c>
      <c r="D58" s="18" t="s">
        <v>13</v>
      </c>
      <c r="E58" s="19">
        <v>2500000</v>
      </c>
      <c r="F58" s="20">
        <v>2481.1350000000002</v>
      </c>
      <c r="G58" s="29">
        <v>4.3889739035463012E-2</v>
      </c>
    </row>
    <row r="59" spans="1:7" ht="15" customHeight="1">
      <c r="A59" s="13" t="s">
        <v>64</v>
      </c>
      <c r="B59" s="28" t="s">
        <v>65</v>
      </c>
      <c r="C59" s="18" t="s">
        <v>66</v>
      </c>
      <c r="D59" s="18" t="s">
        <v>17</v>
      </c>
      <c r="E59" s="19">
        <v>2500000</v>
      </c>
      <c r="F59" s="20">
        <v>2477.35</v>
      </c>
      <c r="G59" s="29">
        <v>4.3822784733399955E-2</v>
      </c>
    </row>
    <row r="60" spans="1:7" ht="15" customHeight="1">
      <c r="A60" s="13" t="s">
        <v>1027</v>
      </c>
      <c r="B60" s="28" t="s">
        <v>1063</v>
      </c>
      <c r="C60" s="18" t="s">
        <v>1028</v>
      </c>
      <c r="D60" s="18" t="s">
        <v>61</v>
      </c>
      <c r="E60" s="19">
        <v>2500000</v>
      </c>
      <c r="F60" s="20">
        <v>2439.3924999999999</v>
      </c>
      <c r="G60" s="29">
        <v>4.3151340104454497E-2</v>
      </c>
    </row>
    <row r="61" spans="1:7" ht="15" customHeight="1">
      <c r="A61" s="13" t="s">
        <v>1029</v>
      </c>
      <c r="B61" s="28" t="s">
        <v>1030</v>
      </c>
      <c r="C61" s="18" t="s">
        <v>1031</v>
      </c>
      <c r="D61" s="18" t="s">
        <v>61</v>
      </c>
      <c r="E61" s="19">
        <v>2500000</v>
      </c>
      <c r="F61" s="20">
        <v>2418.5275000000001</v>
      </c>
      <c r="G61" s="29">
        <v>4.2782251197573194E-2</v>
      </c>
    </row>
    <row r="62" spans="1:7" ht="15" customHeight="1">
      <c r="A62" s="7"/>
      <c r="B62" s="26" t="s">
        <v>70</v>
      </c>
      <c r="C62" s="18" t="s">
        <v>1</v>
      </c>
      <c r="D62" s="18" t="s">
        <v>1</v>
      </c>
      <c r="E62" s="18" t="s">
        <v>1</v>
      </c>
      <c r="F62" s="21">
        <v>18644.633000000002</v>
      </c>
      <c r="G62" s="30">
        <v>0.32981199200445838</v>
      </c>
    </row>
    <row r="63" spans="1:7" ht="15" customHeight="1">
      <c r="A63" s="7"/>
      <c r="B63" s="26"/>
      <c r="C63" s="18"/>
      <c r="D63" s="18"/>
      <c r="E63" s="18"/>
      <c r="F63" s="21"/>
      <c r="G63" s="30"/>
    </row>
    <row r="64" spans="1:7" ht="15" customHeight="1">
      <c r="A64" s="7"/>
      <c r="B64" s="26" t="s">
        <v>71</v>
      </c>
      <c r="C64" s="18" t="s">
        <v>1</v>
      </c>
      <c r="D64" s="18" t="s">
        <v>1</v>
      </c>
      <c r="E64" s="18" t="s">
        <v>1</v>
      </c>
      <c r="F64" s="22" t="s">
        <v>1</v>
      </c>
      <c r="G64" s="31" t="s">
        <v>1</v>
      </c>
    </row>
    <row r="65" spans="1:7" ht="15" customHeight="1">
      <c r="A65" s="13" t="s">
        <v>1032</v>
      </c>
      <c r="B65" s="28" t="s">
        <v>1033</v>
      </c>
      <c r="C65" s="18" t="s">
        <v>1034</v>
      </c>
      <c r="D65" s="18" t="s">
        <v>61</v>
      </c>
      <c r="E65" s="19">
        <v>3500000</v>
      </c>
      <c r="F65" s="20">
        <v>3417.3755000000001</v>
      </c>
      <c r="G65" s="29">
        <v>6.0451252705388835E-2</v>
      </c>
    </row>
    <row r="66" spans="1:7" ht="15" customHeight="1">
      <c r="A66" s="7"/>
      <c r="B66" s="26" t="s">
        <v>70</v>
      </c>
      <c r="C66" s="18" t="s">
        <v>1</v>
      </c>
      <c r="D66" s="18" t="s">
        <v>1</v>
      </c>
      <c r="E66" s="18" t="s">
        <v>1</v>
      </c>
      <c r="F66" s="21">
        <v>3417.3755000000001</v>
      </c>
      <c r="G66" s="30">
        <v>6.0451252705388835E-2</v>
      </c>
    </row>
    <row r="67" spans="1:7" ht="15" customHeight="1">
      <c r="A67" s="7"/>
      <c r="B67" s="26" t="s">
        <v>144</v>
      </c>
      <c r="C67" s="18" t="s">
        <v>1</v>
      </c>
      <c r="D67" s="18" t="s">
        <v>1</v>
      </c>
      <c r="E67" s="18" t="s">
        <v>1</v>
      </c>
      <c r="F67" s="21">
        <v>22062.0085</v>
      </c>
      <c r="G67" s="30">
        <v>0.39026324470984725</v>
      </c>
    </row>
    <row r="68" spans="1:7" ht="15" customHeight="1">
      <c r="A68" s="7"/>
      <c r="B68" s="26"/>
      <c r="C68" s="18"/>
      <c r="D68" s="18"/>
      <c r="E68" s="18"/>
      <c r="F68" s="21"/>
      <c r="G68" s="30"/>
    </row>
    <row r="69" spans="1:7" ht="15" customHeight="1">
      <c r="A69" s="7"/>
      <c r="B69" s="26" t="s">
        <v>1041</v>
      </c>
      <c r="C69" s="18" t="s">
        <v>1</v>
      </c>
      <c r="D69" s="18" t="s">
        <v>1</v>
      </c>
      <c r="E69" s="18" t="s">
        <v>1</v>
      </c>
      <c r="F69" s="22" t="s">
        <v>1</v>
      </c>
      <c r="G69" s="31" t="s">
        <v>1</v>
      </c>
    </row>
    <row r="70" spans="1:7" ht="15" customHeight="1">
      <c r="A70" s="13" t="s">
        <v>145</v>
      </c>
      <c r="B70" s="28" t="s">
        <v>1041</v>
      </c>
      <c r="C70" s="18" t="s">
        <v>1</v>
      </c>
      <c r="D70" s="18" t="s">
        <v>146</v>
      </c>
      <c r="E70" s="19"/>
      <c r="F70" s="20">
        <v>4838.7838252000001</v>
      </c>
      <c r="G70" s="29">
        <v>8.559508424049779E-2</v>
      </c>
    </row>
    <row r="71" spans="1:7" ht="15" customHeight="1">
      <c r="A71" s="7"/>
      <c r="B71" s="26" t="s">
        <v>70</v>
      </c>
      <c r="C71" s="18" t="s">
        <v>1</v>
      </c>
      <c r="D71" s="18" t="s">
        <v>1</v>
      </c>
      <c r="E71" s="18" t="s">
        <v>1</v>
      </c>
      <c r="F71" s="21">
        <v>4838.7838252000001</v>
      </c>
      <c r="G71" s="30">
        <v>8.559508424049779E-2</v>
      </c>
    </row>
    <row r="72" spans="1:7" ht="15" customHeight="1">
      <c r="A72" s="7"/>
      <c r="B72" s="26" t="s">
        <v>144</v>
      </c>
      <c r="C72" s="18" t="s">
        <v>1</v>
      </c>
      <c r="D72" s="18" t="s">
        <v>1</v>
      </c>
      <c r="E72" s="18" t="s">
        <v>1</v>
      </c>
      <c r="F72" s="21">
        <v>4838.7838252000001</v>
      </c>
      <c r="G72" s="30">
        <v>8.559508424049779E-2</v>
      </c>
    </row>
    <row r="73" spans="1:7" ht="15" customHeight="1">
      <c r="A73" s="7"/>
      <c r="B73" s="26"/>
      <c r="C73" s="18"/>
      <c r="D73" s="18"/>
      <c r="E73" s="18"/>
      <c r="F73" s="21"/>
      <c r="G73" s="30"/>
    </row>
    <row r="74" spans="1:7" ht="15" customHeight="1">
      <c r="A74" s="7"/>
      <c r="B74" s="26" t="s">
        <v>147</v>
      </c>
      <c r="C74" s="18" t="s">
        <v>1</v>
      </c>
      <c r="D74" s="18" t="s">
        <v>1</v>
      </c>
      <c r="E74" s="18" t="s">
        <v>1</v>
      </c>
      <c r="F74" s="21">
        <v>1311.3738267000001</v>
      </c>
      <c r="G74" s="30">
        <v>2.3197389513992316E-2</v>
      </c>
    </row>
    <row r="75" spans="1:7" ht="15" customHeight="1">
      <c r="A75" s="7"/>
      <c r="B75" s="47" t="s">
        <v>70</v>
      </c>
      <c r="C75" s="48"/>
      <c r="D75" s="48"/>
      <c r="E75" s="48"/>
      <c r="F75" s="70">
        <f>F74</f>
        <v>1311.3738267000001</v>
      </c>
      <c r="G75" s="50">
        <f>G74</f>
        <v>2.3197389513992316E-2</v>
      </c>
    </row>
    <row r="76" spans="1:7" ht="15" customHeight="1">
      <c r="A76" s="7"/>
      <c r="B76" s="47" t="s">
        <v>144</v>
      </c>
      <c r="C76" s="48"/>
      <c r="D76" s="48"/>
      <c r="E76" s="48"/>
      <c r="F76" s="70">
        <f>SUM(F75,F72)</f>
        <v>6150.1576519</v>
      </c>
      <c r="G76" s="50">
        <f>SUM(G75,G72)</f>
        <v>0.10879247375449011</v>
      </c>
    </row>
    <row r="77" spans="1:7" ht="15" customHeight="1">
      <c r="A77" s="7"/>
      <c r="B77" s="47"/>
      <c r="C77" s="48"/>
      <c r="D77" s="48"/>
      <c r="E77" s="48"/>
      <c r="F77" s="70"/>
      <c r="G77" s="50"/>
    </row>
    <row r="78" spans="1:7" ht="15" customHeight="1" thickBot="1">
      <c r="A78" s="7"/>
      <c r="B78" s="32" t="s">
        <v>148</v>
      </c>
      <c r="C78" s="33" t="s">
        <v>1</v>
      </c>
      <c r="D78" s="33" t="s">
        <v>1</v>
      </c>
      <c r="E78" s="33" t="s">
        <v>1</v>
      </c>
      <c r="F78" s="34">
        <v>56531.094841899998</v>
      </c>
      <c r="G78" s="35">
        <v>1</v>
      </c>
    </row>
    <row r="79" spans="1:7" ht="12.95" customHeight="1">
      <c r="A79" s="7"/>
      <c r="B79" s="14" t="s">
        <v>1</v>
      </c>
      <c r="C79" s="7"/>
      <c r="D79" s="7"/>
      <c r="E79" s="7"/>
      <c r="F79" s="7"/>
      <c r="G79" s="7"/>
    </row>
    <row r="80" spans="1:7" s="57" customFormat="1" ht="15" customHeight="1">
      <c r="B80" s="53" t="s">
        <v>579</v>
      </c>
      <c r="C80" s="54"/>
      <c r="D80" s="54"/>
      <c r="E80" s="54"/>
      <c r="F80" s="55"/>
      <c r="G80" s="56"/>
    </row>
    <row r="81" spans="1:7" s="57" customFormat="1" ht="15" customHeight="1">
      <c r="B81" s="53" t="s">
        <v>1072</v>
      </c>
      <c r="C81" s="54"/>
      <c r="D81" s="54"/>
      <c r="E81" s="54"/>
      <c r="F81" s="55"/>
      <c r="G81" s="56"/>
    </row>
    <row r="82" spans="1:7" s="57" customFormat="1" ht="15" customHeight="1">
      <c r="B82" s="53" t="s">
        <v>149</v>
      </c>
      <c r="C82" s="54"/>
      <c r="D82" s="54"/>
      <c r="E82" s="54"/>
      <c r="F82" s="55"/>
      <c r="G82" s="56"/>
    </row>
    <row r="83" spans="1:7" s="57" customFormat="1" ht="15" customHeight="1" thickBot="1">
      <c r="B83" s="53" t="s">
        <v>1</v>
      </c>
      <c r="C83" s="54"/>
      <c r="D83" s="54"/>
      <c r="E83" s="54"/>
      <c r="F83" s="55"/>
      <c r="G83" s="56"/>
    </row>
    <row r="84" spans="1:7" s="57" customFormat="1" ht="15" customHeight="1" thickBot="1">
      <c r="B84" s="84" t="s">
        <v>1084</v>
      </c>
      <c r="C84" s="85">
        <v>366.72</v>
      </c>
      <c r="D84" s="54"/>
      <c r="E84" s="54"/>
      <c r="F84" s="54"/>
      <c r="G84" s="54"/>
    </row>
    <row r="85" spans="1:7" s="57" customFormat="1" ht="15" customHeight="1"/>
    <row r="86" spans="1:7" s="57" customFormat="1" ht="15" customHeight="1"/>
    <row r="87" spans="1:7" s="57" customFormat="1" ht="15" customHeight="1">
      <c r="B87" s="157" t="s">
        <v>1094</v>
      </c>
      <c r="C87" s="157"/>
      <c r="D87" s="157"/>
    </row>
    <row r="88" spans="1:7" s="57" customFormat="1" ht="46.5" customHeight="1">
      <c r="B88" s="157" t="s">
        <v>1086</v>
      </c>
      <c r="C88" s="157"/>
      <c r="D88" s="157"/>
    </row>
    <row r="89" spans="1:7" s="57" customFormat="1">
      <c r="B89" s="161"/>
      <c r="C89" s="161"/>
      <c r="D89" s="161"/>
    </row>
    <row r="90" spans="1:7" s="57" customFormat="1" ht="15">
      <c r="B90" s="157" t="s">
        <v>1087</v>
      </c>
      <c r="C90" s="157"/>
      <c r="D90" s="157"/>
    </row>
    <row r="91" spans="1:7" s="57" customFormat="1" ht="84.75" customHeight="1">
      <c r="B91" s="157" t="s">
        <v>1096</v>
      </c>
      <c r="C91" s="157"/>
      <c r="D91" s="157"/>
    </row>
    <row r="92" spans="1:7" s="57" customFormat="1"/>
    <row r="93" spans="1:7" s="57" customFormat="1">
      <c r="F93" s="79"/>
      <c r="G93" s="80"/>
    </row>
    <row r="94" spans="1:7" ht="15" customHeight="1"/>
    <row r="95" spans="1:7" ht="15" customHeight="1">
      <c r="B95" s="14"/>
      <c r="C95" s="7"/>
      <c r="D95" s="7"/>
      <c r="E95" s="7"/>
      <c r="F95" s="77"/>
      <c r="G95" s="78"/>
    </row>
    <row r="96" spans="1:7" ht="12.95" customHeight="1">
      <c r="A96" s="7"/>
      <c r="B96" s="8"/>
      <c r="C96" s="7"/>
      <c r="D96" s="7"/>
      <c r="E96" s="7"/>
      <c r="F96" s="77"/>
      <c r="G96" s="78"/>
    </row>
    <row r="97" spans="1:7" ht="15" customHeight="1">
      <c r="A97" s="7"/>
      <c r="E97" s="78"/>
      <c r="F97" s="77"/>
      <c r="G97" s="78"/>
    </row>
    <row r="98" spans="1:7" ht="30" customHeight="1">
      <c r="A98" s="7"/>
      <c r="E98" s="78"/>
      <c r="F98" s="77"/>
      <c r="G98" s="78"/>
    </row>
    <row r="99" spans="1:7" ht="12.95" customHeight="1">
      <c r="A99" s="7"/>
      <c r="E99" s="78"/>
      <c r="F99" s="77"/>
      <c r="G99" s="78"/>
    </row>
    <row r="100" spans="1:7" ht="15" customHeight="1">
      <c r="A100" s="7"/>
      <c r="E100" s="78"/>
      <c r="F100" s="77"/>
      <c r="G100" s="78"/>
    </row>
    <row r="101" spans="1:7" ht="45" customHeight="1">
      <c r="E101" s="78"/>
      <c r="F101" s="76"/>
      <c r="G101" s="86"/>
    </row>
    <row r="102" spans="1:7">
      <c r="B102" s="161"/>
      <c r="C102" s="161"/>
      <c r="D102" s="161"/>
      <c r="E102" s="78"/>
      <c r="F102" s="76"/>
      <c r="G102" s="86"/>
    </row>
    <row r="103" spans="1:7">
      <c r="B103" s="161"/>
      <c r="C103" s="161"/>
      <c r="D103" s="161"/>
      <c r="E103" s="78"/>
      <c r="F103" s="76"/>
      <c r="G103" s="86"/>
    </row>
    <row r="104" spans="1:7" ht="12.95" customHeight="1">
      <c r="A104" s="7"/>
      <c r="B104" s="8"/>
      <c r="C104" s="7"/>
      <c r="D104" s="7"/>
      <c r="E104" s="7"/>
      <c r="F104" s="7"/>
      <c r="G104" s="7"/>
    </row>
    <row r="105" spans="1:7" ht="12.95" customHeight="1">
      <c r="A105" s="7"/>
      <c r="B105" s="8"/>
      <c r="C105" s="7"/>
      <c r="D105" s="7"/>
      <c r="E105" s="7"/>
      <c r="F105" s="7"/>
      <c r="G105" s="7"/>
    </row>
    <row r="106" spans="1:7" ht="12.95" customHeight="1">
      <c r="A106" s="7"/>
      <c r="B106" s="8"/>
      <c r="C106" s="7"/>
      <c r="D106" s="7"/>
      <c r="E106" s="7"/>
      <c r="F106" s="7"/>
      <c r="G106" s="7"/>
    </row>
    <row r="107" spans="1:7" ht="12.95" customHeight="1">
      <c r="A107" s="7"/>
      <c r="B107" s="8" t="s">
        <v>1</v>
      </c>
      <c r="C107" s="7"/>
      <c r="D107" s="7"/>
      <c r="E107" s="7"/>
      <c r="F107" s="7"/>
      <c r="G107" s="7"/>
    </row>
    <row r="108" spans="1:7" ht="12.95" customHeight="1">
      <c r="A108" s="7"/>
      <c r="B108" s="8" t="s">
        <v>1</v>
      </c>
      <c r="C108" s="7"/>
      <c r="D108" s="7"/>
      <c r="E108" s="7"/>
      <c r="F108" s="7"/>
      <c r="G108" s="7"/>
    </row>
  </sheetData>
  <mergeCells count="11">
    <mergeCell ref="B89:D89"/>
    <mergeCell ref="B90:D90"/>
    <mergeCell ref="B91:D91"/>
    <mergeCell ref="B102:D102"/>
    <mergeCell ref="B103:D103"/>
    <mergeCell ref="B88:D88"/>
    <mergeCell ref="B1:G2"/>
    <mergeCell ref="B3:G3"/>
    <mergeCell ref="B5:G5"/>
    <mergeCell ref="B6:G6"/>
    <mergeCell ref="B87:D87"/>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zoomScaleNormal="100" workbookViewId="0"/>
  </sheetViews>
  <sheetFormatPr defaultRowHeight="12.75"/>
  <cols>
    <col min="1" max="1" width="3.42578125" style="9" bestFit="1" customWidth="1"/>
    <col min="2" max="2" width="50.42578125" style="9" bestFit="1" customWidth="1"/>
    <col min="3" max="3" width="16.85546875" style="9" bestFit="1" customWidth="1"/>
    <col min="4" max="4" width="33.5703125" style="9" bestFit="1" customWidth="1"/>
    <col min="5" max="7" width="16.85546875" style="9" bestFit="1" customWidth="1"/>
    <col min="8" max="16384" width="9.140625" style="9"/>
  </cols>
  <sheetData>
    <row r="1" spans="1:7" s="57" customFormat="1" ht="15.95" customHeight="1">
      <c r="A1" s="54"/>
      <c r="B1" s="120" t="s">
        <v>964</v>
      </c>
      <c r="C1" s="121"/>
      <c r="D1" s="121"/>
      <c r="E1" s="121"/>
      <c r="F1" s="121"/>
      <c r="G1" s="122"/>
    </row>
    <row r="2" spans="1:7" s="57" customFormat="1" ht="12.95" customHeight="1">
      <c r="A2" s="54"/>
      <c r="B2" s="123"/>
      <c r="C2" s="124"/>
      <c r="D2" s="124"/>
      <c r="E2" s="124"/>
      <c r="F2" s="124"/>
      <c r="G2" s="125"/>
    </row>
    <row r="3" spans="1:7" s="57" customFormat="1" ht="12.95" customHeight="1">
      <c r="A3" s="14" t="s">
        <v>1</v>
      </c>
      <c r="B3" s="141"/>
      <c r="C3" s="142"/>
      <c r="D3" s="142"/>
      <c r="E3" s="142"/>
      <c r="F3" s="142"/>
      <c r="G3" s="143"/>
    </row>
    <row r="4" spans="1:7" s="57" customFormat="1" ht="27.95" customHeight="1">
      <c r="A4" s="54"/>
      <c r="B4" s="64"/>
      <c r="C4" s="65"/>
      <c r="D4" s="65"/>
      <c r="E4" s="65"/>
      <c r="F4" s="65"/>
      <c r="G4" s="66"/>
    </row>
    <row r="5" spans="1:7" s="57" customFormat="1" ht="15" customHeight="1" thickBot="1">
      <c r="A5" s="54"/>
      <c r="B5" s="144" t="s">
        <v>1088</v>
      </c>
      <c r="C5" s="145"/>
      <c r="D5" s="145"/>
      <c r="E5" s="145"/>
      <c r="F5" s="145"/>
      <c r="G5" s="146"/>
    </row>
    <row r="6" spans="1:7" s="57" customFormat="1" ht="15" customHeight="1" thickBot="1">
      <c r="A6" s="54"/>
      <c r="B6" s="135" t="s">
        <v>2</v>
      </c>
      <c r="C6" s="136"/>
      <c r="D6" s="136"/>
      <c r="E6" s="136"/>
      <c r="F6" s="136"/>
      <c r="G6" s="137"/>
    </row>
    <row r="7" spans="1:7" ht="27.95" customHeight="1">
      <c r="A7" s="7"/>
      <c r="B7" s="43" t="s">
        <v>3</v>
      </c>
      <c r="C7" s="44" t="s">
        <v>4</v>
      </c>
      <c r="D7" s="24" t="s">
        <v>5</v>
      </c>
      <c r="E7" s="24" t="s">
        <v>6</v>
      </c>
      <c r="F7" s="24" t="s">
        <v>7</v>
      </c>
      <c r="G7" s="25" t="s">
        <v>8</v>
      </c>
    </row>
    <row r="8" spans="1:7" ht="15" customHeight="1">
      <c r="A8" s="7"/>
      <c r="B8" s="26" t="s">
        <v>480</v>
      </c>
      <c r="C8" s="18" t="s">
        <v>1</v>
      </c>
      <c r="D8" s="18" t="s">
        <v>1</v>
      </c>
      <c r="E8" s="18" t="s">
        <v>1</v>
      </c>
      <c r="F8" s="18" t="s">
        <v>1</v>
      </c>
      <c r="G8" s="27" t="s">
        <v>1</v>
      </c>
    </row>
    <row r="9" spans="1:7" ht="15" customHeight="1">
      <c r="A9" s="7"/>
      <c r="B9" s="26" t="s">
        <v>481</v>
      </c>
      <c r="C9" s="18" t="s">
        <v>1</v>
      </c>
      <c r="D9" s="18" t="s">
        <v>1</v>
      </c>
      <c r="E9" s="18" t="s">
        <v>1</v>
      </c>
      <c r="F9" s="18" t="s">
        <v>1</v>
      </c>
      <c r="G9" s="27" t="s">
        <v>1</v>
      </c>
    </row>
    <row r="10" spans="1:7" ht="15" customHeight="1">
      <c r="A10" s="13" t="s">
        <v>624</v>
      </c>
      <c r="B10" s="28" t="s">
        <v>625</v>
      </c>
      <c r="C10" s="18" t="s">
        <v>626</v>
      </c>
      <c r="D10" s="18" t="s">
        <v>627</v>
      </c>
      <c r="E10" s="19">
        <v>3000000</v>
      </c>
      <c r="F10" s="20">
        <v>3069.8519999999999</v>
      </c>
      <c r="G10" s="29">
        <v>0.52768757036151903</v>
      </c>
    </row>
    <row r="11" spans="1:7" ht="15" customHeight="1">
      <c r="A11" s="13" t="s">
        <v>628</v>
      </c>
      <c r="B11" s="28" t="s">
        <v>629</v>
      </c>
      <c r="C11" s="18" t="s">
        <v>630</v>
      </c>
      <c r="D11" s="18" t="s">
        <v>627</v>
      </c>
      <c r="E11" s="19">
        <v>1250000</v>
      </c>
      <c r="F11" s="20">
        <v>1309.9349999999999</v>
      </c>
      <c r="G11" s="29">
        <v>0.22516929724348828</v>
      </c>
    </row>
    <row r="12" spans="1:7" ht="15" customHeight="1">
      <c r="A12" s="13" t="s">
        <v>631</v>
      </c>
      <c r="B12" s="28" t="s">
        <v>632</v>
      </c>
      <c r="C12" s="18" t="s">
        <v>633</v>
      </c>
      <c r="D12" s="18" t="s">
        <v>627</v>
      </c>
      <c r="E12" s="19">
        <v>1000000</v>
      </c>
      <c r="F12" s="20">
        <v>1049.242</v>
      </c>
      <c r="G12" s="29">
        <v>0.18035786796929018</v>
      </c>
    </row>
    <row r="13" spans="1:7" ht="15" customHeight="1">
      <c r="A13" s="7"/>
      <c r="B13" s="26" t="s">
        <v>70</v>
      </c>
      <c r="C13" s="18" t="s">
        <v>1</v>
      </c>
      <c r="D13" s="18" t="s">
        <v>1</v>
      </c>
      <c r="E13" s="18" t="s">
        <v>1</v>
      </c>
      <c r="F13" s="21">
        <v>5429.0290000000005</v>
      </c>
      <c r="G13" s="30">
        <v>0.9332147355742979</v>
      </c>
    </row>
    <row r="14" spans="1:7" ht="15" customHeight="1">
      <c r="A14" s="7"/>
      <c r="B14" s="26" t="s">
        <v>486</v>
      </c>
      <c r="C14" s="18" t="s">
        <v>1</v>
      </c>
      <c r="D14" s="18" t="s">
        <v>1</v>
      </c>
      <c r="E14" s="18" t="s">
        <v>1</v>
      </c>
      <c r="F14" s="21" t="s">
        <v>356</v>
      </c>
      <c r="G14" s="30" t="s">
        <v>356</v>
      </c>
    </row>
    <row r="15" spans="1:7" ht="15" customHeight="1">
      <c r="A15" s="7"/>
      <c r="B15" s="26" t="s">
        <v>70</v>
      </c>
      <c r="C15" s="18" t="s">
        <v>1</v>
      </c>
      <c r="D15" s="18" t="s">
        <v>1</v>
      </c>
      <c r="E15" s="18" t="s">
        <v>1</v>
      </c>
      <c r="F15" s="21" t="s">
        <v>356</v>
      </c>
      <c r="G15" s="30" t="s">
        <v>356</v>
      </c>
    </row>
    <row r="16" spans="1:7" ht="15" customHeight="1">
      <c r="A16" s="7"/>
      <c r="B16" s="26" t="s">
        <v>144</v>
      </c>
      <c r="C16" s="18" t="s">
        <v>1</v>
      </c>
      <c r="D16" s="18" t="s">
        <v>1</v>
      </c>
      <c r="E16" s="18" t="s">
        <v>1</v>
      </c>
      <c r="F16" s="21">
        <v>5429.0290000000005</v>
      </c>
      <c r="G16" s="30">
        <v>0.9332147355742979</v>
      </c>
    </row>
    <row r="17" spans="1:7" ht="15" customHeight="1">
      <c r="A17" s="7"/>
      <c r="B17" s="26"/>
      <c r="C17" s="18"/>
      <c r="D17" s="18"/>
      <c r="E17" s="18"/>
      <c r="F17" s="21"/>
      <c r="G17" s="30"/>
    </row>
    <row r="18" spans="1:7" ht="15" customHeight="1">
      <c r="A18" s="7"/>
      <c r="B18" s="26" t="s">
        <v>1041</v>
      </c>
      <c r="C18" s="18" t="s">
        <v>1</v>
      </c>
      <c r="D18" s="18" t="s">
        <v>1</v>
      </c>
      <c r="E18" s="18" t="s">
        <v>1</v>
      </c>
      <c r="F18" s="22" t="s">
        <v>1</v>
      </c>
      <c r="G18" s="31" t="s">
        <v>1</v>
      </c>
    </row>
    <row r="19" spans="1:7" ht="15" customHeight="1">
      <c r="A19" s="13" t="s">
        <v>145</v>
      </c>
      <c r="B19" s="28" t="s">
        <v>1041</v>
      </c>
      <c r="C19" s="18" t="s">
        <v>1</v>
      </c>
      <c r="D19" s="18" t="s">
        <v>146</v>
      </c>
      <c r="E19" s="19"/>
      <c r="F19" s="20">
        <v>422.68861950000002</v>
      </c>
      <c r="G19" s="29">
        <v>7.2657421479413273E-2</v>
      </c>
    </row>
    <row r="20" spans="1:7" ht="15" customHeight="1">
      <c r="A20" s="7"/>
      <c r="B20" s="26" t="s">
        <v>70</v>
      </c>
      <c r="C20" s="18" t="s">
        <v>1</v>
      </c>
      <c r="D20" s="18" t="s">
        <v>1</v>
      </c>
      <c r="E20" s="18" t="s">
        <v>1</v>
      </c>
      <c r="F20" s="21">
        <v>422.68861950000002</v>
      </c>
      <c r="G20" s="30">
        <v>7.2657421479413273E-2</v>
      </c>
    </row>
    <row r="21" spans="1:7" ht="15" customHeight="1">
      <c r="A21" s="7"/>
      <c r="B21" s="26" t="s">
        <v>144</v>
      </c>
      <c r="C21" s="18" t="s">
        <v>1</v>
      </c>
      <c r="D21" s="18" t="s">
        <v>1</v>
      </c>
      <c r="E21" s="18" t="s">
        <v>1</v>
      </c>
      <c r="F21" s="21">
        <v>422.68861950000002</v>
      </c>
      <c r="G21" s="30">
        <v>7.2657421479413273E-2</v>
      </c>
    </row>
    <row r="22" spans="1:7" ht="15" customHeight="1">
      <c r="A22" s="7"/>
      <c r="B22" s="26"/>
      <c r="C22" s="18"/>
      <c r="D22" s="18"/>
      <c r="E22" s="18"/>
      <c r="F22" s="21"/>
      <c r="G22" s="30"/>
    </row>
    <row r="23" spans="1:7" ht="15" customHeight="1">
      <c r="A23" s="7"/>
      <c r="B23" s="26" t="s">
        <v>147</v>
      </c>
      <c r="C23" s="18" t="s">
        <v>1</v>
      </c>
      <c r="D23" s="18" t="s">
        <v>1</v>
      </c>
      <c r="E23" s="18" t="s">
        <v>1</v>
      </c>
      <c r="F23" s="21">
        <v>-34.161602600000002</v>
      </c>
      <c r="G23" s="30">
        <v>-5.872157053711205E-3</v>
      </c>
    </row>
    <row r="24" spans="1:7" ht="15" customHeight="1">
      <c r="A24" s="7"/>
      <c r="B24" s="47" t="s">
        <v>70</v>
      </c>
      <c r="C24" s="48"/>
      <c r="D24" s="48"/>
      <c r="E24" s="48"/>
      <c r="F24" s="70">
        <f>F23</f>
        <v>-34.161602600000002</v>
      </c>
      <c r="G24" s="50">
        <f>G23</f>
        <v>-5.872157053711205E-3</v>
      </c>
    </row>
    <row r="25" spans="1:7" ht="15" customHeight="1">
      <c r="A25" s="7"/>
      <c r="B25" s="47" t="s">
        <v>144</v>
      </c>
      <c r="C25" s="48"/>
      <c r="D25" s="48"/>
      <c r="E25" s="48"/>
      <c r="F25" s="70">
        <f>SUM(F24,F21)</f>
        <v>388.52701690000004</v>
      </c>
      <c r="G25" s="50">
        <f>SUM(G24,G21)</f>
        <v>6.6785264425702068E-2</v>
      </c>
    </row>
    <row r="26" spans="1:7" ht="15" customHeight="1">
      <c r="A26" s="7"/>
      <c r="B26" s="47"/>
      <c r="C26" s="48"/>
      <c r="D26" s="48"/>
      <c r="E26" s="48"/>
      <c r="F26" s="70"/>
      <c r="G26" s="50"/>
    </row>
    <row r="27" spans="1:7" ht="15" customHeight="1" thickBot="1">
      <c r="A27" s="7"/>
      <c r="B27" s="32" t="s">
        <v>148</v>
      </c>
      <c r="C27" s="33" t="s">
        <v>1</v>
      </c>
      <c r="D27" s="33" t="s">
        <v>1</v>
      </c>
      <c r="E27" s="33" t="s">
        <v>1</v>
      </c>
      <c r="F27" s="34">
        <v>5817.5560169</v>
      </c>
      <c r="G27" s="35">
        <v>1</v>
      </c>
    </row>
    <row r="28" spans="1:7" ht="12.95" customHeight="1" thickBot="1">
      <c r="A28" s="7"/>
      <c r="B28" s="14" t="s">
        <v>1</v>
      </c>
      <c r="C28" s="7"/>
      <c r="D28" s="7"/>
      <c r="E28" s="7"/>
      <c r="F28" s="7"/>
      <c r="G28" s="7"/>
    </row>
    <row r="29" spans="1:7" s="2" customFormat="1" ht="15" customHeight="1" thickBot="1">
      <c r="B29" s="87" t="s">
        <v>1073</v>
      </c>
      <c r="C29" s="88">
        <v>7.97</v>
      </c>
      <c r="D29" s="1"/>
      <c r="E29" s="1"/>
      <c r="F29" s="1"/>
      <c r="G29" s="1"/>
    </row>
    <row r="30" spans="1:7" s="2" customFormat="1" ht="15" customHeight="1">
      <c r="D30" s="1"/>
    </row>
    <row r="31" spans="1:7" s="2" customFormat="1" ht="15" customHeight="1"/>
    <row r="32" spans="1:7" s="2" customFormat="1" ht="15" customHeight="1"/>
    <row r="33" spans="1:7" s="2" customFormat="1" ht="15" customHeight="1"/>
    <row r="34" spans="1:7" s="2" customFormat="1" ht="15" customHeight="1"/>
    <row r="35" spans="1:7" s="2" customFormat="1" ht="15" customHeight="1"/>
    <row r="36" spans="1:7" s="2" customFormat="1" ht="15" customHeight="1"/>
    <row r="37" spans="1:7" s="2" customFormat="1" ht="15" customHeight="1"/>
    <row r="38" spans="1:7" s="2" customFormat="1" ht="15" customHeight="1"/>
    <row r="39" spans="1:7" s="2" customFormat="1" ht="15" customHeight="1"/>
    <row r="40" spans="1:7" s="2" customFormat="1" ht="15" customHeight="1"/>
    <row r="41" spans="1:7" ht="12.95" customHeight="1">
      <c r="A41" s="7"/>
      <c r="B41" s="8" t="s">
        <v>146</v>
      </c>
      <c r="C41" s="7"/>
      <c r="D41" s="7"/>
      <c r="E41" s="7"/>
      <c r="F41" s="7"/>
      <c r="G41" s="7"/>
    </row>
    <row r="42" spans="1:7" ht="12.95" customHeight="1">
      <c r="A42" s="7"/>
      <c r="B42" s="8" t="s">
        <v>146</v>
      </c>
      <c r="C42" s="7"/>
      <c r="D42" s="7"/>
      <c r="E42" s="7"/>
      <c r="F42" s="7"/>
      <c r="G42" s="7"/>
    </row>
    <row r="43" spans="1:7" ht="12.95" customHeight="1">
      <c r="A43" s="7"/>
      <c r="B43" s="8" t="s">
        <v>1</v>
      </c>
      <c r="C43" s="7"/>
      <c r="D43" s="7"/>
      <c r="E43" s="7"/>
      <c r="F43" s="7"/>
      <c r="G43" s="7"/>
    </row>
    <row r="44" spans="1:7" ht="12.95" customHeight="1">
      <c r="A44" s="7"/>
      <c r="C44" s="7"/>
      <c r="D44" s="7"/>
      <c r="E44" s="7"/>
      <c r="F44" s="7"/>
      <c r="G44" s="7"/>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
  <sheetViews>
    <sheetView zoomScaleNormal="100" workbookViewId="0">
      <selection activeCell="E56" sqref="E56"/>
    </sheetView>
  </sheetViews>
  <sheetFormatPr defaultRowHeight="12.75"/>
  <cols>
    <col min="1" max="1" width="3.42578125" style="9" bestFit="1" customWidth="1"/>
    <col min="2" max="2" width="60.7109375" style="9" customWidth="1"/>
    <col min="3" max="3" width="16.85546875" style="9" bestFit="1" customWidth="1"/>
    <col min="4" max="4" width="33.5703125" style="9" bestFit="1" customWidth="1"/>
    <col min="5" max="7" width="16.85546875" style="9" bestFit="1" customWidth="1"/>
    <col min="8" max="16384" width="9.140625" style="9"/>
  </cols>
  <sheetData>
    <row r="1" spans="1:7" ht="15.95" customHeight="1">
      <c r="A1" s="7"/>
      <c r="B1" s="120" t="s">
        <v>880</v>
      </c>
      <c r="C1" s="121"/>
      <c r="D1" s="121"/>
      <c r="E1" s="121"/>
      <c r="F1" s="121"/>
      <c r="G1" s="122"/>
    </row>
    <row r="2" spans="1:7" ht="12.95" customHeight="1">
      <c r="A2" s="7"/>
      <c r="B2" s="123" t="s">
        <v>1</v>
      </c>
      <c r="C2" s="124"/>
      <c r="D2" s="124"/>
      <c r="E2" s="124"/>
      <c r="F2" s="124"/>
      <c r="G2" s="125"/>
    </row>
    <row r="3" spans="1:7" ht="12.95" customHeight="1">
      <c r="A3" s="14" t="s">
        <v>1</v>
      </c>
      <c r="B3" s="89"/>
      <c r="C3" s="57"/>
      <c r="D3" s="57"/>
      <c r="E3" s="57"/>
      <c r="F3" s="57"/>
      <c r="G3" s="90"/>
    </row>
    <row r="4" spans="1:7" ht="27.95" customHeight="1">
      <c r="A4" s="7"/>
      <c r="B4" s="64"/>
      <c r="C4" s="65"/>
      <c r="D4" s="65"/>
      <c r="E4" s="65"/>
      <c r="F4" s="65"/>
      <c r="G4" s="66"/>
    </row>
    <row r="5" spans="1:7" ht="27" customHeight="1" thickBot="1">
      <c r="A5" s="7"/>
      <c r="B5" s="162" t="s">
        <v>1089</v>
      </c>
      <c r="C5" s="163"/>
      <c r="D5" s="163"/>
      <c r="E5" s="163"/>
      <c r="F5" s="163"/>
      <c r="G5" s="164"/>
    </row>
    <row r="6" spans="1:7" ht="15" customHeight="1" thickBot="1">
      <c r="A6" s="7"/>
      <c r="B6" s="135" t="s">
        <v>2</v>
      </c>
      <c r="C6" s="136"/>
      <c r="D6" s="136"/>
      <c r="E6" s="136"/>
      <c r="F6" s="136"/>
      <c r="G6" s="137"/>
    </row>
    <row r="7" spans="1:7" ht="27.95" customHeight="1">
      <c r="A7" s="7"/>
      <c r="B7" s="43" t="s">
        <v>3</v>
      </c>
      <c r="C7" s="44" t="s">
        <v>4</v>
      </c>
      <c r="D7" s="24" t="s">
        <v>5</v>
      </c>
      <c r="E7" s="24" t="s">
        <v>6</v>
      </c>
      <c r="F7" s="24" t="s">
        <v>7</v>
      </c>
      <c r="G7" s="25" t="s">
        <v>8</v>
      </c>
    </row>
    <row r="8" spans="1:7" ht="15" customHeight="1">
      <c r="A8" s="7"/>
      <c r="B8" s="26" t="s">
        <v>480</v>
      </c>
      <c r="C8" s="18" t="s">
        <v>1</v>
      </c>
      <c r="D8" s="18" t="s">
        <v>1</v>
      </c>
      <c r="E8" s="18" t="s">
        <v>1</v>
      </c>
      <c r="F8" s="18" t="s">
        <v>1</v>
      </c>
      <c r="G8" s="27" t="s">
        <v>1</v>
      </c>
    </row>
    <row r="9" spans="1:7" ht="15" customHeight="1">
      <c r="A9" s="7"/>
      <c r="B9" s="26" t="s">
        <v>481</v>
      </c>
      <c r="C9" s="18" t="s">
        <v>1</v>
      </c>
      <c r="D9" s="18" t="s">
        <v>1</v>
      </c>
      <c r="E9" s="18" t="s">
        <v>1</v>
      </c>
      <c r="F9" s="18" t="s">
        <v>1</v>
      </c>
      <c r="G9" s="27" t="s">
        <v>1</v>
      </c>
    </row>
    <row r="10" spans="1:7" ht="15" customHeight="1">
      <c r="A10" s="13" t="s">
        <v>628</v>
      </c>
      <c r="B10" s="28" t="s">
        <v>629</v>
      </c>
      <c r="C10" s="18" t="s">
        <v>630</v>
      </c>
      <c r="D10" s="18" t="s">
        <v>627</v>
      </c>
      <c r="E10" s="19">
        <v>4750000</v>
      </c>
      <c r="F10" s="20">
        <v>4977.7529999999997</v>
      </c>
      <c r="G10" s="29">
        <v>0.15111658823689958</v>
      </c>
    </row>
    <row r="11" spans="1:7" ht="15" customHeight="1">
      <c r="A11" s="13" t="s">
        <v>624</v>
      </c>
      <c r="B11" s="28" t="s">
        <v>625</v>
      </c>
      <c r="C11" s="18" t="s">
        <v>626</v>
      </c>
      <c r="D11" s="18" t="s">
        <v>627</v>
      </c>
      <c r="E11" s="19">
        <v>2750000</v>
      </c>
      <c r="F11" s="20">
        <v>2814.0309999999999</v>
      </c>
      <c r="G11" s="29">
        <v>8.5429462633616171E-2</v>
      </c>
    </row>
    <row r="12" spans="1:7" ht="15" customHeight="1">
      <c r="A12" s="13" t="s">
        <v>881</v>
      </c>
      <c r="B12" s="28" t="s">
        <v>882</v>
      </c>
      <c r="C12" s="18" t="s">
        <v>883</v>
      </c>
      <c r="D12" s="18" t="s">
        <v>544</v>
      </c>
      <c r="E12" s="19">
        <v>1000000</v>
      </c>
      <c r="F12" s="20">
        <v>1072.54</v>
      </c>
      <c r="G12" s="29">
        <v>3.2560592208493326E-2</v>
      </c>
    </row>
    <row r="13" spans="1:7" ht="15" customHeight="1">
      <c r="A13" s="13" t="s">
        <v>884</v>
      </c>
      <c r="B13" s="28" t="s">
        <v>1042</v>
      </c>
      <c r="C13" s="18" t="s">
        <v>885</v>
      </c>
      <c r="D13" s="18" t="s">
        <v>544</v>
      </c>
      <c r="E13" s="19">
        <v>1000000</v>
      </c>
      <c r="F13" s="20">
        <v>1056.1990000000001</v>
      </c>
      <c r="G13" s="29">
        <v>3.2064505687450763E-2</v>
      </c>
    </row>
    <row r="14" spans="1:7" ht="15" customHeight="1">
      <c r="A14" s="13" t="s">
        <v>886</v>
      </c>
      <c r="B14" s="28" t="s">
        <v>1053</v>
      </c>
      <c r="C14" s="18" t="s">
        <v>887</v>
      </c>
      <c r="D14" s="18" t="s">
        <v>544</v>
      </c>
      <c r="E14" s="19">
        <v>1000000</v>
      </c>
      <c r="F14" s="20">
        <v>1031.1780000000001</v>
      </c>
      <c r="G14" s="29">
        <v>3.1304908303997736E-2</v>
      </c>
    </row>
    <row r="15" spans="1:7" ht="15" customHeight="1">
      <c r="A15" s="13" t="s">
        <v>888</v>
      </c>
      <c r="B15" s="28" t="s">
        <v>889</v>
      </c>
      <c r="C15" s="18" t="s">
        <v>890</v>
      </c>
      <c r="D15" s="18" t="s">
        <v>544</v>
      </c>
      <c r="E15" s="19">
        <v>1000000</v>
      </c>
      <c r="F15" s="20">
        <v>1027.204</v>
      </c>
      <c r="G15" s="29">
        <v>3.1184264045101516E-2</v>
      </c>
    </row>
    <row r="16" spans="1:7" ht="15" customHeight="1">
      <c r="A16" s="13" t="s">
        <v>558</v>
      </c>
      <c r="B16" s="28" t="s">
        <v>559</v>
      </c>
      <c r="C16" s="18" t="s">
        <v>560</v>
      </c>
      <c r="D16" s="18" t="s">
        <v>544</v>
      </c>
      <c r="E16" s="19">
        <v>1000000</v>
      </c>
      <c r="F16" s="20">
        <v>1022.79</v>
      </c>
      <c r="G16" s="29">
        <v>3.105026209271905E-2</v>
      </c>
    </row>
    <row r="17" spans="1:7" ht="15" customHeight="1">
      <c r="A17" s="13" t="s">
        <v>891</v>
      </c>
      <c r="B17" s="28" t="s">
        <v>892</v>
      </c>
      <c r="C17" s="18" t="s">
        <v>893</v>
      </c>
      <c r="D17" s="18" t="s">
        <v>564</v>
      </c>
      <c r="E17" s="19">
        <v>1000000</v>
      </c>
      <c r="F17" s="20">
        <v>1017.414</v>
      </c>
      <c r="G17" s="29">
        <v>3.0887055365032567E-2</v>
      </c>
    </row>
    <row r="18" spans="1:7" ht="15" customHeight="1">
      <c r="A18" s="13" t="s">
        <v>894</v>
      </c>
      <c r="B18" s="28" t="s">
        <v>895</v>
      </c>
      <c r="C18" s="18" t="s">
        <v>896</v>
      </c>
      <c r="D18" s="18" t="s">
        <v>544</v>
      </c>
      <c r="E18" s="19">
        <v>1000000</v>
      </c>
      <c r="F18" s="20">
        <v>1015.468</v>
      </c>
      <c r="G18" s="29">
        <v>3.0827977929750221E-2</v>
      </c>
    </row>
    <row r="19" spans="1:7" ht="15" customHeight="1">
      <c r="A19" s="13" t="s">
        <v>897</v>
      </c>
      <c r="B19" s="28" t="s">
        <v>898</v>
      </c>
      <c r="C19" s="18" t="s">
        <v>899</v>
      </c>
      <c r="D19" s="18" t="s">
        <v>544</v>
      </c>
      <c r="E19" s="19">
        <v>1000000</v>
      </c>
      <c r="F19" s="20">
        <v>1001.454</v>
      </c>
      <c r="G19" s="29">
        <v>3.0402535392213322E-2</v>
      </c>
    </row>
    <row r="20" spans="1:7" ht="15" customHeight="1">
      <c r="A20" s="13" t="s">
        <v>900</v>
      </c>
      <c r="B20" s="28" t="s">
        <v>901</v>
      </c>
      <c r="C20" s="18" t="s">
        <v>902</v>
      </c>
      <c r="D20" s="18" t="s">
        <v>544</v>
      </c>
      <c r="E20" s="19">
        <v>1000000</v>
      </c>
      <c r="F20" s="20">
        <v>998.25900000000001</v>
      </c>
      <c r="G20" s="29">
        <v>3.0305540322466615E-2</v>
      </c>
    </row>
    <row r="21" spans="1:7" ht="15" customHeight="1">
      <c r="A21" s="13" t="s">
        <v>903</v>
      </c>
      <c r="B21" s="28" t="s">
        <v>904</v>
      </c>
      <c r="C21" s="18" t="s">
        <v>905</v>
      </c>
      <c r="D21" s="18" t="s">
        <v>485</v>
      </c>
      <c r="E21" s="19">
        <v>1000000</v>
      </c>
      <c r="F21" s="20">
        <v>994.572</v>
      </c>
      <c r="G21" s="29">
        <v>3.0193608922730739E-2</v>
      </c>
    </row>
    <row r="22" spans="1:7" ht="15" customHeight="1">
      <c r="A22" s="13" t="s">
        <v>673</v>
      </c>
      <c r="B22" s="28" t="s">
        <v>674</v>
      </c>
      <c r="C22" s="18" t="s">
        <v>675</v>
      </c>
      <c r="D22" s="18" t="s">
        <v>544</v>
      </c>
      <c r="E22" s="19">
        <v>700000</v>
      </c>
      <c r="F22" s="20">
        <v>701.92780000000005</v>
      </c>
      <c r="G22" s="29">
        <v>2.1309400913350422E-2</v>
      </c>
    </row>
    <row r="23" spans="1:7" ht="15" customHeight="1">
      <c r="A23" s="13" t="s">
        <v>906</v>
      </c>
      <c r="B23" s="28" t="s">
        <v>907</v>
      </c>
      <c r="C23" s="18" t="s">
        <v>908</v>
      </c>
      <c r="D23" s="18" t="s">
        <v>544</v>
      </c>
      <c r="E23" s="19">
        <v>680000</v>
      </c>
      <c r="F23" s="20">
        <v>696.39887999999996</v>
      </c>
      <c r="G23" s="29">
        <v>2.1141551780009586E-2</v>
      </c>
    </row>
    <row r="24" spans="1:7" ht="15" customHeight="1">
      <c r="A24" s="13" t="s">
        <v>909</v>
      </c>
      <c r="B24" s="28" t="s">
        <v>910</v>
      </c>
      <c r="C24" s="18" t="s">
        <v>911</v>
      </c>
      <c r="D24" s="18" t="s">
        <v>544</v>
      </c>
      <c r="E24" s="19">
        <v>600000</v>
      </c>
      <c r="F24" s="20">
        <v>606.46619999999996</v>
      </c>
      <c r="G24" s="29">
        <v>1.8411340021290169E-2</v>
      </c>
    </row>
    <row r="25" spans="1:7" ht="15" customHeight="1">
      <c r="A25" s="13" t="s">
        <v>912</v>
      </c>
      <c r="B25" s="28" t="s">
        <v>913</v>
      </c>
      <c r="C25" s="18" t="s">
        <v>914</v>
      </c>
      <c r="D25" s="18" t="s">
        <v>544</v>
      </c>
      <c r="E25" s="19">
        <v>500000</v>
      </c>
      <c r="F25" s="20">
        <v>520.08000000000004</v>
      </c>
      <c r="G25" s="29">
        <v>1.5788793700741426E-2</v>
      </c>
    </row>
    <row r="26" spans="1:7" ht="15" customHeight="1">
      <c r="A26" s="13" t="s">
        <v>915</v>
      </c>
      <c r="B26" s="28" t="s">
        <v>1043</v>
      </c>
      <c r="C26" s="18" t="s">
        <v>916</v>
      </c>
      <c r="D26" s="18" t="s">
        <v>544</v>
      </c>
      <c r="E26" s="19">
        <v>500000</v>
      </c>
      <c r="F26" s="20">
        <v>516.44299999999998</v>
      </c>
      <c r="G26" s="29">
        <v>1.5678380220719899E-2</v>
      </c>
    </row>
    <row r="27" spans="1:7" ht="15" customHeight="1">
      <c r="A27" s="13" t="s">
        <v>917</v>
      </c>
      <c r="B27" s="28" t="s">
        <v>918</v>
      </c>
      <c r="C27" s="18" t="s">
        <v>919</v>
      </c>
      <c r="D27" s="18" t="s">
        <v>544</v>
      </c>
      <c r="E27" s="19">
        <v>500000</v>
      </c>
      <c r="F27" s="20">
        <v>510.92950000000002</v>
      </c>
      <c r="G27" s="29">
        <v>1.5510999213818964E-2</v>
      </c>
    </row>
    <row r="28" spans="1:7" ht="15" customHeight="1">
      <c r="A28" s="13" t="s">
        <v>920</v>
      </c>
      <c r="B28" s="28" t="s">
        <v>921</v>
      </c>
      <c r="C28" s="18" t="s">
        <v>922</v>
      </c>
      <c r="D28" s="18" t="s">
        <v>544</v>
      </c>
      <c r="E28" s="19">
        <v>500000</v>
      </c>
      <c r="F28" s="20">
        <v>509.20749999999998</v>
      </c>
      <c r="G28" s="29">
        <v>1.5458722058856888E-2</v>
      </c>
    </row>
    <row r="29" spans="1:7" ht="15" customHeight="1">
      <c r="A29" s="13" t="s">
        <v>661</v>
      </c>
      <c r="B29" s="28" t="s">
        <v>662</v>
      </c>
      <c r="C29" s="18" t="s">
        <v>663</v>
      </c>
      <c r="D29" s="18" t="s">
        <v>544</v>
      </c>
      <c r="E29" s="19">
        <v>500000</v>
      </c>
      <c r="F29" s="20">
        <v>508.54649999999998</v>
      </c>
      <c r="G29" s="29">
        <v>1.5438655160233234E-2</v>
      </c>
    </row>
    <row r="30" spans="1:7" ht="15" customHeight="1">
      <c r="A30" s="13" t="s">
        <v>923</v>
      </c>
      <c r="B30" s="28" t="s">
        <v>924</v>
      </c>
      <c r="C30" s="18" t="s">
        <v>925</v>
      </c>
      <c r="D30" s="18" t="s">
        <v>544</v>
      </c>
      <c r="E30" s="19">
        <v>500000</v>
      </c>
      <c r="F30" s="20">
        <v>506.03399999999999</v>
      </c>
      <c r="G30" s="29">
        <v>1.5362379694587347E-2</v>
      </c>
    </row>
    <row r="31" spans="1:7" ht="15" customHeight="1">
      <c r="A31" s="13" t="s">
        <v>926</v>
      </c>
      <c r="B31" s="28" t="s">
        <v>927</v>
      </c>
      <c r="C31" s="18" t="s">
        <v>928</v>
      </c>
      <c r="D31" s="18" t="s">
        <v>544</v>
      </c>
      <c r="E31" s="19">
        <v>500000</v>
      </c>
      <c r="F31" s="20">
        <v>504.82749999999999</v>
      </c>
      <c r="G31" s="29">
        <v>1.5325752291880178E-2</v>
      </c>
    </row>
    <row r="32" spans="1:7" ht="15" customHeight="1">
      <c r="A32" s="13" t="s">
        <v>929</v>
      </c>
      <c r="B32" s="28" t="s">
        <v>930</v>
      </c>
      <c r="C32" s="18" t="s">
        <v>931</v>
      </c>
      <c r="D32" s="18" t="s">
        <v>548</v>
      </c>
      <c r="E32" s="19">
        <v>500000</v>
      </c>
      <c r="F32" s="20">
        <v>502.25200000000001</v>
      </c>
      <c r="G32" s="29">
        <v>1.5247564247394214E-2</v>
      </c>
    </row>
    <row r="33" spans="1:7" ht="15" customHeight="1">
      <c r="A33" s="13" t="s">
        <v>932</v>
      </c>
      <c r="B33" s="28" t="s">
        <v>933</v>
      </c>
      <c r="C33" s="18" t="s">
        <v>934</v>
      </c>
      <c r="D33" s="18" t="s">
        <v>544</v>
      </c>
      <c r="E33" s="19">
        <v>500000</v>
      </c>
      <c r="F33" s="20">
        <v>501.67599999999999</v>
      </c>
      <c r="G33" s="29">
        <v>1.5230077812284949E-2</v>
      </c>
    </row>
    <row r="34" spans="1:7" ht="15" customHeight="1">
      <c r="A34" s="13" t="s">
        <v>935</v>
      </c>
      <c r="B34" s="28" t="s">
        <v>1054</v>
      </c>
      <c r="C34" s="18" t="s">
        <v>936</v>
      </c>
      <c r="D34" s="18" t="s">
        <v>544</v>
      </c>
      <c r="E34" s="19">
        <v>500000</v>
      </c>
      <c r="F34" s="20">
        <v>501.09750000000003</v>
      </c>
      <c r="G34" s="29">
        <v>1.5212515481189966E-2</v>
      </c>
    </row>
    <row r="35" spans="1:7" ht="15" customHeight="1">
      <c r="A35" s="13" t="s">
        <v>937</v>
      </c>
      <c r="B35" s="28" t="s">
        <v>938</v>
      </c>
      <c r="C35" s="18" t="s">
        <v>939</v>
      </c>
      <c r="D35" s="18" t="s">
        <v>544</v>
      </c>
      <c r="E35" s="19">
        <v>500000</v>
      </c>
      <c r="F35" s="20">
        <v>500.44850000000002</v>
      </c>
      <c r="G35" s="29">
        <v>1.5192812883297754E-2</v>
      </c>
    </row>
    <row r="36" spans="1:7" ht="15" customHeight="1">
      <c r="A36" s="13" t="s">
        <v>940</v>
      </c>
      <c r="B36" s="28" t="s">
        <v>941</v>
      </c>
      <c r="C36" s="18" t="s">
        <v>942</v>
      </c>
      <c r="D36" s="18" t="s">
        <v>544</v>
      </c>
      <c r="E36" s="19">
        <v>500000</v>
      </c>
      <c r="F36" s="20">
        <v>500.24149999999997</v>
      </c>
      <c r="G36" s="29">
        <v>1.5186528695680362E-2</v>
      </c>
    </row>
    <row r="37" spans="1:7" ht="15" customHeight="1">
      <c r="A37" s="13" t="s">
        <v>943</v>
      </c>
      <c r="B37" s="28" t="s">
        <v>944</v>
      </c>
      <c r="C37" s="18" t="s">
        <v>945</v>
      </c>
      <c r="D37" s="18" t="s">
        <v>544</v>
      </c>
      <c r="E37" s="19">
        <v>500000</v>
      </c>
      <c r="F37" s="20">
        <v>499.04899999999998</v>
      </c>
      <c r="G37" s="29">
        <v>1.515032631049321E-2</v>
      </c>
    </row>
    <row r="38" spans="1:7" ht="15" customHeight="1">
      <c r="A38" s="13" t="s">
        <v>946</v>
      </c>
      <c r="B38" s="28" t="s">
        <v>947</v>
      </c>
      <c r="C38" s="18" t="s">
        <v>948</v>
      </c>
      <c r="D38" s="18" t="s">
        <v>544</v>
      </c>
      <c r="E38" s="19">
        <v>500000</v>
      </c>
      <c r="F38" s="20">
        <v>498.42500000000001</v>
      </c>
      <c r="G38" s="29">
        <v>1.5131382672458171E-2</v>
      </c>
    </row>
    <row r="39" spans="1:7" ht="15" customHeight="1">
      <c r="A39" s="13" t="s">
        <v>949</v>
      </c>
      <c r="B39" s="28" t="s">
        <v>950</v>
      </c>
      <c r="C39" s="18" t="s">
        <v>951</v>
      </c>
      <c r="D39" s="18" t="s">
        <v>544</v>
      </c>
      <c r="E39" s="19">
        <v>500000</v>
      </c>
      <c r="F39" s="20">
        <v>497.96600000000001</v>
      </c>
      <c r="G39" s="29">
        <v>1.5117448169480475E-2</v>
      </c>
    </row>
    <row r="40" spans="1:7" ht="15" customHeight="1">
      <c r="A40" s="13" t="s">
        <v>952</v>
      </c>
      <c r="B40" s="28" t="s">
        <v>953</v>
      </c>
      <c r="C40" s="18" t="s">
        <v>954</v>
      </c>
      <c r="D40" s="18" t="s">
        <v>544</v>
      </c>
      <c r="E40" s="19">
        <v>500000</v>
      </c>
      <c r="F40" s="20">
        <v>497.95150000000001</v>
      </c>
      <c r="G40" s="29">
        <v>1.5117007972763314E-2</v>
      </c>
    </row>
    <row r="41" spans="1:7" ht="15" customHeight="1">
      <c r="A41" s="13" t="s">
        <v>955</v>
      </c>
      <c r="B41" s="28" t="s">
        <v>956</v>
      </c>
      <c r="C41" s="18" t="s">
        <v>957</v>
      </c>
      <c r="D41" s="18" t="s">
        <v>544</v>
      </c>
      <c r="E41" s="19">
        <v>300000</v>
      </c>
      <c r="F41" s="20">
        <v>318.91680000000002</v>
      </c>
      <c r="G41" s="29">
        <v>9.6818019591228526E-3</v>
      </c>
    </row>
    <row r="42" spans="1:7" ht="15" customHeight="1">
      <c r="A42" s="13" t="s">
        <v>958</v>
      </c>
      <c r="B42" s="28" t="s">
        <v>1055</v>
      </c>
      <c r="C42" s="18" t="s">
        <v>959</v>
      </c>
      <c r="D42" s="18" t="s">
        <v>544</v>
      </c>
      <c r="E42" s="19">
        <v>300000</v>
      </c>
      <c r="F42" s="20">
        <v>297.7731</v>
      </c>
      <c r="G42" s="29">
        <v>9.0399131778384993E-3</v>
      </c>
    </row>
    <row r="43" spans="1:7" ht="15" customHeight="1">
      <c r="A43" s="13" t="s">
        <v>960</v>
      </c>
      <c r="B43" s="28" t="s">
        <v>961</v>
      </c>
      <c r="C43" s="18" t="s">
        <v>962</v>
      </c>
      <c r="D43" s="18" t="s">
        <v>544</v>
      </c>
      <c r="E43" s="19">
        <v>200000</v>
      </c>
      <c r="F43" s="20">
        <v>214.5986</v>
      </c>
      <c r="G43" s="29">
        <v>6.5148689122210609E-3</v>
      </c>
    </row>
    <row r="44" spans="1:7" ht="15" customHeight="1">
      <c r="A44" s="13" t="s">
        <v>576</v>
      </c>
      <c r="B44" s="28" t="s">
        <v>577</v>
      </c>
      <c r="C44" s="18" t="s">
        <v>578</v>
      </c>
      <c r="D44" s="18" t="s">
        <v>544</v>
      </c>
      <c r="E44" s="19">
        <v>20000</v>
      </c>
      <c r="F44" s="20">
        <v>20.640139999999999</v>
      </c>
      <c r="G44" s="29">
        <v>6.2660150825723183E-4</v>
      </c>
    </row>
    <row r="45" spans="1:7" ht="15" customHeight="1">
      <c r="A45" s="7"/>
      <c r="B45" s="26" t="s">
        <v>70</v>
      </c>
      <c r="C45" s="18" t="s">
        <v>1</v>
      </c>
      <c r="D45" s="18" t="s">
        <v>1</v>
      </c>
      <c r="E45" s="18" t="s">
        <v>1</v>
      </c>
      <c r="F45" s="21">
        <v>28960.758519999999</v>
      </c>
      <c r="G45" s="30">
        <v>0.87920212599844183</v>
      </c>
    </row>
    <row r="46" spans="1:7" ht="15" customHeight="1">
      <c r="A46" s="7"/>
      <c r="B46" s="26" t="s">
        <v>486</v>
      </c>
      <c r="C46" s="18" t="s">
        <v>1</v>
      </c>
      <c r="D46" s="18" t="s">
        <v>1</v>
      </c>
      <c r="E46" s="18" t="s">
        <v>1</v>
      </c>
      <c r="F46" s="21" t="s">
        <v>356</v>
      </c>
      <c r="G46" s="30" t="s">
        <v>356</v>
      </c>
    </row>
    <row r="47" spans="1:7" ht="15" customHeight="1">
      <c r="A47" s="7"/>
      <c r="B47" s="26" t="s">
        <v>70</v>
      </c>
      <c r="C47" s="18" t="s">
        <v>1</v>
      </c>
      <c r="D47" s="18" t="s">
        <v>1</v>
      </c>
      <c r="E47" s="18" t="s">
        <v>1</v>
      </c>
      <c r="F47" s="21" t="s">
        <v>356</v>
      </c>
      <c r="G47" s="30" t="s">
        <v>356</v>
      </c>
    </row>
    <row r="48" spans="1:7" ht="15" customHeight="1">
      <c r="A48" s="7"/>
      <c r="B48" s="26" t="s">
        <v>144</v>
      </c>
      <c r="C48" s="18" t="s">
        <v>1</v>
      </c>
      <c r="D48" s="18" t="s">
        <v>1</v>
      </c>
      <c r="E48" s="18" t="s">
        <v>1</v>
      </c>
      <c r="F48" s="21">
        <v>28960.758519999999</v>
      </c>
      <c r="G48" s="30">
        <v>0.87920212599844183</v>
      </c>
    </row>
    <row r="49" spans="1:7" ht="15" customHeight="1">
      <c r="A49" s="7"/>
      <c r="B49" s="26"/>
      <c r="C49" s="18"/>
      <c r="D49" s="18"/>
      <c r="E49" s="18"/>
      <c r="F49" s="21"/>
      <c r="G49" s="30"/>
    </row>
    <row r="50" spans="1:7" ht="15" customHeight="1">
      <c r="A50" s="7"/>
      <c r="B50" s="26" t="s">
        <v>9</v>
      </c>
      <c r="C50" s="18" t="s">
        <v>1</v>
      </c>
      <c r="D50" s="18" t="s">
        <v>1</v>
      </c>
      <c r="E50" s="18" t="s">
        <v>1</v>
      </c>
      <c r="F50" s="22" t="s">
        <v>1</v>
      </c>
      <c r="G50" s="31" t="s">
        <v>1</v>
      </c>
    </row>
    <row r="51" spans="1:7" ht="15" customHeight="1">
      <c r="A51" s="7"/>
      <c r="B51" s="26" t="s">
        <v>10</v>
      </c>
      <c r="C51" s="18" t="s">
        <v>1</v>
      </c>
      <c r="D51" s="18" t="s">
        <v>1</v>
      </c>
      <c r="E51" s="18" t="s">
        <v>1</v>
      </c>
      <c r="F51" s="22" t="s">
        <v>1</v>
      </c>
      <c r="G51" s="31" t="s">
        <v>1</v>
      </c>
    </row>
    <row r="52" spans="1:7" ht="15" customHeight="1">
      <c r="A52" s="13" t="s">
        <v>28</v>
      </c>
      <c r="B52" s="28" t="s">
        <v>1057</v>
      </c>
      <c r="C52" s="18" t="s">
        <v>29</v>
      </c>
      <c r="D52" s="18" t="s">
        <v>17</v>
      </c>
      <c r="E52" s="19">
        <v>2000000</v>
      </c>
      <c r="F52" s="20">
        <v>1981.4739999999999</v>
      </c>
      <c r="G52" s="29">
        <v>6.0154368961280798E-2</v>
      </c>
    </row>
    <row r="53" spans="1:7" ht="15" customHeight="1">
      <c r="A53" s="7"/>
      <c r="B53" s="26" t="s">
        <v>70</v>
      </c>
      <c r="C53" s="18" t="s">
        <v>1</v>
      </c>
      <c r="D53" s="18" t="s">
        <v>1</v>
      </c>
      <c r="E53" s="18" t="s">
        <v>1</v>
      </c>
      <c r="F53" s="21">
        <v>1981.4739999999999</v>
      </c>
      <c r="G53" s="30">
        <v>6.0154368961280798E-2</v>
      </c>
    </row>
    <row r="54" spans="1:7" ht="15" customHeight="1">
      <c r="A54" s="7"/>
      <c r="B54" s="26" t="s">
        <v>144</v>
      </c>
      <c r="C54" s="18" t="s">
        <v>1</v>
      </c>
      <c r="D54" s="18" t="s">
        <v>1</v>
      </c>
      <c r="E54" s="18" t="s">
        <v>1</v>
      </c>
      <c r="F54" s="21">
        <v>1981.4739999999999</v>
      </c>
      <c r="G54" s="30">
        <v>6.0154368961280798E-2</v>
      </c>
    </row>
    <row r="55" spans="1:7" ht="15" customHeight="1">
      <c r="A55" s="7"/>
      <c r="B55" s="26"/>
      <c r="C55" s="18"/>
      <c r="D55" s="18"/>
      <c r="E55" s="18"/>
      <c r="F55" s="21"/>
      <c r="G55" s="30"/>
    </row>
    <row r="56" spans="1:7" ht="15" customHeight="1">
      <c r="A56" s="7"/>
      <c r="B56" s="26" t="s">
        <v>1041</v>
      </c>
      <c r="C56" s="18" t="s">
        <v>1</v>
      </c>
      <c r="D56" s="18" t="s">
        <v>1</v>
      </c>
      <c r="E56" s="18" t="s">
        <v>1</v>
      </c>
      <c r="F56" s="22" t="s">
        <v>1</v>
      </c>
      <c r="G56" s="31" t="s">
        <v>1</v>
      </c>
    </row>
    <row r="57" spans="1:7" ht="15" customHeight="1">
      <c r="A57" s="13" t="s">
        <v>145</v>
      </c>
      <c r="B57" s="28" t="s">
        <v>1041</v>
      </c>
      <c r="C57" s="18" t="s">
        <v>1</v>
      </c>
      <c r="D57" s="18" t="s">
        <v>146</v>
      </c>
      <c r="E57" s="19"/>
      <c r="F57" s="20">
        <v>1111.8368041000001</v>
      </c>
      <c r="G57" s="29">
        <v>3.3753580081576987E-2</v>
      </c>
    </row>
    <row r="58" spans="1:7" ht="15" customHeight="1">
      <c r="A58" s="7"/>
      <c r="B58" s="26" t="s">
        <v>70</v>
      </c>
      <c r="C58" s="18" t="s">
        <v>1</v>
      </c>
      <c r="D58" s="18" t="s">
        <v>1</v>
      </c>
      <c r="E58" s="18" t="s">
        <v>1</v>
      </c>
      <c r="F58" s="21">
        <v>1111.8368041000001</v>
      </c>
      <c r="G58" s="30">
        <v>3.3753580081576987E-2</v>
      </c>
    </row>
    <row r="59" spans="1:7" ht="15" customHeight="1">
      <c r="A59" s="7"/>
      <c r="B59" s="26" t="s">
        <v>144</v>
      </c>
      <c r="C59" s="18" t="s">
        <v>1</v>
      </c>
      <c r="D59" s="18" t="s">
        <v>1</v>
      </c>
      <c r="E59" s="18" t="s">
        <v>1</v>
      </c>
      <c r="F59" s="21">
        <v>1111.8368041000001</v>
      </c>
      <c r="G59" s="30">
        <v>3.3753580081576987E-2</v>
      </c>
    </row>
    <row r="60" spans="1:7" ht="15" customHeight="1">
      <c r="A60" s="7"/>
      <c r="B60" s="26"/>
      <c r="C60" s="18"/>
      <c r="D60" s="18"/>
      <c r="E60" s="18"/>
      <c r="F60" s="21"/>
      <c r="G60" s="30"/>
    </row>
    <row r="61" spans="1:7" ht="15" customHeight="1">
      <c r="A61" s="7"/>
      <c r="B61" s="26" t="s">
        <v>147</v>
      </c>
      <c r="C61" s="18" t="s">
        <v>1</v>
      </c>
      <c r="D61" s="18" t="s">
        <v>1</v>
      </c>
      <c r="E61" s="18" t="s">
        <v>1</v>
      </c>
      <c r="F61" s="21">
        <v>885.74924959999998</v>
      </c>
      <c r="G61" s="30">
        <v>2.6889924958700413E-2</v>
      </c>
    </row>
    <row r="62" spans="1:7" ht="15" customHeight="1">
      <c r="A62" s="7"/>
      <c r="B62" s="47" t="s">
        <v>70</v>
      </c>
      <c r="C62" s="48"/>
      <c r="D62" s="48"/>
      <c r="E62" s="48"/>
      <c r="F62" s="70">
        <f>F61</f>
        <v>885.74924959999998</v>
      </c>
      <c r="G62" s="50">
        <f>G61</f>
        <v>2.6889924958700413E-2</v>
      </c>
    </row>
    <row r="63" spans="1:7" ht="15" customHeight="1">
      <c r="A63" s="7"/>
      <c r="B63" s="47" t="s">
        <v>144</v>
      </c>
      <c r="C63" s="48"/>
      <c r="D63" s="48"/>
      <c r="E63" s="48"/>
      <c r="F63" s="70">
        <f>SUM(F62,F59)</f>
        <v>1997.5860537000001</v>
      </c>
      <c r="G63" s="50">
        <f>SUM(G62,G59)</f>
        <v>6.06435050402774E-2</v>
      </c>
    </row>
    <row r="64" spans="1:7" ht="15" customHeight="1">
      <c r="A64" s="7"/>
      <c r="B64" s="47"/>
      <c r="C64" s="48"/>
      <c r="D64" s="48"/>
      <c r="E64" s="48"/>
      <c r="F64" s="70"/>
      <c r="G64" s="50"/>
    </row>
    <row r="65" spans="1:8" ht="15" customHeight="1" thickBot="1">
      <c r="A65" s="7"/>
      <c r="B65" s="32" t="s">
        <v>148</v>
      </c>
      <c r="C65" s="33" t="s">
        <v>1</v>
      </c>
      <c r="D65" s="33" t="s">
        <v>1</v>
      </c>
      <c r="E65" s="33" t="s">
        <v>1</v>
      </c>
      <c r="F65" s="34">
        <v>32939.818573700002</v>
      </c>
      <c r="G65" s="35">
        <v>1</v>
      </c>
    </row>
    <row r="66" spans="1:8" ht="12.95" customHeight="1">
      <c r="A66" s="7"/>
      <c r="B66" s="14" t="s">
        <v>1</v>
      </c>
      <c r="C66" s="7"/>
      <c r="D66" s="7"/>
      <c r="E66" s="7"/>
      <c r="F66" s="7"/>
      <c r="G66" s="7"/>
    </row>
    <row r="67" spans="1:8" ht="15" customHeight="1">
      <c r="B67" s="8" t="s">
        <v>579</v>
      </c>
      <c r="C67" s="1"/>
      <c r="D67" s="1"/>
      <c r="E67" s="1"/>
      <c r="F67" s="91"/>
      <c r="G67" s="92"/>
      <c r="H67" s="57"/>
    </row>
    <row r="68" spans="1:8" ht="15" customHeight="1">
      <c r="B68" s="10" t="s">
        <v>1072</v>
      </c>
      <c r="C68" s="1"/>
      <c r="D68" s="1"/>
      <c r="E68" s="1"/>
      <c r="F68" s="91"/>
      <c r="G68" s="92"/>
      <c r="H68" s="57"/>
    </row>
    <row r="69" spans="1:8" ht="15" customHeight="1">
      <c r="B69" s="53" t="s">
        <v>149</v>
      </c>
      <c r="C69" s="1"/>
      <c r="D69" s="1"/>
      <c r="E69" s="1"/>
      <c r="F69" s="1"/>
      <c r="G69" s="1"/>
      <c r="H69" s="57"/>
    </row>
    <row r="70" spans="1:8" ht="15" customHeight="1" thickBot="1">
      <c r="B70" s="53"/>
      <c r="C70" s="1"/>
      <c r="D70" s="1"/>
      <c r="E70" s="1"/>
      <c r="F70" s="1"/>
      <c r="G70" s="1"/>
      <c r="H70" s="57"/>
    </row>
    <row r="71" spans="1:8" ht="15" customHeight="1" thickBot="1">
      <c r="B71" s="93" t="s">
        <v>1073</v>
      </c>
      <c r="C71" s="94">
        <v>3.33</v>
      </c>
      <c r="D71" s="1"/>
      <c r="E71" s="1"/>
      <c r="F71" s="1"/>
      <c r="G71" s="1"/>
      <c r="H71" s="57"/>
    </row>
    <row r="72" spans="1:8" ht="15" customHeight="1">
      <c r="B72" s="2"/>
      <c r="C72" s="2"/>
      <c r="D72" s="2"/>
      <c r="E72" s="2"/>
      <c r="F72" s="2"/>
      <c r="G72" s="2"/>
      <c r="H72" s="57"/>
    </row>
    <row r="73" spans="1:8" ht="15" customHeight="1">
      <c r="B73" s="57"/>
      <c r="C73" s="57"/>
      <c r="D73" s="57"/>
      <c r="E73" s="57"/>
      <c r="F73" s="57"/>
      <c r="G73" s="57"/>
      <c r="H73" s="57"/>
    </row>
    <row r="74" spans="1:8" ht="15" customHeight="1">
      <c r="B74" s="57"/>
      <c r="C74" s="57"/>
      <c r="D74" s="57"/>
      <c r="E74" s="57"/>
      <c r="F74" s="57"/>
      <c r="G74" s="57"/>
      <c r="H74" s="57"/>
    </row>
    <row r="75" spans="1:8" ht="15" customHeight="1">
      <c r="B75" s="57"/>
      <c r="C75" s="57"/>
      <c r="D75" s="57"/>
      <c r="E75" s="57"/>
      <c r="F75" s="57"/>
      <c r="G75" s="57"/>
      <c r="H75" s="57"/>
    </row>
    <row r="76" spans="1:8" ht="15" customHeight="1">
      <c r="B76" s="57"/>
      <c r="C76" s="57"/>
      <c r="D76" s="57"/>
      <c r="E76" s="57"/>
      <c r="F76" s="57"/>
      <c r="G76" s="57"/>
      <c r="H76" s="57"/>
    </row>
    <row r="77" spans="1:8" ht="15" customHeight="1">
      <c r="B77" s="57"/>
      <c r="C77" s="57"/>
      <c r="D77" s="57"/>
      <c r="E77" s="57"/>
      <c r="F77" s="57"/>
      <c r="G77" s="57"/>
      <c r="H77" s="57"/>
    </row>
    <row r="78" spans="1:8" ht="15" customHeight="1">
      <c r="B78" s="57"/>
      <c r="C78" s="57"/>
      <c r="D78" s="57"/>
      <c r="E78" s="57"/>
      <c r="F78" s="57"/>
      <c r="G78" s="57"/>
      <c r="H78" s="57"/>
    </row>
    <row r="79" spans="1:8" ht="15" customHeight="1">
      <c r="B79" s="57"/>
      <c r="C79" s="57"/>
      <c r="D79" s="57"/>
      <c r="E79" s="57"/>
      <c r="F79" s="57"/>
      <c r="G79" s="57"/>
      <c r="H79" s="57"/>
    </row>
    <row r="80" spans="1:8" ht="15" customHeight="1">
      <c r="B80" s="57"/>
      <c r="C80" s="57"/>
      <c r="D80" s="57"/>
      <c r="E80" s="57"/>
      <c r="F80" s="57"/>
      <c r="G80" s="57"/>
      <c r="H80" s="57"/>
    </row>
    <row r="81" spans="1:8" ht="15" customHeight="1">
      <c r="B81" s="57"/>
      <c r="C81" s="57"/>
      <c r="D81" s="57"/>
      <c r="E81" s="57"/>
      <c r="F81" s="57"/>
      <c r="G81" s="57"/>
      <c r="H81" s="57"/>
    </row>
    <row r="82" spans="1:8" ht="15" customHeight="1">
      <c r="B82" s="57"/>
      <c r="C82" s="57"/>
      <c r="D82" s="57"/>
      <c r="E82" s="57"/>
      <c r="F82" s="57"/>
      <c r="G82" s="57"/>
      <c r="H82" s="57"/>
    </row>
    <row r="83" spans="1:8" ht="15" customHeight="1">
      <c r="F83" s="76"/>
      <c r="G83" s="86"/>
    </row>
    <row r="84" spans="1:8" ht="15" customHeight="1">
      <c r="F84" s="76"/>
      <c r="G84" s="86"/>
    </row>
    <row r="85" spans="1:8" ht="12.95" customHeight="1">
      <c r="A85" s="7"/>
      <c r="B85" s="8"/>
      <c r="C85" s="7"/>
      <c r="D85" s="7"/>
      <c r="E85" s="7"/>
      <c r="F85" s="7"/>
      <c r="G85" s="7"/>
    </row>
    <row r="86" spans="1:8" ht="12.95" customHeight="1">
      <c r="A86" s="7"/>
      <c r="B86" s="8"/>
      <c r="C86" s="7"/>
      <c r="D86" s="7"/>
      <c r="E86" s="7"/>
      <c r="F86" s="7"/>
      <c r="G86" s="7"/>
    </row>
    <row r="87" spans="1:8" ht="12.95" customHeight="1">
      <c r="A87" s="7"/>
      <c r="B87" s="8"/>
      <c r="C87" s="7"/>
      <c r="D87" s="7"/>
      <c r="E87" s="7"/>
      <c r="F87" s="7"/>
      <c r="G87" s="7"/>
    </row>
    <row r="88" spans="1:8" ht="12.95" customHeight="1">
      <c r="A88" s="7"/>
      <c r="B88" s="8"/>
      <c r="C88" s="7"/>
      <c r="D88" s="7"/>
      <c r="E88" s="7"/>
      <c r="F88" s="7"/>
      <c r="G88" s="7"/>
    </row>
    <row r="89" spans="1:8" ht="12.95" customHeight="1">
      <c r="A89" s="7"/>
      <c r="B89" s="8"/>
      <c r="C89" s="7"/>
      <c r="D89" s="7"/>
      <c r="E89" s="7"/>
      <c r="F89" s="7"/>
      <c r="G89" s="7"/>
    </row>
  </sheetData>
  <mergeCells count="3">
    <mergeCell ref="B1:G2"/>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zoomScaleNormal="100" workbookViewId="0">
      <selection activeCell="F13" sqref="F13"/>
    </sheetView>
  </sheetViews>
  <sheetFormatPr defaultRowHeight="12.75"/>
  <cols>
    <col min="1" max="1" width="3.42578125" style="9" bestFit="1" customWidth="1"/>
    <col min="2" max="2" width="50.42578125" style="9" bestFit="1" customWidth="1"/>
    <col min="3" max="3" width="16.85546875" style="9" bestFit="1" customWidth="1"/>
    <col min="4" max="4" width="33.5703125" style="9" bestFit="1" customWidth="1"/>
    <col min="5" max="7" width="16.85546875" style="9" bestFit="1" customWidth="1"/>
    <col min="8" max="16384" width="9.140625" style="9"/>
  </cols>
  <sheetData>
    <row r="1" spans="1:7" s="57" customFormat="1" ht="15.95" customHeight="1">
      <c r="A1" s="54"/>
      <c r="B1" s="151" t="s">
        <v>878</v>
      </c>
      <c r="C1" s="152"/>
      <c r="D1" s="152"/>
      <c r="E1" s="152"/>
      <c r="F1" s="152"/>
      <c r="G1" s="153"/>
    </row>
    <row r="2" spans="1:7" s="57" customFormat="1" ht="12.95" customHeight="1">
      <c r="A2" s="54"/>
      <c r="B2" s="154"/>
      <c r="C2" s="155"/>
      <c r="D2" s="155"/>
      <c r="E2" s="155"/>
      <c r="F2" s="155"/>
      <c r="G2" s="156"/>
    </row>
    <row r="3" spans="1:7" s="57" customFormat="1" ht="12.95" customHeight="1">
      <c r="A3" s="14" t="s">
        <v>1</v>
      </c>
      <c r="B3" s="141"/>
      <c r="C3" s="142"/>
      <c r="D3" s="142"/>
      <c r="E3" s="142"/>
      <c r="F3" s="142"/>
      <c r="G3" s="143"/>
    </row>
    <row r="4" spans="1:7" s="57" customFormat="1" ht="27.95" customHeight="1">
      <c r="A4" s="54"/>
      <c r="B4" s="64"/>
      <c r="C4" s="65"/>
      <c r="D4" s="65"/>
      <c r="E4" s="65"/>
      <c r="F4" s="65"/>
      <c r="G4" s="66"/>
    </row>
    <row r="5" spans="1:7" s="57" customFormat="1" ht="15" customHeight="1" thickBot="1">
      <c r="A5" s="54"/>
      <c r="B5" s="129" t="s">
        <v>1090</v>
      </c>
      <c r="C5" s="130"/>
      <c r="D5" s="130"/>
      <c r="E5" s="130"/>
      <c r="F5" s="130"/>
      <c r="G5" s="131"/>
    </row>
    <row r="6" spans="1:7" s="57" customFormat="1" ht="15" customHeight="1" thickBot="1">
      <c r="A6" s="54"/>
      <c r="B6" s="135" t="s">
        <v>2</v>
      </c>
      <c r="C6" s="136"/>
      <c r="D6" s="136"/>
      <c r="E6" s="136"/>
      <c r="F6" s="136"/>
      <c r="G6" s="137"/>
    </row>
    <row r="7" spans="1:7" ht="27.95" customHeight="1">
      <c r="A7" s="7"/>
      <c r="B7" s="43" t="s">
        <v>3</v>
      </c>
      <c r="C7" s="44" t="s">
        <v>4</v>
      </c>
      <c r="D7" s="24" t="s">
        <v>365</v>
      </c>
      <c r="E7" s="24" t="s">
        <v>6</v>
      </c>
      <c r="F7" s="24" t="s">
        <v>7</v>
      </c>
      <c r="G7" s="25" t="s">
        <v>8</v>
      </c>
    </row>
    <row r="8" spans="1:7" ht="15" customHeight="1">
      <c r="A8" s="7"/>
      <c r="B8" s="26" t="s">
        <v>1052</v>
      </c>
      <c r="C8" s="18" t="s">
        <v>1</v>
      </c>
      <c r="D8" s="18" t="s">
        <v>1</v>
      </c>
      <c r="E8" s="18" t="s">
        <v>1</v>
      </c>
      <c r="F8" s="18" t="s">
        <v>1</v>
      </c>
      <c r="G8" s="27" t="s">
        <v>1</v>
      </c>
    </row>
    <row r="9" spans="1:7" ht="15" customHeight="1">
      <c r="A9" s="13" t="s">
        <v>879</v>
      </c>
      <c r="B9" s="28" t="s">
        <v>1051</v>
      </c>
      <c r="C9" s="18" t="s">
        <v>1</v>
      </c>
      <c r="D9" s="18" t="s">
        <v>146</v>
      </c>
      <c r="E9" s="19"/>
      <c r="F9" s="20">
        <v>36892.131666699999</v>
      </c>
      <c r="G9" s="29">
        <v>0.68609850425578456</v>
      </c>
    </row>
    <row r="10" spans="1:7" ht="15" customHeight="1">
      <c r="A10" s="13" t="s">
        <v>145</v>
      </c>
      <c r="B10" s="28" t="s">
        <v>1041</v>
      </c>
      <c r="C10" s="18" t="s">
        <v>1</v>
      </c>
      <c r="D10" s="18" t="s">
        <v>146</v>
      </c>
      <c r="E10" s="19"/>
      <c r="F10" s="20">
        <v>16729.0454312</v>
      </c>
      <c r="G10" s="29">
        <v>0.31111710084059974</v>
      </c>
    </row>
    <row r="11" spans="1:7" ht="15" customHeight="1">
      <c r="A11" s="7"/>
      <c r="B11" s="26" t="s">
        <v>70</v>
      </c>
      <c r="C11" s="18" t="s">
        <v>1</v>
      </c>
      <c r="D11" s="18" t="s">
        <v>1</v>
      </c>
      <c r="E11" s="18" t="s">
        <v>1</v>
      </c>
      <c r="F11" s="21">
        <v>53621.177097899999</v>
      </c>
      <c r="G11" s="30">
        <v>0.99721560509638429</v>
      </c>
    </row>
    <row r="12" spans="1:7" ht="15" customHeight="1">
      <c r="A12" s="7"/>
      <c r="B12" s="26" t="s">
        <v>144</v>
      </c>
      <c r="C12" s="18" t="s">
        <v>1</v>
      </c>
      <c r="D12" s="18" t="s">
        <v>1</v>
      </c>
      <c r="E12" s="18" t="s">
        <v>1</v>
      </c>
      <c r="F12" s="21">
        <v>53621.177097899999</v>
      </c>
      <c r="G12" s="30">
        <v>0.99721560509638429</v>
      </c>
    </row>
    <row r="13" spans="1:7" ht="15" customHeight="1">
      <c r="A13" s="7"/>
      <c r="B13" s="26"/>
      <c r="C13" s="18"/>
      <c r="D13" s="18"/>
      <c r="E13" s="18"/>
      <c r="F13" s="21"/>
      <c r="G13" s="30"/>
    </row>
    <row r="14" spans="1:7" ht="15" customHeight="1">
      <c r="A14" s="7"/>
      <c r="B14" s="26" t="s">
        <v>147</v>
      </c>
      <c r="C14" s="18" t="s">
        <v>1</v>
      </c>
      <c r="D14" s="18" t="s">
        <v>1</v>
      </c>
      <c r="E14" s="18" t="s">
        <v>1</v>
      </c>
      <c r="F14" s="21">
        <v>149.7194102</v>
      </c>
      <c r="G14" s="30">
        <v>2.7843949036157577E-3</v>
      </c>
    </row>
    <row r="15" spans="1:7" ht="15" customHeight="1" thickBot="1">
      <c r="A15" s="7"/>
      <c r="B15" s="32" t="s">
        <v>148</v>
      </c>
      <c r="C15" s="33" t="s">
        <v>1</v>
      </c>
      <c r="D15" s="33" t="s">
        <v>1</v>
      </c>
      <c r="E15" s="33" t="s">
        <v>1</v>
      </c>
      <c r="F15" s="34">
        <v>53770.896508099999</v>
      </c>
      <c r="G15" s="35">
        <v>1</v>
      </c>
    </row>
    <row r="16" spans="1:7" ht="15" customHeight="1">
      <c r="A16" s="7"/>
      <c r="B16" s="14" t="s">
        <v>1</v>
      </c>
      <c r="C16" s="7"/>
      <c r="D16" s="7"/>
      <c r="E16" s="7"/>
      <c r="F16" s="7"/>
      <c r="G16" s="7"/>
    </row>
    <row r="17" spans="1:7" ht="12.95" customHeight="1">
      <c r="A17" s="7"/>
      <c r="B17" s="8" t="s">
        <v>1</v>
      </c>
      <c r="C17" s="7"/>
      <c r="D17" s="7"/>
      <c r="E17" s="7"/>
      <c r="F17" s="77"/>
      <c r="G17" s="78"/>
    </row>
    <row r="18" spans="1:7">
      <c r="F18" s="76"/>
      <c r="G18" s="86"/>
    </row>
    <row r="19" spans="1:7">
      <c r="F19" s="76"/>
      <c r="G19" s="86"/>
    </row>
    <row r="20" spans="1:7">
      <c r="F20" s="76"/>
      <c r="G20" s="86"/>
    </row>
    <row r="21" spans="1:7">
      <c r="F21" s="76"/>
      <c r="G21" s="86"/>
    </row>
    <row r="22" spans="1:7">
      <c r="F22" s="76"/>
      <c r="G22" s="86"/>
    </row>
    <row r="23" spans="1:7">
      <c r="F23" s="76"/>
      <c r="G23" s="86"/>
    </row>
    <row r="24" spans="1:7">
      <c r="F24" s="76"/>
      <c r="G24" s="86"/>
    </row>
    <row r="25" spans="1:7">
      <c r="F25" s="76"/>
      <c r="G25" s="86"/>
    </row>
    <row r="26" spans="1:7">
      <c r="F26" s="76"/>
      <c r="G26" s="86"/>
    </row>
    <row r="27" spans="1:7">
      <c r="F27" s="76"/>
      <c r="G27" s="86"/>
    </row>
    <row r="28" spans="1:7">
      <c r="F28" s="76"/>
      <c r="G28" s="86"/>
    </row>
    <row r="29" spans="1:7">
      <c r="F29" s="76"/>
      <c r="G29" s="86"/>
    </row>
    <row r="30" spans="1:7" ht="15" customHeight="1">
      <c r="A30" s="7"/>
      <c r="B30" s="8"/>
      <c r="C30" s="7"/>
      <c r="D30" s="7"/>
      <c r="E30" s="7"/>
      <c r="F30" s="7"/>
      <c r="G30" s="7"/>
    </row>
    <row r="31" spans="1:7" ht="12.95" customHeight="1">
      <c r="A31" s="7"/>
      <c r="B31" s="8" t="s">
        <v>146</v>
      </c>
      <c r="C31" s="7"/>
      <c r="D31" s="7"/>
      <c r="E31" s="7"/>
      <c r="F31" s="7"/>
      <c r="G31" s="7"/>
    </row>
    <row r="32" spans="1:7" ht="12.95" customHeight="1">
      <c r="A32" s="7"/>
      <c r="B32" s="8" t="s">
        <v>1</v>
      </c>
      <c r="C32" s="7"/>
      <c r="D32" s="7"/>
      <c r="E32" s="7"/>
      <c r="F32" s="7"/>
      <c r="G32" s="7"/>
    </row>
    <row r="33" spans="1:7" ht="12.95" customHeight="1">
      <c r="A33" s="7"/>
      <c r="B33" s="8" t="s">
        <v>1</v>
      </c>
      <c r="C33" s="7"/>
      <c r="D33" s="7"/>
      <c r="E33" s="7"/>
      <c r="F33" s="7"/>
      <c r="G33" s="7"/>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zoomScaleNormal="100" workbookViewId="0"/>
  </sheetViews>
  <sheetFormatPr defaultRowHeight="12.75"/>
  <cols>
    <col min="1" max="1" width="3.42578125" style="9" bestFit="1" customWidth="1"/>
    <col min="2" max="2" width="50.42578125" style="9" bestFit="1" customWidth="1"/>
    <col min="3" max="3" width="16.85546875" style="9" bestFit="1" customWidth="1"/>
    <col min="4" max="4" width="33.5703125" style="9" bestFit="1" customWidth="1"/>
    <col min="5" max="7" width="16.85546875" style="9" bestFit="1" customWidth="1"/>
    <col min="8" max="16384" width="9.140625" style="9"/>
  </cols>
  <sheetData>
    <row r="1" spans="1:7" s="57" customFormat="1" ht="15.95" customHeight="1">
      <c r="A1" s="54"/>
      <c r="B1" s="151" t="s">
        <v>1091</v>
      </c>
      <c r="C1" s="152"/>
      <c r="D1" s="152"/>
      <c r="E1" s="152"/>
      <c r="F1" s="152"/>
      <c r="G1" s="153"/>
    </row>
    <row r="2" spans="1:7" s="57" customFormat="1" ht="12.95" customHeight="1">
      <c r="A2" s="54"/>
      <c r="B2" s="154"/>
      <c r="C2" s="155"/>
      <c r="D2" s="155"/>
      <c r="E2" s="155"/>
      <c r="F2" s="155"/>
      <c r="G2" s="156"/>
    </row>
    <row r="3" spans="1:7" s="57" customFormat="1" ht="12.95" customHeight="1">
      <c r="A3" s="14" t="s">
        <v>1</v>
      </c>
      <c r="B3" s="141"/>
      <c r="C3" s="142"/>
      <c r="D3" s="142"/>
      <c r="E3" s="142"/>
      <c r="F3" s="142"/>
      <c r="G3" s="143"/>
    </row>
    <row r="4" spans="1:7" s="57" customFormat="1" ht="27.95" customHeight="1">
      <c r="A4" s="54"/>
      <c r="B4" s="64"/>
      <c r="C4" s="65"/>
      <c r="D4" s="65"/>
      <c r="E4" s="65"/>
      <c r="F4" s="65"/>
      <c r="G4" s="66"/>
    </row>
    <row r="5" spans="1:7" s="57" customFormat="1" ht="15" customHeight="1" thickBot="1">
      <c r="A5" s="54"/>
      <c r="B5" s="129" t="s">
        <v>1092</v>
      </c>
      <c r="C5" s="130"/>
      <c r="D5" s="130"/>
      <c r="E5" s="130"/>
      <c r="F5" s="130"/>
      <c r="G5" s="131"/>
    </row>
    <row r="6" spans="1:7" s="57" customFormat="1" ht="15" customHeight="1" thickBot="1">
      <c r="A6" s="54"/>
      <c r="B6" s="135" t="s">
        <v>2</v>
      </c>
      <c r="C6" s="136"/>
      <c r="D6" s="136"/>
      <c r="E6" s="136"/>
      <c r="F6" s="136"/>
      <c r="G6" s="137"/>
    </row>
    <row r="7" spans="1:7" ht="27.95" customHeight="1">
      <c r="A7" s="7"/>
      <c r="B7" s="43" t="s">
        <v>3</v>
      </c>
      <c r="C7" s="44" t="s">
        <v>4</v>
      </c>
      <c r="D7" s="24" t="s">
        <v>5</v>
      </c>
      <c r="E7" s="24" t="s">
        <v>6</v>
      </c>
      <c r="F7" s="24" t="s">
        <v>7</v>
      </c>
      <c r="G7" s="25" t="s">
        <v>8</v>
      </c>
    </row>
    <row r="8" spans="1:7" ht="15" customHeight="1">
      <c r="A8" s="7"/>
      <c r="B8" s="26" t="s">
        <v>480</v>
      </c>
      <c r="C8" s="18" t="s">
        <v>1</v>
      </c>
      <c r="D8" s="18" t="s">
        <v>1</v>
      </c>
      <c r="E8" s="18" t="s">
        <v>1</v>
      </c>
      <c r="F8" s="18" t="s">
        <v>1</v>
      </c>
      <c r="G8" s="27" t="s">
        <v>1</v>
      </c>
    </row>
    <row r="9" spans="1:7" ht="15" customHeight="1">
      <c r="A9" s="7"/>
      <c r="B9" s="26" t="s">
        <v>481</v>
      </c>
      <c r="C9" s="18" t="s">
        <v>1</v>
      </c>
      <c r="D9" s="18" t="s">
        <v>1</v>
      </c>
      <c r="E9" s="18" t="s">
        <v>1</v>
      </c>
      <c r="F9" s="18" t="s">
        <v>1</v>
      </c>
      <c r="G9" s="27" t="s">
        <v>1</v>
      </c>
    </row>
    <row r="10" spans="1:7" ht="15" customHeight="1">
      <c r="A10" s="13" t="s">
        <v>541</v>
      </c>
      <c r="B10" s="28" t="s">
        <v>542</v>
      </c>
      <c r="C10" s="18" t="s">
        <v>543</v>
      </c>
      <c r="D10" s="18" t="s">
        <v>544</v>
      </c>
      <c r="E10" s="19">
        <v>250000</v>
      </c>
      <c r="F10" s="20">
        <v>290.77625</v>
      </c>
      <c r="G10" s="29">
        <v>9.6500404041629961E-2</v>
      </c>
    </row>
    <row r="11" spans="1:7" ht="15" customHeight="1">
      <c r="A11" s="13" t="s">
        <v>545</v>
      </c>
      <c r="B11" s="28" t="s">
        <v>546</v>
      </c>
      <c r="C11" s="18" t="s">
        <v>547</v>
      </c>
      <c r="D11" s="18" t="s">
        <v>548</v>
      </c>
      <c r="E11" s="19">
        <v>280000</v>
      </c>
      <c r="F11" s="20">
        <v>290.58568000000002</v>
      </c>
      <c r="G11" s="29">
        <v>9.643715925462204E-2</v>
      </c>
    </row>
    <row r="12" spans="1:7" ht="15" customHeight="1">
      <c r="A12" s="13" t="s">
        <v>549</v>
      </c>
      <c r="B12" s="28" t="s">
        <v>550</v>
      </c>
      <c r="C12" s="18" t="s">
        <v>551</v>
      </c>
      <c r="D12" s="18" t="s">
        <v>544</v>
      </c>
      <c r="E12" s="19">
        <v>260000</v>
      </c>
      <c r="F12" s="20">
        <v>275.06362000000001</v>
      </c>
      <c r="G12" s="29">
        <v>9.1285827047956528E-2</v>
      </c>
    </row>
    <row r="13" spans="1:7" ht="15" customHeight="1">
      <c r="A13" s="13" t="s">
        <v>552</v>
      </c>
      <c r="B13" s="28" t="s">
        <v>553</v>
      </c>
      <c r="C13" s="18" t="s">
        <v>554</v>
      </c>
      <c r="D13" s="18" t="s">
        <v>544</v>
      </c>
      <c r="E13" s="19">
        <v>260000</v>
      </c>
      <c r="F13" s="20">
        <v>270.41663999999997</v>
      </c>
      <c r="G13" s="29">
        <v>8.9743625965256771E-2</v>
      </c>
    </row>
    <row r="14" spans="1:7" ht="15" customHeight="1">
      <c r="A14" s="13" t="s">
        <v>555</v>
      </c>
      <c r="B14" s="28" t="s">
        <v>556</v>
      </c>
      <c r="C14" s="18" t="s">
        <v>557</v>
      </c>
      <c r="D14" s="18" t="s">
        <v>544</v>
      </c>
      <c r="E14" s="19">
        <v>260000</v>
      </c>
      <c r="F14" s="20">
        <v>266.83436</v>
      </c>
      <c r="G14" s="29">
        <v>8.8554768665562417E-2</v>
      </c>
    </row>
    <row r="15" spans="1:7" ht="15" customHeight="1">
      <c r="A15" s="13" t="s">
        <v>558</v>
      </c>
      <c r="B15" s="28" t="s">
        <v>559</v>
      </c>
      <c r="C15" s="18" t="s">
        <v>560</v>
      </c>
      <c r="D15" s="18" t="s">
        <v>544</v>
      </c>
      <c r="E15" s="19">
        <v>260000</v>
      </c>
      <c r="F15" s="20">
        <v>265.92540000000002</v>
      </c>
      <c r="G15" s="29">
        <v>8.8253110578776855E-2</v>
      </c>
    </row>
    <row r="16" spans="1:7" ht="15" customHeight="1">
      <c r="A16" s="13" t="s">
        <v>561</v>
      </c>
      <c r="B16" s="28" t="s">
        <v>562</v>
      </c>
      <c r="C16" s="18" t="s">
        <v>563</v>
      </c>
      <c r="D16" s="18" t="s">
        <v>564</v>
      </c>
      <c r="E16" s="19">
        <v>260000</v>
      </c>
      <c r="F16" s="20">
        <v>265.32506000000001</v>
      </c>
      <c r="G16" s="29">
        <v>8.8053874731411907E-2</v>
      </c>
    </row>
    <row r="17" spans="1:7" ht="15" customHeight="1">
      <c r="A17" s="13" t="s">
        <v>565</v>
      </c>
      <c r="B17" s="28" t="s">
        <v>566</v>
      </c>
      <c r="C17" s="18" t="s">
        <v>567</v>
      </c>
      <c r="D17" s="18" t="s">
        <v>544</v>
      </c>
      <c r="E17" s="19">
        <v>260000</v>
      </c>
      <c r="F17" s="20">
        <v>262.98714000000001</v>
      </c>
      <c r="G17" s="29">
        <v>8.727798528164768E-2</v>
      </c>
    </row>
    <row r="18" spans="1:7" ht="15" customHeight="1">
      <c r="A18" s="13" t="s">
        <v>568</v>
      </c>
      <c r="B18" s="28" t="s">
        <v>569</v>
      </c>
      <c r="C18" s="18" t="s">
        <v>570</v>
      </c>
      <c r="D18" s="18" t="s">
        <v>564</v>
      </c>
      <c r="E18" s="19">
        <v>260000</v>
      </c>
      <c r="F18" s="20">
        <v>261.49292000000003</v>
      </c>
      <c r="G18" s="29">
        <v>8.6782095972506773E-2</v>
      </c>
    </row>
    <row r="19" spans="1:7" ht="15" customHeight="1">
      <c r="A19" s="13" t="s">
        <v>571</v>
      </c>
      <c r="B19" s="28" t="s">
        <v>572</v>
      </c>
      <c r="C19" s="18" t="s">
        <v>573</v>
      </c>
      <c r="D19" s="18" t="s">
        <v>544</v>
      </c>
      <c r="E19" s="19">
        <v>200000</v>
      </c>
      <c r="F19" s="20">
        <v>205.44479999999999</v>
      </c>
      <c r="G19" s="29">
        <v>6.8181311947766915E-2</v>
      </c>
    </row>
    <row r="20" spans="1:7" ht="15" customHeight="1">
      <c r="A20" s="13" t="s">
        <v>574</v>
      </c>
      <c r="B20" s="28" t="s">
        <v>1050</v>
      </c>
      <c r="C20" s="18" t="s">
        <v>575</v>
      </c>
      <c r="D20" s="18" t="s">
        <v>544</v>
      </c>
      <c r="E20" s="19">
        <v>110000</v>
      </c>
      <c r="F20" s="20">
        <v>112.14214</v>
      </c>
      <c r="G20" s="29">
        <v>3.7216800959820592E-2</v>
      </c>
    </row>
    <row r="21" spans="1:7" ht="15" customHeight="1">
      <c r="A21" s="13" t="s">
        <v>576</v>
      </c>
      <c r="B21" s="28" t="s">
        <v>577</v>
      </c>
      <c r="C21" s="18" t="s">
        <v>578</v>
      </c>
      <c r="D21" s="18" t="s">
        <v>544</v>
      </c>
      <c r="E21" s="19">
        <v>80000</v>
      </c>
      <c r="F21" s="20">
        <v>82.560559999999995</v>
      </c>
      <c r="G21" s="29">
        <v>2.7399512160650098E-2</v>
      </c>
    </row>
    <row r="22" spans="1:7" ht="15" customHeight="1">
      <c r="A22" s="7"/>
      <c r="B22" s="26" t="s">
        <v>70</v>
      </c>
      <c r="C22" s="18" t="s">
        <v>1</v>
      </c>
      <c r="D22" s="18" t="s">
        <v>1</v>
      </c>
      <c r="E22" s="18" t="s">
        <v>1</v>
      </c>
      <c r="F22" s="21">
        <v>2849.5545699999998</v>
      </c>
      <c r="G22" s="30">
        <v>0.94568647660760852</v>
      </c>
    </row>
    <row r="23" spans="1:7" ht="15" customHeight="1">
      <c r="A23" s="7"/>
      <c r="B23" s="26" t="s">
        <v>486</v>
      </c>
      <c r="C23" s="18" t="s">
        <v>1</v>
      </c>
      <c r="D23" s="18" t="s">
        <v>1</v>
      </c>
      <c r="E23" s="18" t="s">
        <v>1</v>
      </c>
      <c r="F23" s="21" t="s">
        <v>356</v>
      </c>
      <c r="G23" s="30" t="s">
        <v>356</v>
      </c>
    </row>
    <row r="24" spans="1:7" ht="15" customHeight="1">
      <c r="A24" s="7"/>
      <c r="B24" s="26" t="s">
        <v>70</v>
      </c>
      <c r="C24" s="18" t="s">
        <v>1</v>
      </c>
      <c r="D24" s="18" t="s">
        <v>1</v>
      </c>
      <c r="E24" s="18" t="s">
        <v>1</v>
      </c>
      <c r="F24" s="21" t="s">
        <v>356</v>
      </c>
      <c r="G24" s="30" t="s">
        <v>356</v>
      </c>
    </row>
    <row r="25" spans="1:7" ht="15" customHeight="1">
      <c r="A25" s="7"/>
      <c r="B25" s="26" t="s">
        <v>144</v>
      </c>
      <c r="C25" s="18" t="s">
        <v>1</v>
      </c>
      <c r="D25" s="18" t="s">
        <v>1</v>
      </c>
      <c r="E25" s="18" t="s">
        <v>1</v>
      </c>
      <c r="F25" s="21">
        <v>2849.5545699999998</v>
      </c>
      <c r="G25" s="30">
        <v>0.94568647660760852</v>
      </c>
    </row>
    <row r="26" spans="1:7" ht="15" customHeight="1">
      <c r="A26" s="7"/>
      <c r="B26" s="26"/>
      <c r="C26" s="18"/>
      <c r="D26" s="18"/>
      <c r="E26" s="18"/>
      <c r="F26" s="21"/>
      <c r="G26" s="30"/>
    </row>
    <row r="27" spans="1:7" ht="15" customHeight="1">
      <c r="A27" s="7"/>
      <c r="B27" s="26" t="s">
        <v>1041</v>
      </c>
      <c r="C27" s="18" t="s">
        <v>1</v>
      </c>
      <c r="D27" s="18" t="s">
        <v>1</v>
      </c>
      <c r="E27" s="18" t="s">
        <v>1</v>
      </c>
      <c r="F27" s="22" t="s">
        <v>1</v>
      </c>
      <c r="G27" s="31" t="s">
        <v>1</v>
      </c>
    </row>
    <row r="28" spans="1:7" ht="15" customHeight="1">
      <c r="A28" s="13" t="s">
        <v>145</v>
      </c>
      <c r="B28" s="28" t="s">
        <v>1041</v>
      </c>
      <c r="C28" s="18" t="s">
        <v>1</v>
      </c>
      <c r="D28" s="18" t="s">
        <v>146</v>
      </c>
      <c r="E28" s="19"/>
      <c r="F28" s="20">
        <v>99.166860799999995</v>
      </c>
      <c r="G28" s="29">
        <v>3.2910673188543002E-2</v>
      </c>
    </row>
    <row r="29" spans="1:7" ht="15" customHeight="1">
      <c r="A29" s="7"/>
      <c r="B29" s="26" t="s">
        <v>70</v>
      </c>
      <c r="C29" s="18" t="s">
        <v>1</v>
      </c>
      <c r="D29" s="18" t="s">
        <v>1</v>
      </c>
      <c r="E29" s="18" t="s">
        <v>1</v>
      </c>
      <c r="F29" s="21">
        <v>99.166860799999995</v>
      </c>
      <c r="G29" s="30">
        <v>3.2910673188543002E-2</v>
      </c>
    </row>
    <row r="30" spans="1:7" ht="15" customHeight="1">
      <c r="A30" s="7"/>
      <c r="B30" s="26" t="s">
        <v>144</v>
      </c>
      <c r="C30" s="18" t="s">
        <v>1</v>
      </c>
      <c r="D30" s="18" t="s">
        <v>1</v>
      </c>
      <c r="E30" s="18" t="s">
        <v>1</v>
      </c>
      <c r="F30" s="21">
        <v>99.166860799999995</v>
      </c>
      <c r="G30" s="30">
        <v>3.2910673188543002E-2</v>
      </c>
    </row>
    <row r="31" spans="1:7" ht="15" customHeight="1">
      <c r="A31" s="7"/>
      <c r="B31" s="26"/>
      <c r="C31" s="18"/>
      <c r="D31" s="18"/>
      <c r="E31" s="18"/>
      <c r="F31" s="21"/>
      <c r="G31" s="30"/>
    </row>
    <row r="32" spans="1:7" ht="15" customHeight="1">
      <c r="A32" s="7"/>
      <c r="B32" s="26" t="s">
        <v>147</v>
      </c>
      <c r="C32" s="18" t="s">
        <v>1</v>
      </c>
      <c r="D32" s="18" t="s">
        <v>1</v>
      </c>
      <c r="E32" s="18" t="s">
        <v>1</v>
      </c>
      <c r="F32" s="21">
        <v>64.491341599999998</v>
      </c>
      <c r="G32" s="30">
        <v>2.1402850203848453E-2</v>
      </c>
    </row>
    <row r="33" spans="1:7" ht="15" customHeight="1">
      <c r="A33" s="7"/>
      <c r="B33" s="47" t="s">
        <v>70</v>
      </c>
      <c r="C33" s="48"/>
      <c r="D33" s="48"/>
      <c r="E33" s="48"/>
      <c r="F33" s="70">
        <f>F32</f>
        <v>64.491341599999998</v>
      </c>
      <c r="G33" s="50">
        <f>G32</f>
        <v>2.1402850203848453E-2</v>
      </c>
    </row>
    <row r="34" spans="1:7" ht="15" customHeight="1">
      <c r="A34" s="7"/>
      <c r="B34" s="47" t="s">
        <v>144</v>
      </c>
      <c r="C34" s="48"/>
      <c r="D34" s="48"/>
      <c r="E34" s="48"/>
      <c r="F34" s="70">
        <f>SUM(F33,F30)</f>
        <v>163.65820239999999</v>
      </c>
      <c r="G34" s="50">
        <f>SUM(G33,G30)</f>
        <v>5.4313523392391455E-2</v>
      </c>
    </row>
    <row r="35" spans="1:7" ht="15" customHeight="1">
      <c r="A35" s="7"/>
      <c r="B35" s="47"/>
      <c r="C35" s="48"/>
      <c r="D35" s="48"/>
      <c r="E35" s="48"/>
      <c r="F35" s="70"/>
      <c r="G35" s="50"/>
    </row>
    <row r="36" spans="1:7" ht="15" customHeight="1" thickBot="1">
      <c r="A36" s="7"/>
      <c r="B36" s="32" t="s">
        <v>148</v>
      </c>
      <c r="C36" s="33" t="s">
        <v>1</v>
      </c>
      <c r="D36" s="33" t="s">
        <v>1</v>
      </c>
      <c r="E36" s="33" t="s">
        <v>1</v>
      </c>
      <c r="F36" s="34">
        <v>3013.2127724000002</v>
      </c>
      <c r="G36" s="35">
        <v>1</v>
      </c>
    </row>
    <row r="37" spans="1:7" ht="12.95" customHeight="1">
      <c r="A37" s="7"/>
      <c r="B37" s="14" t="s">
        <v>1</v>
      </c>
      <c r="C37" s="7"/>
      <c r="D37" s="7"/>
      <c r="E37" s="7"/>
      <c r="F37" s="7"/>
      <c r="G37" s="7"/>
    </row>
    <row r="38" spans="1:7" s="57" customFormat="1" ht="15" customHeight="1">
      <c r="B38" s="8" t="s">
        <v>579</v>
      </c>
      <c r="C38" s="7"/>
      <c r="D38" s="7"/>
      <c r="E38" s="7"/>
      <c r="F38" s="7"/>
      <c r="G38" s="7"/>
    </row>
    <row r="39" spans="1:7" s="57" customFormat="1" ht="15" customHeight="1">
      <c r="B39" s="8" t="s">
        <v>1072</v>
      </c>
      <c r="C39" s="7"/>
      <c r="D39" s="7"/>
      <c r="E39" s="7"/>
      <c r="F39" s="7"/>
      <c r="G39" s="7"/>
    </row>
    <row r="40" spans="1:7" s="57" customFormat="1" ht="15" customHeight="1">
      <c r="B40" s="8" t="s">
        <v>1</v>
      </c>
      <c r="C40" s="7"/>
      <c r="D40" s="7"/>
      <c r="E40" s="7"/>
      <c r="F40" s="7"/>
      <c r="G40" s="7"/>
    </row>
    <row r="41" spans="1:7" s="57" customFormat="1" ht="15" customHeight="1">
      <c r="B41"/>
      <c r="C41" s="7"/>
      <c r="D41" s="7"/>
      <c r="E41" s="7"/>
      <c r="F41" s="7"/>
      <c r="G41" s="7"/>
    </row>
    <row r="42" spans="1:7" s="57" customFormat="1" ht="15" customHeight="1">
      <c r="B42" s="9"/>
      <c r="C42" s="9"/>
      <c r="D42" s="9"/>
      <c r="E42" s="9"/>
      <c r="F42" s="9"/>
      <c r="G42" s="9"/>
    </row>
    <row r="43" spans="1:7" s="57" customFormat="1" ht="15" customHeight="1">
      <c r="B43" s="9"/>
      <c r="C43" s="9"/>
      <c r="D43" s="9"/>
      <c r="E43" s="9"/>
      <c r="F43" s="9"/>
      <c r="G43" s="9"/>
    </row>
    <row r="44" spans="1:7" s="57" customFormat="1" ht="15" customHeight="1">
      <c r="B44" s="9"/>
      <c r="C44" s="9"/>
      <c r="D44" s="9"/>
      <c r="E44" s="9"/>
      <c r="F44" s="9"/>
      <c r="G44" s="9"/>
    </row>
    <row r="45" spans="1:7" s="57" customFormat="1">
      <c r="B45" s="9"/>
      <c r="C45" s="9"/>
      <c r="D45" s="9"/>
      <c r="E45" s="9"/>
      <c r="F45" s="9"/>
      <c r="G45" s="9"/>
    </row>
    <row r="46" spans="1:7" s="57" customFormat="1">
      <c r="B46" s="9"/>
      <c r="C46" s="9"/>
      <c r="D46" s="9"/>
      <c r="E46" s="9"/>
      <c r="F46" s="9"/>
      <c r="G46" s="9"/>
    </row>
    <row r="47" spans="1:7" s="57" customFormat="1">
      <c r="B47" s="9"/>
      <c r="C47" s="9"/>
      <c r="D47" s="9"/>
      <c r="E47" s="9"/>
      <c r="F47" s="9"/>
      <c r="G47" s="9"/>
    </row>
    <row r="48" spans="1:7" s="57" customFormat="1">
      <c r="B48" s="9"/>
      <c r="C48" s="9"/>
      <c r="D48" s="9"/>
      <c r="E48" s="9"/>
      <c r="F48" s="9"/>
      <c r="G48" s="9"/>
    </row>
    <row r="49" spans="1:7" s="57" customFormat="1">
      <c r="B49" s="9"/>
      <c r="C49" s="9"/>
      <c r="D49" s="9"/>
      <c r="E49" s="9"/>
      <c r="F49" s="9"/>
      <c r="G49" s="9"/>
    </row>
    <row r="50" spans="1:7" s="57" customFormat="1">
      <c r="B50" s="9"/>
      <c r="C50" s="9"/>
      <c r="D50" s="9"/>
      <c r="E50" s="9"/>
      <c r="F50" s="9"/>
      <c r="G50" s="9"/>
    </row>
    <row r="51" spans="1:7" s="57" customFormat="1">
      <c r="B51" s="9"/>
      <c r="C51" s="9"/>
      <c r="D51" s="9"/>
      <c r="E51" s="9"/>
      <c r="F51" s="9"/>
      <c r="G51" s="9"/>
    </row>
    <row r="52" spans="1:7" s="57" customFormat="1">
      <c r="B52" s="9"/>
      <c r="C52" s="9"/>
      <c r="D52" s="9"/>
      <c r="E52" s="9"/>
      <c r="F52" s="9"/>
      <c r="G52" s="9"/>
    </row>
    <row r="53" spans="1:7" s="57" customFormat="1"/>
    <row r="54" spans="1:7" ht="12.95" customHeight="1">
      <c r="A54" s="7"/>
      <c r="B54" s="8" t="s">
        <v>1</v>
      </c>
      <c r="C54" s="7"/>
      <c r="D54" s="7"/>
      <c r="E54" s="7"/>
      <c r="F54" s="77"/>
      <c r="G54" s="78"/>
    </row>
    <row r="55" spans="1:7">
      <c r="F55" s="76"/>
      <c r="G55" s="86"/>
    </row>
    <row r="56" spans="1:7" ht="12.95" customHeight="1">
      <c r="A56" s="7"/>
      <c r="B56" s="8"/>
      <c r="C56" s="7"/>
      <c r="D56" s="7"/>
      <c r="E56" s="7"/>
      <c r="F56" s="7"/>
      <c r="G56" s="7"/>
    </row>
    <row r="57" spans="1:7" ht="12.95" customHeight="1">
      <c r="A57" s="7"/>
      <c r="B57" s="8"/>
      <c r="C57" s="7"/>
      <c r="D57" s="7"/>
      <c r="E57" s="7"/>
      <c r="F57" s="7"/>
      <c r="G57" s="7"/>
    </row>
    <row r="58" spans="1:7" ht="12.95" customHeight="1">
      <c r="A58" s="7"/>
      <c r="B58" s="8" t="s">
        <v>1</v>
      </c>
      <c r="C58" s="7"/>
      <c r="D58" s="7"/>
      <c r="E58" s="7"/>
      <c r="F58" s="7"/>
      <c r="G58" s="7"/>
    </row>
    <row r="59" spans="1:7" ht="12.95" customHeight="1">
      <c r="A59" s="7"/>
      <c r="B59" s="8" t="s">
        <v>1</v>
      </c>
      <c r="C59" s="7"/>
      <c r="D59" s="7"/>
      <c r="E59" s="7"/>
      <c r="F59" s="7"/>
      <c r="G59" s="7"/>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9"/>
  <sheetViews>
    <sheetView zoomScaleNormal="100" workbookViewId="0"/>
  </sheetViews>
  <sheetFormatPr defaultRowHeight="12.75"/>
  <cols>
    <col min="1" max="1" width="3.42578125" style="9" bestFit="1" customWidth="1"/>
    <col min="2" max="2" width="50.42578125" style="9" bestFit="1" customWidth="1"/>
    <col min="3" max="3" width="16.85546875" style="9" bestFit="1" customWidth="1"/>
    <col min="4" max="4" width="33.5703125" style="9" bestFit="1" customWidth="1"/>
    <col min="5" max="5" width="16.85546875" style="9" bestFit="1" customWidth="1"/>
    <col min="6" max="6" width="16.85546875" style="38" bestFit="1" customWidth="1"/>
    <col min="7" max="7" width="16.85546875" style="9" bestFit="1" customWidth="1"/>
    <col min="8" max="16384" width="9.140625" style="9"/>
  </cols>
  <sheetData>
    <row r="1" spans="1:7" s="2" customFormat="1" ht="15" customHeight="1">
      <c r="A1" s="1"/>
      <c r="B1" s="120" t="s">
        <v>1068</v>
      </c>
      <c r="C1" s="121"/>
      <c r="D1" s="121"/>
      <c r="E1" s="121"/>
      <c r="F1" s="121"/>
      <c r="G1" s="122"/>
    </row>
    <row r="2" spans="1:7" s="2" customFormat="1" ht="15" customHeight="1">
      <c r="A2" s="1"/>
      <c r="B2" s="123" t="s">
        <v>1</v>
      </c>
      <c r="C2" s="124"/>
      <c r="D2" s="124"/>
      <c r="E2" s="124"/>
      <c r="F2" s="124"/>
      <c r="G2" s="125"/>
    </row>
    <row r="3" spans="1:7" s="2" customFormat="1" ht="15" customHeight="1">
      <c r="A3" s="3" t="s">
        <v>1</v>
      </c>
      <c r="B3" s="126"/>
      <c r="C3" s="127"/>
      <c r="D3" s="127"/>
      <c r="E3" s="127"/>
      <c r="F3" s="127"/>
      <c r="G3" s="128"/>
    </row>
    <row r="4" spans="1:7" s="2" customFormat="1" ht="15" customHeight="1">
      <c r="A4" s="1"/>
      <c r="B4" s="4"/>
      <c r="C4" s="36"/>
      <c r="D4" s="5"/>
      <c r="E4" s="5"/>
      <c r="F4" s="5"/>
      <c r="G4" s="6"/>
    </row>
    <row r="5" spans="1:7" s="2" customFormat="1" ht="15" customHeight="1" thickBot="1">
      <c r="A5" s="1"/>
      <c r="B5" s="129" t="s">
        <v>1069</v>
      </c>
      <c r="C5" s="130"/>
      <c r="D5" s="130"/>
      <c r="E5" s="130"/>
      <c r="F5" s="130"/>
      <c r="G5" s="131"/>
    </row>
    <row r="6" spans="1:7" s="2" customFormat="1" ht="15" customHeight="1" thickBot="1">
      <c r="A6" s="1"/>
      <c r="B6" s="135" t="s">
        <v>2</v>
      </c>
      <c r="C6" s="136"/>
      <c r="D6" s="136"/>
      <c r="E6" s="136"/>
      <c r="F6" s="136"/>
      <c r="G6" s="137"/>
    </row>
    <row r="7" spans="1:7" ht="27.95" customHeight="1">
      <c r="A7" s="7"/>
      <c r="B7" s="43" t="s">
        <v>3</v>
      </c>
      <c r="C7" s="44" t="s">
        <v>4</v>
      </c>
      <c r="D7" s="24" t="s">
        <v>1037</v>
      </c>
      <c r="E7" s="24" t="s">
        <v>6</v>
      </c>
      <c r="F7" s="45" t="s">
        <v>7</v>
      </c>
      <c r="G7" s="25" t="s">
        <v>8</v>
      </c>
    </row>
    <row r="8" spans="1:7" ht="15" customHeight="1">
      <c r="A8" s="7"/>
      <c r="B8" s="26" t="s">
        <v>151</v>
      </c>
      <c r="C8" s="18" t="s">
        <v>1</v>
      </c>
      <c r="D8" s="18" t="s">
        <v>1</v>
      </c>
      <c r="E8" s="18" t="s">
        <v>1</v>
      </c>
      <c r="F8" s="40" t="s">
        <v>1</v>
      </c>
      <c r="G8" s="27" t="s">
        <v>1</v>
      </c>
    </row>
    <row r="9" spans="1:7" ht="15" customHeight="1">
      <c r="A9" s="7"/>
      <c r="B9" s="26" t="s">
        <v>152</v>
      </c>
      <c r="C9" s="18" t="s">
        <v>1</v>
      </c>
      <c r="D9" s="18" t="s">
        <v>1</v>
      </c>
      <c r="E9" s="18" t="s">
        <v>1</v>
      </c>
      <c r="F9" s="40" t="s">
        <v>1</v>
      </c>
      <c r="G9" s="27" t="s">
        <v>1</v>
      </c>
    </row>
    <row r="10" spans="1:7" ht="15" customHeight="1">
      <c r="A10" s="13" t="s">
        <v>153</v>
      </c>
      <c r="B10" s="28" t="s">
        <v>154</v>
      </c>
      <c r="C10" s="18" t="s">
        <v>155</v>
      </c>
      <c r="D10" s="18" t="s">
        <v>156</v>
      </c>
      <c r="E10" s="19">
        <v>5649181</v>
      </c>
      <c r="F10" s="41">
        <v>48690.291039000003</v>
      </c>
      <c r="G10" s="29">
        <v>6.569012253653625E-2</v>
      </c>
    </row>
    <row r="11" spans="1:7" ht="15" customHeight="1">
      <c r="A11" s="13" t="s">
        <v>157</v>
      </c>
      <c r="B11" s="28" t="s">
        <v>158</v>
      </c>
      <c r="C11" s="18" t="s">
        <v>159</v>
      </c>
      <c r="D11" s="18" t="s">
        <v>160</v>
      </c>
      <c r="E11" s="19">
        <v>3721696</v>
      </c>
      <c r="F11" s="41">
        <v>41450.389199999998</v>
      </c>
      <c r="G11" s="29">
        <v>5.5922466011840893E-2</v>
      </c>
    </row>
    <row r="12" spans="1:7" ht="15" customHeight="1">
      <c r="A12" s="13" t="s">
        <v>161</v>
      </c>
      <c r="B12" s="28" t="s">
        <v>162</v>
      </c>
      <c r="C12" s="18" t="s">
        <v>163</v>
      </c>
      <c r="D12" s="18" t="s">
        <v>156</v>
      </c>
      <c r="E12" s="19">
        <v>10659341</v>
      </c>
      <c r="F12" s="41">
        <v>34509.616487500003</v>
      </c>
      <c r="G12" s="29">
        <v>4.6558377191398791E-2</v>
      </c>
    </row>
    <row r="13" spans="1:7" ht="15" customHeight="1">
      <c r="A13" s="13" t="s">
        <v>164</v>
      </c>
      <c r="B13" s="28" t="s">
        <v>165</v>
      </c>
      <c r="C13" s="18" t="s">
        <v>166</v>
      </c>
      <c r="D13" s="18" t="s">
        <v>156</v>
      </c>
      <c r="E13" s="19">
        <v>7610588</v>
      </c>
      <c r="F13" s="41">
        <v>28844.128519999998</v>
      </c>
      <c r="G13" s="29">
        <v>3.8914828737021137E-2</v>
      </c>
    </row>
    <row r="14" spans="1:7" ht="15" customHeight="1">
      <c r="A14" s="13" t="s">
        <v>167</v>
      </c>
      <c r="B14" s="28" t="s">
        <v>168</v>
      </c>
      <c r="C14" s="18" t="s">
        <v>169</v>
      </c>
      <c r="D14" s="18" t="s">
        <v>156</v>
      </c>
      <c r="E14" s="19">
        <v>14020277</v>
      </c>
      <c r="F14" s="41">
        <v>27598.915274499999</v>
      </c>
      <c r="G14" s="29">
        <v>3.723485909758123E-2</v>
      </c>
    </row>
    <row r="15" spans="1:7" ht="15" customHeight="1">
      <c r="A15" s="13" t="s">
        <v>170</v>
      </c>
      <c r="B15" s="28" t="s">
        <v>171</v>
      </c>
      <c r="C15" s="18" t="s">
        <v>172</v>
      </c>
      <c r="D15" s="18" t="s">
        <v>173</v>
      </c>
      <c r="E15" s="19">
        <v>2846381</v>
      </c>
      <c r="F15" s="41">
        <v>23012.990385000001</v>
      </c>
      <c r="G15" s="29">
        <v>3.1047794664277453E-2</v>
      </c>
    </row>
    <row r="16" spans="1:7" ht="15" customHeight="1">
      <c r="A16" s="13" t="s">
        <v>174</v>
      </c>
      <c r="B16" s="28" t="s">
        <v>175</v>
      </c>
      <c r="C16" s="18" t="s">
        <v>176</v>
      </c>
      <c r="D16" s="18" t="s">
        <v>177</v>
      </c>
      <c r="E16" s="19">
        <v>1179005</v>
      </c>
      <c r="F16" s="41">
        <v>21529.810304999999</v>
      </c>
      <c r="G16" s="29">
        <v>2.9046773944953554E-2</v>
      </c>
    </row>
    <row r="17" spans="1:7" ht="15" customHeight="1">
      <c r="A17" s="13" t="s">
        <v>178</v>
      </c>
      <c r="B17" s="28" t="s">
        <v>179</v>
      </c>
      <c r="C17" s="18" t="s">
        <v>180</v>
      </c>
      <c r="D17" s="18" t="s">
        <v>177</v>
      </c>
      <c r="E17" s="19">
        <v>3297720</v>
      </c>
      <c r="F17" s="41">
        <v>21154.873800000001</v>
      </c>
      <c r="G17" s="29">
        <v>2.8540931313264566E-2</v>
      </c>
    </row>
    <row r="18" spans="1:7" ht="15" customHeight="1">
      <c r="A18" s="13" t="s">
        <v>181</v>
      </c>
      <c r="B18" s="28" t="s">
        <v>182</v>
      </c>
      <c r="C18" s="18" t="s">
        <v>183</v>
      </c>
      <c r="D18" s="18" t="s">
        <v>184</v>
      </c>
      <c r="E18" s="19">
        <v>6911259</v>
      </c>
      <c r="F18" s="41">
        <v>20377.847161500002</v>
      </c>
      <c r="G18" s="29">
        <v>2.7492611945932516E-2</v>
      </c>
    </row>
    <row r="19" spans="1:7" ht="15" customHeight="1">
      <c r="A19" s="13" t="s">
        <v>185</v>
      </c>
      <c r="B19" s="28" t="s">
        <v>186</v>
      </c>
      <c r="C19" s="18" t="s">
        <v>187</v>
      </c>
      <c r="D19" s="18" t="s">
        <v>188</v>
      </c>
      <c r="E19" s="19">
        <v>4958219</v>
      </c>
      <c r="F19" s="41">
        <v>19069.310273999999</v>
      </c>
      <c r="G19" s="29">
        <v>2.5727209713799583E-2</v>
      </c>
    </row>
    <row r="20" spans="1:7" ht="15" customHeight="1">
      <c r="A20" s="13" t="s">
        <v>189</v>
      </c>
      <c r="B20" s="28" t="s">
        <v>190</v>
      </c>
      <c r="C20" s="18" t="s">
        <v>191</v>
      </c>
      <c r="D20" s="18" t="s">
        <v>192</v>
      </c>
      <c r="E20" s="19">
        <v>3785260</v>
      </c>
      <c r="F20" s="41">
        <v>18051.90494</v>
      </c>
      <c r="G20" s="29">
        <v>2.435458532331785E-2</v>
      </c>
    </row>
    <row r="21" spans="1:7" ht="15" customHeight="1">
      <c r="A21" s="13" t="s">
        <v>193</v>
      </c>
      <c r="B21" s="28" t="s">
        <v>194</v>
      </c>
      <c r="C21" s="18" t="s">
        <v>195</v>
      </c>
      <c r="D21" s="18" t="s">
        <v>177</v>
      </c>
      <c r="E21" s="19">
        <v>2131858</v>
      </c>
      <c r="F21" s="41">
        <v>17666.707246000002</v>
      </c>
      <c r="G21" s="29">
        <v>2.3834898889334873E-2</v>
      </c>
    </row>
    <row r="22" spans="1:7" ht="15" customHeight="1">
      <c r="A22" s="13" t="s">
        <v>196</v>
      </c>
      <c r="B22" s="28" t="s">
        <v>197</v>
      </c>
      <c r="C22" s="18" t="s">
        <v>198</v>
      </c>
      <c r="D22" s="18" t="s">
        <v>199</v>
      </c>
      <c r="E22" s="19">
        <v>1268844</v>
      </c>
      <c r="F22" s="41">
        <v>17336.215572000001</v>
      </c>
      <c r="G22" s="29">
        <v>2.3389018651219728E-2</v>
      </c>
    </row>
    <row r="23" spans="1:7" ht="15" customHeight="1">
      <c r="A23" s="13" t="s">
        <v>200</v>
      </c>
      <c r="B23" s="28" t="s">
        <v>201</v>
      </c>
      <c r="C23" s="18" t="s">
        <v>202</v>
      </c>
      <c r="D23" s="18" t="s">
        <v>184</v>
      </c>
      <c r="E23" s="19">
        <v>9751426</v>
      </c>
      <c r="F23" s="41">
        <v>16743.198442000001</v>
      </c>
      <c r="G23" s="29">
        <v>2.258895426251516E-2</v>
      </c>
    </row>
    <row r="24" spans="1:7" ht="15" customHeight="1">
      <c r="A24" s="13" t="s">
        <v>203</v>
      </c>
      <c r="B24" s="28" t="s">
        <v>204</v>
      </c>
      <c r="C24" s="18" t="s">
        <v>205</v>
      </c>
      <c r="D24" s="18" t="s">
        <v>206</v>
      </c>
      <c r="E24" s="19">
        <v>9598427</v>
      </c>
      <c r="F24" s="41">
        <v>16552.4873615</v>
      </c>
      <c r="G24" s="29">
        <v>2.2331657910823904E-2</v>
      </c>
    </row>
    <row r="25" spans="1:7" ht="15" customHeight="1">
      <c r="A25" s="13" t="s">
        <v>207</v>
      </c>
      <c r="B25" s="28" t="s">
        <v>208</v>
      </c>
      <c r="C25" s="18" t="s">
        <v>209</v>
      </c>
      <c r="D25" s="18" t="s">
        <v>210</v>
      </c>
      <c r="E25" s="19">
        <v>380650</v>
      </c>
      <c r="F25" s="41">
        <v>16323.41395</v>
      </c>
      <c r="G25" s="29">
        <v>2.2022605322511289E-2</v>
      </c>
    </row>
    <row r="26" spans="1:7" ht="15" customHeight="1">
      <c r="A26" s="13" t="s">
        <v>211</v>
      </c>
      <c r="B26" s="28" t="s">
        <v>212</v>
      </c>
      <c r="C26" s="18" t="s">
        <v>213</v>
      </c>
      <c r="D26" s="18" t="s">
        <v>214</v>
      </c>
      <c r="E26" s="19">
        <v>21284864</v>
      </c>
      <c r="F26" s="41">
        <v>15846.581248</v>
      </c>
      <c r="G26" s="29">
        <v>2.1379290239454622E-2</v>
      </c>
    </row>
    <row r="27" spans="1:7" ht="15" customHeight="1">
      <c r="A27" s="13" t="s">
        <v>215</v>
      </c>
      <c r="B27" s="28" t="s">
        <v>216</v>
      </c>
      <c r="C27" s="18" t="s">
        <v>217</v>
      </c>
      <c r="D27" s="18" t="s">
        <v>188</v>
      </c>
      <c r="E27" s="19">
        <v>16899922</v>
      </c>
      <c r="F27" s="41">
        <v>15539.478279000001</v>
      </c>
      <c r="G27" s="29">
        <v>2.0964964688416417E-2</v>
      </c>
    </row>
    <row r="28" spans="1:7" ht="15" customHeight="1">
      <c r="A28" s="13" t="s">
        <v>218</v>
      </c>
      <c r="B28" s="28" t="s">
        <v>219</v>
      </c>
      <c r="C28" s="18" t="s">
        <v>220</v>
      </c>
      <c r="D28" s="18" t="s">
        <v>160</v>
      </c>
      <c r="E28" s="19">
        <v>7912365</v>
      </c>
      <c r="F28" s="41">
        <v>15041.405865000001</v>
      </c>
      <c r="G28" s="29">
        <v>2.0292994215257373E-2</v>
      </c>
    </row>
    <row r="29" spans="1:7" ht="15" customHeight="1">
      <c r="A29" s="13" t="s">
        <v>221</v>
      </c>
      <c r="B29" s="28" t="s">
        <v>222</v>
      </c>
      <c r="C29" s="18" t="s">
        <v>223</v>
      </c>
      <c r="D29" s="18" t="s">
        <v>224</v>
      </c>
      <c r="E29" s="19">
        <v>17579050</v>
      </c>
      <c r="F29" s="41">
        <v>14801.560100000001</v>
      </c>
      <c r="G29" s="29">
        <v>1.9969408191092938E-2</v>
      </c>
    </row>
    <row r="30" spans="1:7" ht="15" customHeight="1">
      <c r="A30" s="13" t="s">
        <v>225</v>
      </c>
      <c r="B30" s="28" t="s">
        <v>226</v>
      </c>
      <c r="C30" s="18" t="s">
        <v>227</v>
      </c>
      <c r="D30" s="18" t="s">
        <v>188</v>
      </c>
      <c r="E30" s="19">
        <v>3291731</v>
      </c>
      <c r="F30" s="41">
        <v>14528.0547685</v>
      </c>
      <c r="G30" s="29">
        <v>1.9600410627980406E-2</v>
      </c>
    </row>
    <row r="31" spans="1:7" ht="15" customHeight="1">
      <c r="A31" s="13" t="s">
        <v>228</v>
      </c>
      <c r="B31" s="28" t="s">
        <v>229</v>
      </c>
      <c r="C31" s="18" t="s">
        <v>230</v>
      </c>
      <c r="D31" s="18" t="s">
        <v>184</v>
      </c>
      <c r="E31" s="19">
        <v>3484695</v>
      </c>
      <c r="F31" s="41">
        <v>13501.4507775</v>
      </c>
      <c r="G31" s="29">
        <v>1.8215375941881058E-2</v>
      </c>
    </row>
    <row r="32" spans="1:7" ht="15" customHeight="1">
      <c r="A32" s="13" t="s">
        <v>231</v>
      </c>
      <c r="B32" s="28" t="s">
        <v>232</v>
      </c>
      <c r="C32" s="18" t="s">
        <v>233</v>
      </c>
      <c r="D32" s="18" t="s">
        <v>199</v>
      </c>
      <c r="E32" s="19">
        <v>3647056</v>
      </c>
      <c r="F32" s="41">
        <v>12848.578288000001</v>
      </c>
      <c r="G32" s="29">
        <v>1.7334558166492604E-2</v>
      </c>
    </row>
    <row r="33" spans="1:7" ht="15" customHeight="1">
      <c r="A33" s="13" t="s">
        <v>234</v>
      </c>
      <c r="B33" s="28" t="s">
        <v>235</v>
      </c>
      <c r="C33" s="18" t="s">
        <v>236</v>
      </c>
      <c r="D33" s="18" t="s">
        <v>199</v>
      </c>
      <c r="E33" s="19">
        <v>5164709</v>
      </c>
      <c r="F33" s="41">
        <v>12403.0486635</v>
      </c>
      <c r="G33" s="29">
        <v>1.6733475383815873E-2</v>
      </c>
    </row>
    <row r="34" spans="1:7" ht="15" customHeight="1">
      <c r="A34" s="13" t="s">
        <v>237</v>
      </c>
      <c r="B34" s="28" t="s">
        <v>238</v>
      </c>
      <c r="C34" s="18" t="s">
        <v>239</v>
      </c>
      <c r="D34" s="18" t="s">
        <v>199</v>
      </c>
      <c r="E34" s="19">
        <v>2101303</v>
      </c>
      <c r="F34" s="41">
        <v>12390.3331395</v>
      </c>
      <c r="G34" s="29">
        <v>1.6716320334793734E-2</v>
      </c>
    </row>
    <row r="35" spans="1:7" ht="15" customHeight="1">
      <c r="A35" s="13" t="s">
        <v>240</v>
      </c>
      <c r="B35" s="28" t="s">
        <v>241</v>
      </c>
      <c r="C35" s="18" t="s">
        <v>242</v>
      </c>
      <c r="D35" s="18" t="s">
        <v>243</v>
      </c>
      <c r="E35" s="19">
        <v>1490904</v>
      </c>
      <c r="F35" s="41">
        <v>11802.741516</v>
      </c>
      <c r="G35" s="29">
        <v>1.5923575725437421E-2</v>
      </c>
    </row>
    <row r="36" spans="1:7" ht="15" customHeight="1">
      <c r="A36" s="13" t="s">
        <v>244</v>
      </c>
      <c r="B36" s="28" t="s">
        <v>245</v>
      </c>
      <c r="C36" s="18" t="s">
        <v>246</v>
      </c>
      <c r="D36" s="18" t="s">
        <v>192</v>
      </c>
      <c r="E36" s="19">
        <v>2456432</v>
      </c>
      <c r="F36" s="41">
        <v>11801.927544</v>
      </c>
      <c r="G36" s="29">
        <v>1.5922477561526704E-2</v>
      </c>
    </row>
    <row r="37" spans="1:7" ht="15" customHeight="1">
      <c r="A37" s="13" t="s">
        <v>247</v>
      </c>
      <c r="B37" s="28" t="s">
        <v>248</v>
      </c>
      <c r="C37" s="18" t="s">
        <v>249</v>
      </c>
      <c r="D37" s="18" t="s">
        <v>184</v>
      </c>
      <c r="E37" s="19">
        <v>2381184</v>
      </c>
      <c r="F37" s="41">
        <v>10716.518592</v>
      </c>
      <c r="G37" s="29">
        <v>1.4458106625603916E-2</v>
      </c>
    </row>
    <row r="38" spans="1:7" ht="15" customHeight="1">
      <c r="A38" s="13" t="s">
        <v>250</v>
      </c>
      <c r="B38" s="28" t="s">
        <v>251</v>
      </c>
      <c r="C38" s="18" t="s">
        <v>252</v>
      </c>
      <c r="D38" s="18" t="s">
        <v>253</v>
      </c>
      <c r="E38" s="19">
        <v>1333694</v>
      </c>
      <c r="F38" s="41">
        <v>10330.126877000001</v>
      </c>
      <c r="G38" s="29">
        <v>1.3936809287596184E-2</v>
      </c>
    </row>
    <row r="39" spans="1:7" ht="15" customHeight="1">
      <c r="A39" s="13" t="s">
        <v>254</v>
      </c>
      <c r="B39" s="28" t="s">
        <v>255</v>
      </c>
      <c r="C39" s="18" t="s">
        <v>256</v>
      </c>
      <c r="D39" s="18" t="s">
        <v>257</v>
      </c>
      <c r="E39" s="19">
        <v>368599</v>
      </c>
      <c r="F39" s="41">
        <v>10259.215967</v>
      </c>
      <c r="G39" s="29">
        <v>1.3841140392059163E-2</v>
      </c>
    </row>
    <row r="40" spans="1:7" ht="15" customHeight="1">
      <c r="A40" s="13" t="s">
        <v>258</v>
      </c>
      <c r="B40" s="28" t="s">
        <v>259</v>
      </c>
      <c r="C40" s="18" t="s">
        <v>260</v>
      </c>
      <c r="D40" s="18" t="s">
        <v>188</v>
      </c>
      <c r="E40" s="19">
        <v>1605110</v>
      </c>
      <c r="F40" s="41">
        <v>9841.7319650000009</v>
      </c>
      <c r="G40" s="29">
        <v>1.3277895140013801E-2</v>
      </c>
    </row>
    <row r="41" spans="1:7" ht="15" customHeight="1">
      <c r="A41" s="13" t="s">
        <v>261</v>
      </c>
      <c r="B41" s="28" t="s">
        <v>262</v>
      </c>
      <c r="C41" s="18" t="s">
        <v>263</v>
      </c>
      <c r="D41" s="18" t="s">
        <v>199</v>
      </c>
      <c r="E41" s="19">
        <v>1831729</v>
      </c>
      <c r="F41" s="41">
        <v>9260.3059594999995</v>
      </c>
      <c r="G41" s="29">
        <v>1.2493468825604813E-2</v>
      </c>
    </row>
    <row r="42" spans="1:7" ht="15" customHeight="1">
      <c r="A42" s="13" t="s">
        <v>264</v>
      </c>
      <c r="B42" s="28" t="s">
        <v>265</v>
      </c>
      <c r="C42" s="18" t="s">
        <v>266</v>
      </c>
      <c r="D42" s="18" t="s">
        <v>267</v>
      </c>
      <c r="E42" s="19">
        <v>6011154</v>
      </c>
      <c r="F42" s="41">
        <v>9191.0544659999996</v>
      </c>
      <c r="G42" s="29">
        <v>1.2400038718764633E-2</v>
      </c>
    </row>
    <row r="43" spans="1:7" ht="15" customHeight="1">
      <c r="A43" s="13" t="s">
        <v>268</v>
      </c>
      <c r="B43" s="28" t="s">
        <v>269</v>
      </c>
      <c r="C43" s="18" t="s">
        <v>270</v>
      </c>
      <c r="D43" s="18" t="s">
        <v>188</v>
      </c>
      <c r="E43" s="19">
        <v>7107502</v>
      </c>
      <c r="F43" s="41">
        <v>9094.0488089999999</v>
      </c>
      <c r="G43" s="29">
        <v>1.2269164300906604E-2</v>
      </c>
    </row>
    <row r="44" spans="1:7" ht="15" customHeight="1">
      <c r="A44" s="13" t="s">
        <v>271</v>
      </c>
      <c r="B44" s="28" t="s">
        <v>272</v>
      </c>
      <c r="C44" s="18" t="s">
        <v>273</v>
      </c>
      <c r="D44" s="18" t="s">
        <v>253</v>
      </c>
      <c r="E44" s="19">
        <v>3931461</v>
      </c>
      <c r="F44" s="41">
        <v>8788.7810654999994</v>
      </c>
      <c r="G44" s="29">
        <v>1.1857314729892441E-2</v>
      </c>
    </row>
    <row r="45" spans="1:7" ht="15" customHeight="1">
      <c r="A45" s="13" t="s">
        <v>274</v>
      </c>
      <c r="B45" s="28" t="s">
        <v>275</v>
      </c>
      <c r="C45" s="18" t="s">
        <v>276</v>
      </c>
      <c r="D45" s="18" t="s">
        <v>277</v>
      </c>
      <c r="E45" s="19">
        <v>621739</v>
      </c>
      <c r="F45" s="41">
        <v>8714.9155630000005</v>
      </c>
      <c r="G45" s="29">
        <v>1.1757659669162545E-2</v>
      </c>
    </row>
    <row r="46" spans="1:7" ht="15" customHeight="1">
      <c r="A46" s="13" t="s">
        <v>278</v>
      </c>
      <c r="B46" s="28" t="s">
        <v>279</v>
      </c>
      <c r="C46" s="18" t="s">
        <v>280</v>
      </c>
      <c r="D46" s="18" t="s">
        <v>184</v>
      </c>
      <c r="E46" s="19">
        <v>5046882</v>
      </c>
      <c r="F46" s="41">
        <v>8577.1759590000001</v>
      </c>
      <c r="G46" s="29">
        <v>1.1571829367642133E-2</v>
      </c>
    </row>
    <row r="47" spans="1:7" ht="15" customHeight="1">
      <c r="A47" s="13" t="s">
        <v>281</v>
      </c>
      <c r="B47" s="28" t="s">
        <v>282</v>
      </c>
      <c r="C47" s="18" t="s">
        <v>283</v>
      </c>
      <c r="D47" s="18" t="s">
        <v>257</v>
      </c>
      <c r="E47" s="19">
        <v>567986</v>
      </c>
      <c r="F47" s="41">
        <v>8347.1222560000006</v>
      </c>
      <c r="G47" s="29">
        <v>1.1261454226775769E-2</v>
      </c>
    </row>
    <row r="48" spans="1:7" ht="15" customHeight="1">
      <c r="A48" s="13" t="s">
        <v>284</v>
      </c>
      <c r="B48" s="28" t="s">
        <v>285</v>
      </c>
      <c r="C48" s="18" t="s">
        <v>286</v>
      </c>
      <c r="D48" s="18" t="s">
        <v>287</v>
      </c>
      <c r="E48" s="19">
        <v>886400</v>
      </c>
      <c r="F48" s="41">
        <v>8292.7152000000006</v>
      </c>
      <c r="G48" s="29">
        <v>1.1188051375833072E-2</v>
      </c>
    </row>
    <row r="49" spans="1:7" ht="15" customHeight="1">
      <c r="A49" s="13" t="s">
        <v>288</v>
      </c>
      <c r="B49" s="28" t="s">
        <v>289</v>
      </c>
      <c r="C49" s="18" t="s">
        <v>290</v>
      </c>
      <c r="D49" s="18" t="s">
        <v>210</v>
      </c>
      <c r="E49" s="19">
        <v>2595032</v>
      </c>
      <c r="F49" s="41">
        <v>7721.5177160000003</v>
      </c>
      <c r="G49" s="29">
        <v>1.0417424790617824E-2</v>
      </c>
    </row>
    <row r="50" spans="1:7" ht="15" customHeight="1">
      <c r="A50" s="13" t="s">
        <v>291</v>
      </c>
      <c r="B50" s="28" t="s">
        <v>292</v>
      </c>
      <c r="C50" s="18" t="s">
        <v>293</v>
      </c>
      <c r="D50" s="18" t="s">
        <v>156</v>
      </c>
      <c r="E50" s="19">
        <v>1907487</v>
      </c>
      <c r="F50" s="41">
        <v>6701.0018309999996</v>
      </c>
      <c r="G50" s="29">
        <v>9.0406038247616994E-3</v>
      </c>
    </row>
    <row r="51" spans="1:7" ht="15" customHeight="1">
      <c r="A51" s="13" t="s">
        <v>294</v>
      </c>
      <c r="B51" s="28" t="s">
        <v>295</v>
      </c>
      <c r="C51" s="18" t="s">
        <v>296</v>
      </c>
      <c r="D51" s="18" t="s">
        <v>199</v>
      </c>
      <c r="E51" s="19">
        <v>453560</v>
      </c>
      <c r="F51" s="41">
        <v>6314.6890999999996</v>
      </c>
      <c r="G51" s="29">
        <v>8.5194130473952735E-3</v>
      </c>
    </row>
    <row r="52" spans="1:7" ht="15" customHeight="1">
      <c r="A52" s="13" t="s">
        <v>297</v>
      </c>
      <c r="B52" s="28" t="s">
        <v>298</v>
      </c>
      <c r="C52" s="18" t="s">
        <v>299</v>
      </c>
      <c r="D52" s="18" t="s">
        <v>188</v>
      </c>
      <c r="E52" s="19">
        <v>3907745</v>
      </c>
      <c r="F52" s="41">
        <v>5972.9882324999999</v>
      </c>
      <c r="G52" s="29">
        <v>8.0584100141840604E-3</v>
      </c>
    </row>
    <row r="53" spans="1:7" ht="15" customHeight="1">
      <c r="A53" s="13" t="s">
        <v>300</v>
      </c>
      <c r="B53" s="28" t="s">
        <v>301</v>
      </c>
      <c r="C53" s="18" t="s">
        <v>302</v>
      </c>
      <c r="D53" s="18" t="s">
        <v>184</v>
      </c>
      <c r="E53" s="19">
        <v>6441550</v>
      </c>
      <c r="F53" s="41">
        <v>5939.1090999999997</v>
      </c>
      <c r="G53" s="29">
        <v>8.01270224949697E-3</v>
      </c>
    </row>
    <row r="54" spans="1:7" ht="15" customHeight="1">
      <c r="A54" s="13" t="s">
        <v>303</v>
      </c>
      <c r="B54" s="28" t="s">
        <v>304</v>
      </c>
      <c r="C54" s="18" t="s">
        <v>305</v>
      </c>
      <c r="D54" s="18" t="s">
        <v>188</v>
      </c>
      <c r="E54" s="19">
        <v>957584</v>
      </c>
      <c r="F54" s="41">
        <v>5924.0934159999997</v>
      </c>
      <c r="G54" s="29">
        <v>7.992443957733221E-3</v>
      </c>
    </row>
    <row r="55" spans="1:7" ht="15" customHeight="1">
      <c r="A55" s="13" t="s">
        <v>306</v>
      </c>
      <c r="B55" s="28" t="s">
        <v>307</v>
      </c>
      <c r="C55" s="18" t="s">
        <v>308</v>
      </c>
      <c r="D55" s="18" t="s">
        <v>192</v>
      </c>
      <c r="E55" s="19">
        <v>632419</v>
      </c>
      <c r="F55" s="41">
        <v>5904.8962030000002</v>
      </c>
      <c r="G55" s="29">
        <v>7.9665441890643535E-3</v>
      </c>
    </row>
    <row r="56" spans="1:7" ht="15" customHeight="1">
      <c r="A56" s="13" t="s">
        <v>309</v>
      </c>
      <c r="B56" s="28" t="s">
        <v>310</v>
      </c>
      <c r="C56" s="18" t="s">
        <v>311</v>
      </c>
      <c r="D56" s="18" t="s">
        <v>210</v>
      </c>
      <c r="E56" s="19">
        <v>13100000</v>
      </c>
      <c r="F56" s="41">
        <v>5639.55</v>
      </c>
      <c r="G56" s="29">
        <v>7.6085544498838455E-3</v>
      </c>
    </row>
    <row r="57" spans="1:7" ht="15" customHeight="1">
      <c r="A57" s="13" t="s">
        <v>312</v>
      </c>
      <c r="B57" s="28" t="s">
        <v>313</v>
      </c>
      <c r="C57" s="18" t="s">
        <v>314</v>
      </c>
      <c r="D57" s="18" t="s">
        <v>243</v>
      </c>
      <c r="E57" s="19">
        <v>678516</v>
      </c>
      <c r="F57" s="41">
        <v>5380.2926219999999</v>
      </c>
      <c r="G57" s="29">
        <v>7.258779400979745E-3</v>
      </c>
    </row>
    <row r="58" spans="1:7" ht="15" customHeight="1">
      <c r="A58" s="13" t="s">
        <v>315</v>
      </c>
      <c r="B58" s="28" t="s">
        <v>316</v>
      </c>
      <c r="C58" s="18" t="s">
        <v>317</v>
      </c>
      <c r="D58" s="18" t="s">
        <v>156</v>
      </c>
      <c r="E58" s="19">
        <v>405252</v>
      </c>
      <c r="F58" s="41">
        <v>5252.2685460000002</v>
      </c>
      <c r="G58" s="29">
        <v>7.0860567275142974E-3</v>
      </c>
    </row>
    <row r="59" spans="1:7" ht="15" customHeight="1">
      <c r="A59" s="13" t="s">
        <v>318</v>
      </c>
      <c r="B59" s="28" t="s">
        <v>319</v>
      </c>
      <c r="C59" s="18" t="s">
        <v>320</v>
      </c>
      <c r="D59" s="18" t="s">
        <v>321</v>
      </c>
      <c r="E59" s="19">
        <v>4987926</v>
      </c>
      <c r="F59" s="41">
        <v>4723.5659219999998</v>
      </c>
      <c r="G59" s="29">
        <v>6.3727617478615828E-3</v>
      </c>
    </row>
    <row r="60" spans="1:7" ht="15" customHeight="1">
      <c r="A60" s="13" t="s">
        <v>322</v>
      </c>
      <c r="B60" s="28" t="s">
        <v>323</v>
      </c>
      <c r="C60" s="18" t="s">
        <v>324</v>
      </c>
      <c r="D60" s="18" t="s">
        <v>184</v>
      </c>
      <c r="E60" s="19">
        <v>158533</v>
      </c>
      <c r="F60" s="41">
        <v>3643.8810050000002</v>
      </c>
      <c r="G60" s="29">
        <v>4.9161133486607918E-3</v>
      </c>
    </row>
    <row r="61" spans="1:7" ht="15" customHeight="1">
      <c r="A61" s="13" t="s">
        <v>325</v>
      </c>
      <c r="B61" s="28" t="s">
        <v>326</v>
      </c>
      <c r="C61" s="18" t="s">
        <v>327</v>
      </c>
      <c r="D61" s="18" t="s">
        <v>156</v>
      </c>
      <c r="E61" s="19">
        <v>2633628</v>
      </c>
      <c r="F61" s="41">
        <v>3568.56594</v>
      </c>
      <c r="G61" s="29">
        <v>4.8145026221047653E-3</v>
      </c>
    </row>
    <row r="62" spans="1:7" ht="15" customHeight="1">
      <c r="A62" s="13" t="s">
        <v>328</v>
      </c>
      <c r="B62" s="28" t="s">
        <v>329</v>
      </c>
      <c r="C62" s="18" t="s">
        <v>330</v>
      </c>
      <c r="D62" s="18" t="s">
        <v>331</v>
      </c>
      <c r="E62" s="19">
        <v>20742</v>
      </c>
      <c r="F62" s="41">
        <v>3518.5691700000002</v>
      </c>
      <c r="G62" s="29">
        <v>4.7470498737714195E-3</v>
      </c>
    </row>
    <row r="63" spans="1:7" ht="15" customHeight="1">
      <c r="A63" s="13" t="s">
        <v>332</v>
      </c>
      <c r="B63" s="28" t="s">
        <v>333</v>
      </c>
      <c r="C63" s="18" t="s">
        <v>334</v>
      </c>
      <c r="D63" s="18" t="s">
        <v>331</v>
      </c>
      <c r="E63" s="19">
        <v>1336331</v>
      </c>
      <c r="F63" s="41">
        <v>2977.345468</v>
      </c>
      <c r="G63" s="29">
        <v>4.0168621803854743E-3</v>
      </c>
    </row>
    <row r="64" spans="1:7" ht="15" customHeight="1">
      <c r="A64" s="13" t="s">
        <v>335</v>
      </c>
      <c r="B64" s="28" t="s">
        <v>336</v>
      </c>
      <c r="C64" s="18" t="s">
        <v>337</v>
      </c>
      <c r="D64" s="18" t="s">
        <v>188</v>
      </c>
      <c r="E64" s="19">
        <v>3906849</v>
      </c>
      <c r="F64" s="41">
        <v>1666.2710985000001</v>
      </c>
      <c r="G64" s="29">
        <v>2.2480365244044328E-3</v>
      </c>
    </row>
    <row r="65" spans="1:7" ht="15" customHeight="1">
      <c r="A65" s="13" t="s">
        <v>338</v>
      </c>
      <c r="B65" s="28" t="s">
        <v>339</v>
      </c>
      <c r="C65" s="18" t="s">
        <v>340</v>
      </c>
      <c r="D65" s="18" t="s">
        <v>199</v>
      </c>
      <c r="E65" s="19">
        <v>73859</v>
      </c>
      <c r="F65" s="41">
        <v>1456.351762</v>
      </c>
      <c r="G65" s="29">
        <v>1.9648255054678615E-3</v>
      </c>
    </row>
    <row r="66" spans="1:7" ht="15" customHeight="1">
      <c r="A66" s="13" t="s">
        <v>341</v>
      </c>
      <c r="B66" s="28" t="s">
        <v>342</v>
      </c>
      <c r="C66" s="18" t="s">
        <v>343</v>
      </c>
      <c r="D66" s="18" t="s">
        <v>344</v>
      </c>
      <c r="E66" s="19">
        <v>397642</v>
      </c>
      <c r="F66" s="41">
        <v>1072.0428320000001</v>
      </c>
      <c r="G66" s="29">
        <v>1.4463381404331338E-3</v>
      </c>
    </row>
    <row r="67" spans="1:7" ht="15" customHeight="1">
      <c r="A67" s="13" t="s">
        <v>345</v>
      </c>
      <c r="B67" s="28" t="s">
        <v>346</v>
      </c>
      <c r="C67" s="18" t="s">
        <v>347</v>
      </c>
      <c r="D67" s="18" t="s">
        <v>177</v>
      </c>
      <c r="E67" s="19">
        <v>48442</v>
      </c>
      <c r="F67" s="41">
        <v>985.81892100000005</v>
      </c>
      <c r="G67" s="29">
        <v>1.3300098302442998E-3</v>
      </c>
    </row>
    <row r="68" spans="1:7" ht="15" customHeight="1">
      <c r="A68" s="13" t="s">
        <v>348</v>
      </c>
      <c r="B68" s="28" t="s">
        <v>349</v>
      </c>
      <c r="C68" s="18" t="s">
        <v>350</v>
      </c>
      <c r="D68" s="18" t="s">
        <v>351</v>
      </c>
      <c r="E68" s="19">
        <v>2533690</v>
      </c>
      <c r="F68" s="41">
        <v>737.30379000000005</v>
      </c>
      <c r="G68" s="29">
        <v>9.9472759924474903E-4</v>
      </c>
    </row>
    <row r="69" spans="1:7" ht="15" customHeight="1">
      <c r="A69" s="13" t="s">
        <v>352</v>
      </c>
      <c r="B69" s="28" t="s">
        <v>353</v>
      </c>
      <c r="C69" s="18" t="s">
        <v>354</v>
      </c>
      <c r="D69" s="18" t="s">
        <v>192</v>
      </c>
      <c r="E69" s="19">
        <v>301806</v>
      </c>
      <c r="F69" s="41">
        <v>231.78700799999999</v>
      </c>
      <c r="G69" s="29">
        <v>3.1271361565083429E-4</v>
      </c>
    </row>
    <row r="70" spans="1:7" ht="15" customHeight="1">
      <c r="A70" s="7"/>
      <c r="B70" s="26" t="s">
        <v>70</v>
      </c>
      <c r="C70" s="18" t="s">
        <v>1</v>
      </c>
      <c r="D70" s="18" t="s">
        <v>1</v>
      </c>
      <c r="E70" s="18" t="s">
        <v>1</v>
      </c>
      <c r="F70" s="42">
        <v>736162.88250900002</v>
      </c>
      <c r="G70" s="30">
        <v>0.99318835289219365</v>
      </c>
    </row>
    <row r="71" spans="1:7" ht="15" customHeight="1">
      <c r="A71" s="7"/>
      <c r="B71" s="26" t="s">
        <v>355</v>
      </c>
      <c r="C71" s="18" t="s">
        <v>1</v>
      </c>
      <c r="D71" s="18" t="s">
        <v>1</v>
      </c>
      <c r="E71" s="18" t="s">
        <v>1</v>
      </c>
      <c r="F71" s="42" t="s">
        <v>356</v>
      </c>
      <c r="G71" s="30" t="s">
        <v>356</v>
      </c>
    </row>
    <row r="72" spans="1:7" ht="15" customHeight="1">
      <c r="A72" s="7"/>
      <c r="B72" s="26" t="s">
        <v>70</v>
      </c>
      <c r="C72" s="18" t="s">
        <v>1</v>
      </c>
      <c r="D72" s="18" t="s">
        <v>1</v>
      </c>
      <c r="E72" s="18" t="s">
        <v>1</v>
      </c>
      <c r="F72" s="42" t="s">
        <v>356</v>
      </c>
      <c r="G72" s="30" t="s">
        <v>356</v>
      </c>
    </row>
    <row r="73" spans="1:7" ht="15" customHeight="1">
      <c r="A73" s="7"/>
      <c r="B73" s="26" t="s">
        <v>144</v>
      </c>
      <c r="C73" s="18" t="s">
        <v>1</v>
      </c>
      <c r="D73" s="18" t="s">
        <v>1</v>
      </c>
      <c r="E73" s="18" t="s">
        <v>1</v>
      </c>
      <c r="F73" s="42">
        <v>736162.88250900002</v>
      </c>
      <c r="G73" s="30">
        <v>0.99318835289219365</v>
      </c>
    </row>
    <row r="74" spans="1:7" ht="15" customHeight="1">
      <c r="A74" s="7"/>
      <c r="B74" s="26"/>
      <c r="C74" s="18"/>
      <c r="D74" s="18"/>
      <c r="E74" s="18"/>
      <c r="F74" s="42"/>
      <c r="G74" s="30"/>
    </row>
    <row r="75" spans="1:7" ht="15" customHeight="1">
      <c r="A75" s="7"/>
      <c r="B75" s="26" t="s">
        <v>357</v>
      </c>
      <c r="C75" s="18" t="s">
        <v>1</v>
      </c>
      <c r="D75" s="18" t="s">
        <v>1</v>
      </c>
      <c r="E75" s="18" t="s">
        <v>1</v>
      </c>
      <c r="F75" s="40" t="s">
        <v>1</v>
      </c>
      <c r="G75" s="31" t="s">
        <v>1</v>
      </c>
    </row>
    <row r="76" spans="1:7" ht="15" customHeight="1">
      <c r="A76" s="7"/>
      <c r="B76" s="26" t="s">
        <v>358</v>
      </c>
      <c r="C76" s="18" t="s">
        <v>1</v>
      </c>
      <c r="D76" s="18" t="s">
        <v>1</v>
      </c>
      <c r="E76" s="18" t="s">
        <v>1</v>
      </c>
      <c r="F76" s="40" t="s">
        <v>1</v>
      </c>
      <c r="G76" s="31" t="s">
        <v>1</v>
      </c>
    </row>
    <row r="77" spans="1:7" ht="15" customHeight="1">
      <c r="A77" s="13" t="s">
        <v>359</v>
      </c>
      <c r="B77" s="28" t="s">
        <v>360</v>
      </c>
      <c r="C77" s="18" t="s">
        <v>361</v>
      </c>
      <c r="D77" s="18" t="s">
        <v>1</v>
      </c>
      <c r="E77" s="19">
        <v>48.725999999999999</v>
      </c>
      <c r="F77" s="41">
        <v>1.0206253000000001</v>
      </c>
      <c r="G77" s="29">
        <v>1.3769685822413198E-6</v>
      </c>
    </row>
    <row r="78" spans="1:7" ht="15" customHeight="1">
      <c r="A78" s="7"/>
      <c r="B78" s="26" t="s">
        <v>70</v>
      </c>
      <c r="C78" s="18" t="s">
        <v>1</v>
      </c>
      <c r="D78" s="18" t="s">
        <v>1</v>
      </c>
      <c r="E78" s="18" t="s">
        <v>1</v>
      </c>
      <c r="F78" s="42">
        <v>1.0206253000000001</v>
      </c>
      <c r="G78" s="30">
        <v>1.3769685822413198E-6</v>
      </c>
    </row>
    <row r="79" spans="1:7" ht="15" customHeight="1">
      <c r="A79" s="7"/>
      <c r="B79" s="26" t="s">
        <v>144</v>
      </c>
      <c r="C79" s="18" t="s">
        <v>1</v>
      </c>
      <c r="D79" s="18" t="s">
        <v>1</v>
      </c>
      <c r="E79" s="18" t="s">
        <v>1</v>
      </c>
      <c r="F79" s="42">
        <v>1.0206253000000001</v>
      </c>
      <c r="G79" s="30">
        <v>1.3769685822413198E-6</v>
      </c>
    </row>
    <row r="80" spans="1:7" ht="15" customHeight="1">
      <c r="A80" s="7"/>
      <c r="B80" s="26"/>
      <c r="C80" s="18"/>
      <c r="D80" s="18"/>
      <c r="E80" s="18"/>
      <c r="F80" s="42"/>
      <c r="G80" s="30"/>
    </row>
    <row r="81" spans="1:7" ht="15" customHeight="1">
      <c r="A81" s="7"/>
      <c r="B81" s="26" t="s">
        <v>1041</v>
      </c>
      <c r="C81" s="18" t="s">
        <v>1</v>
      </c>
      <c r="D81" s="18" t="s">
        <v>1</v>
      </c>
      <c r="E81" s="18" t="s">
        <v>1</v>
      </c>
      <c r="F81" s="40" t="s">
        <v>1</v>
      </c>
      <c r="G81" s="31" t="s">
        <v>1</v>
      </c>
    </row>
    <row r="82" spans="1:7" ht="15" customHeight="1">
      <c r="A82" s="13" t="s">
        <v>145</v>
      </c>
      <c r="B82" s="28" t="s">
        <v>1041</v>
      </c>
      <c r="C82" s="18" t="s">
        <v>1</v>
      </c>
      <c r="D82" s="18" t="s">
        <v>146</v>
      </c>
      <c r="E82" s="19"/>
      <c r="F82" s="41">
        <v>2855.4176099000001</v>
      </c>
      <c r="G82" s="29">
        <v>3.8523641712692219E-3</v>
      </c>
    </row>
    <row r="83" spans="1:7" ht="15" customHeight="1">
      <c r="A83" s="7"/>
      <c r="B83" s="26" t="s">
        <v>70</v>
      </c>
      <c r="C83" s="18" t="s">
        <v>1</v>
      </c>
      <c r="D83" s="18" t="s">
        <v>1</v>
      </c>
      <c r="E83" s="18" t="s">
        <v>1</v>
      </c>
      <c r="F83" s="42">
        <v>2855.4176099000001</v>
      </c>
      <c r="G83" s="30">
        <v>3.8523641712692219E-3</v>
      </c>
    </row>
    <row r="84" spans="1:7" ht="15" customHeight="1">
      <c r="A84" s="7"/>
      <c r="B84" s="26" t="s">
        <v>144</v>
      </c>
      <c r="C84" s="18" t="s">
        <v>1</v>
      </c>
      <c r="D84" s="18" t="s">
        <v>1</v>
      </c>
      <c r="E84" s="18" t="s">
        <v>1</v>
      </c>
      <c r="F84" s="42">
        <v>2855.4176099000001</v>
      </c>
      <c r="G84" s="30">
        <v>3.8523641712692219E-3</v>
      </c>
    </row>
    <row r="85" spans="1:7" ht="15" customHeight="1">
      <c r="A85" s="7"/>
      <c r="B85" s="26"/>
      <c r="C85" s="18"/>
      <c r="D85" s="18"/>
      <c r="E85" s="18"/>
      <c r="F85" s="42"/>
      <c r="G85" s="30"/>
    </row>
    <row r="86" spans="1:7" ht="15" customHeight="1">
      <c r="A86" s="7"/>
      <c r="B86" s="26" t="s">
        <v>147</v>
      </c>
      <c r="C86" s="18" t="s">
        <v>1</v>
      </c>
      <c r="D86" s="18" t="s">
        <v>1</v>
      </c>
      <c r="E86" s="18" t="s">
        <v>1</v>
      </c>
      <c r="F86" s="42">
        <v>2192.4346748724001</v>
      </c>
      <c r="G86" s="30">
        <v>2.9579059679549244E-3</v>
      </c>
    </row>
    <row r="87" spans="1:7" ht="15" customHeight="1">
      <c r="A87" s="7"/>
      <c r="B87" s="47" t="s">
        <v>70</v>
      </c>
      <c r="C87" s="48"/>
      <c r="D87" s="48"/>
      <c r="E87" s="48"/>
      <c r="F87" s="49">
        <f>F86</f>
        <v>2192.4346748724001</v>
      </c>
      <c r="G87" s="50">
        <f>G86</f>
        <v>2.9579059679549244E-3</v>
      </c>
    </row>
    <row r="88" spans="1:7" ht="15" customHeight="1">
      <c r="A88" s="7"/>
      <c r="B88" s="47" t="s">
        <v>144</v>
      </c>
      <c r="C88" s="48"/>
      <c r="D88" s="48"/>
      <c r="E88" s="48"/>
      <c r="F88" s="49">
        <f>F87+F84+F79</f>
        <v>5048.8729100723995</v>
      </c>
      <c r="G88" s="50">
        <f>G87+G84+G79</f>
        <v>6.8116471078063876E-3</v>
      </c>
    </row>
    <row r="89" spans="1:7" ht="15" customHeight="1">
      <c r="A89" s="7"/>
      <c r="B89" s="47"/>
      <c r="C89" s="48"/>
      <c r="D89" s="48"/>
      <c r="E89" s="48"/>
      <c r="F89" s="49"/>
      <c r="G89" s="50"/>
    </row>
    <row r="90" spans="1:7" ht="15" customHeight="1" thickBot="1">
      <c r="A90" s="7"/>
      <c r="B90" s="32" t="s">
        <v>148</v>
      </c>
      <c r="C90" s="33" t="s">
        <v>1</v>
      </c>
      <c r="D90" s="33" t="s">
        <v>1</v>
      </c>
      <c r="E90" s="33" t="s">
        <v>1</v>
      </c>
      <c r="F90" s="46">
        <v>741211.75541907235</v>
      </c>
      <c r="G90" s="35">
        <v>1</v>
      </c>
    </row>
    <row r="91" spans="1:7" ht="15" customHeight="1">
      <c r="A91" s="7"/>
      <c r="B91" s="14" t="s">
        <v>1</v>
      </c>
      <c r="C91" s="7"/>
      <c r="D91" s="7"/>
      <c r="E91" s="7"/>
      <c r="F91" s="37"/>
      <c r="G91" s="7"/>
    </row>
    <row r="92" spans="1:7" s="2" customFormat="1" ht="15" customHeight="1" thickBot="1">
      <c r="B92" s="10" t="s">
        <v>1038</v>
      </c>
      <c r="C92" s="1"/>
      <c r="D92" s="1"/>
      <c r="E92" s="1"/>
      <c r="F92" s="1"/>
      <c r="G92" s="1"/>
    </row>
    <row r="93" spans="1:7" s="2" customFormat="1" ht="15" customHeight="1" thickBot="1">
      <c r="B93" s="11" t="s">
        <v>1066</v>
      </c>
      <c r="C93" s="12">
        <v>0.71220000000000006</v>
      </c>
      <c r="D93" s="1"/>
      <c r="E93" s="1"/>
      <c r="F93" s="1"/>
      <c r="G93" s="1"/>
    </row>
    <row r="94" spans="1:7" s="2" customFormat="1" ht="15" customHeight="1">
      <c r="B94" s="51"/>
      <c r="C94" s="52"/>
      <c r="D94" s="1"/>
      <c r="E94" s="1"/>
      <c r="F94" s="1"/>
      <c r="G94" s="1"/>
    </row>
    <row r="95" spans="1:7" s="2" customFormat="1" ht="15" customHeight="1">
      <c r="B95" s="1" t="s">
        <v>1067</v>
      </c>
      <c r="C95" s="1"/>
      <c r="D95" s="1"/>
      <c r="E95" s="1"/>
      <c r="F95" s="1"/>
      <c r="G95" s="1"/>
    </row>
    <row r="96" spans="1:7" s="2" customFormat="1" ht="15" customHeight="1">
      <c r="F96" s="1"/>
      <c r="G96" s="1"/>
    </row>
    <row r="97" spans="1:7" s="2" customFormat="1" ht="15" customHeight="1"/>
    <row r="98" spans="1:7" s="2" customFormat="1" ht="15" customHeight="1"/>
    <row r="99" spans="1:7" s="2" customFormat="1" ht="15" customHeight="1"/>
    <row r="100" spans="1:7" s="2" customFormat="1" ht="15" customHeight="1"/>
    <row r="101" spans="1:7" s="2" customFormat="1" ht="15" customHeight="1"/>
    <row r="102" spans="1:7" s="2" customFormat="1" ht="15" customHeight="1"/>
    <row r="103" spans="1:7" s="2" customFormat="1" ht="15" customHeight="1"/>
    <row r="104" spans="1:7" s="2" customFormat="1" ht="15" customHeight="1"/>
    <row r="105" spans="1:7" ht="15" customHeight="1">
      <c r="A105" s="7"/>
      <c r="B105" s="8" t="s">
        <v>146</v>
      </c>
      <c r="C105" s="7"/>
      <c r="D105" s="7"/>
      <c r="E105" s="7"/>
      <c r="F105" s="37"/>
      <c r="G105" s="7"/>
    </row>
    <row r="106" spans="1:7" ht="15" customHeight="1">
      <c r="A106" s="7"/>
      <c r="B106" s="8" t="s">
        <v>1</v>
      </c>
      <c r="C106" s="7"/>
      <c r="D106" s="7"/>
      <c r="E106" s="7"/>
      <c r="F106" s="37"/>
      <c r="G106" s="7"/>
    </row>
    <row r="107" spans="1:7" ht="15" customHeight="1"/>
    <row r="108" spans="1:7" ht="15" customHeight="1"/>
    <row r="109" spans="1:7" ht="15" customHeight="1"/>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6"/>
  <sheetViews>
    <sheetView zoomScaleNormal="100" workbookViewId="0"/>
  </sheetViews>
  <sheetFormatPr defaultRowHeight="12.75"/>
  <cols>
    <col min="1" max="1" width="3.42578125" style="9" bestFit="1" customWidth="1"/>
    <col min="2" max="2" width="50.42578125" style="9" bestFit="1" customWidth="1"/>
    <col min="3" max="3" width="16.85546875" style="9" bestFit="1" customWidth="1"/>
    <col min="4" max="4" width="33.5703125" style="9" bestFit="1" customWidth="1"/>
    <col min="5" max="7" width="16.85546875" style="9" bestFit="1" customWidth="1"/>
    <col min="8" max="16384" width="9.140625" style="9"/>
  </cols>
  <sheetData>
    <row r="1" spans="1:7" s="2" customFormat="1" ht="15" customHeight="1">
      <c r="A1" s="1"/>
      <c r="B1" s="120" t="s">
        <v>965</v>
      </c>
      <c r="C1" s="121"/>
      <c r="D1" s="121"/>
      <c r="E1" s="121"/>
      <c r="F1" s="121"/>
      <c r="G1" s="122"/>
    </row>
    <row r="2" spans="1:7" s="2" customFormat="1" ht="15" customHeight="1">
      <c r="A2" s="1"/>
      <c r="B2" s="123"/>
      <c r="C2" s="124"/>
      <c r="D2" s="124"/>
      <c r="E2" s="124"/>
      <c r="F2" s="124"/>
      <c r="G2" s="125"/>
    </row>
    <row r="3" spans="1:7" s="2" customFormat="1" ht="15" customHeight="1">
      <c r="A3" s="3" t="s">
        <v>1</v>
      </c>
      <c r="B3" s="126"/>
      <c r="C3" s="127"/>
      <c r="D3" s="127"/>
      <c r="E3" s="127"/>
      <c r="F3" s="127"/>
      <c r="G3" s="128"/>
    </row>
    <row r="4" spans="1:7" s="2" customFormat="1" ht="15" customHeight="1">
      <c r="A4" s="1"/>
      <c r="B4" s="4"/>
      <c r="C4" s="5"/>
      <c r="D4" s="5"/>
      <c r="E4" s="5"/>
      <c r="F4" s="5"/>
      <c r="G4" s="6"/>
    </row>
    <row r="5" spans="1:7" s="2" customFormat="1" ht="15" customHeight="1" thickBot="1">
      <c r="A5" s="1"/>
      <c r="B5" s="129" t="s">
        <v>1070</v>
      </c>
      <c r="C5" s="130"/>
      <c r="D5" s="130"/>
      <c r="E5" s="130"/>
      <c r="F5" s="130"/>
      <c r="G5" s="131"/>
    </row>
    <row r="6" spans="1:7" s="2" customFormat="1" ht="15" customHeight="1" thickBot="1">
      <c r="A6" s="1"/>
      <c r="B6" s="138" t="s">
        <v>2</v>
      </c>
      <c r="C6" s="139"/>
      <c r="D6" s="139"/>
      <c r="E6" s="139"/>
      <c r="F6" s="139"/>
      <c r="G6" s="140"/>
    </row>
    <row r="7" spans="1:7" ht="27.95" customHeight="1">
      <c r="A7" s="7"/>
      <c r="B7" s="60" t="s">
        <v>3</v>
      </c>
      <c r="C7" s="61" t="s">
        <v>4</v>
      </c>
      <c r="D7" s="62" t="s">
        <v>1040</v>
      </c>
      <c r="E7" s="62" t="s">
        <v>6</v>
      </c>
      <c r="F7" s="62" t="s">
        <v>7</v>
      </c>
      <c r="G7" s="63" t="s">
        <v>8</v>
      </c>
    </row>
    <row r="8" spans="1:7" ht="15" customHeight="1">
      <c r="A8" s="7"/>
      <c r="B8" s="26" t="s">
        <v>151</v>
      </c>
      <c r="C8" s="18" t="s">
        <v>1</v>
      </c>
      <c r="D8" s="18" t="s">
        <v>1</v>
      </c>
      <c r="E8" s="18" t="s">
        <v>1</v>
      </c>
      <c r="F8" s="18" t="s">
        <v>1</v>
      </c>
      <c r="G8" s="27" t="s">
        <v>1</v>
      </c>
    </row>
    <row r="9" spans="1:7" ht="15" customHeight="1">
      <c r="A9" s="7"/>
      <c r="B9" s="26" t="s">
        <v>152</v>
      </c>
      <c r="C9" s="18" t="s">
        <v>1</v>
      </c>
      <c r="D9" s="18" t="s">
        <v>1</v>
      </c>
      <c r="E9" s="18" t="s">
        <v>1</v>
      </c>
      <c r="F9" s="18" t="s">
        <v>1</v>
      </c>
      <c r="G9" s="27" t="s">
        <v>1</v>
      </c>
    </row>
    <row r="10" spans="1:7" ht="15" customHeight="1">
      <c r="A10" s="13" t="s">
        <v>322</v>
      </c>
      <c r="B10" s="28" t="s">
        <v>323</v>
      </c>
      <c r="C10" s="18" t="s">
        <v>324</v>
      </c>
      <c r="D10" s="18" t="s">
        <v>184</v>
      </c>
      <c r="E10" s="19">
        <v>230000</v>
      </c>
      <c r="F10" s="20">
        <v>5286.55</v>
      </c>
      <c r="G10" s="29">
        <v>6.8311660297089447E-2</v>
      </c>
    </row>
    <row r="11" spans="1:7" ht="15" customHeight="1">
      <c r="A11" s="13" t="s">
        <v>200</v>
      </c>
      <c r="B11" s="28" t="s">
        <v>201</v>
      </c>
      <c r="C11" s="18" t="s">
        <v>202</v>
      </c>
      <c r="D11" s="18" t="s">
        <v>184</v>
      </c>
      <c r="E11" s="19">
        <v>3000000</v>
      </c>
      <c r="F11" s="20">
        <v>5151</v>
      </c>
      <c r="G11" s="29">
        <v>6.6560112396611734E-2</v>
      </c>
    </row>
    <row r="12" spans="1:7" ht="15" customHeight="1">
      <c r="A12" s="13" t="s">
        <v>153</v>
      </c>
      <c r="B12" s="28" t="s">
        <v>154</v>
      </c>
      <c r="C12" s="18" t="s">
        <v>155</v>
      </c>
      <c r="D12" s="18" t="s">
        <v>156</v>
      </c>
      <c r="E12" s="19">
        <v>587000</v>
      </c>
      <c r="F12" s="20">
        <v>5059.3530000000001</v>
      </c>
      <c r="G12" s="29">
        <v>6.5375869604763104E-2</v>
      </c>
    </row>
    <row r="13" spans="1:7" ht="15" customHeight="1">
      <c r="A13" s="13" t="s">
        <v>247</v>
      </c>
      <c r="B13" s="28" t="s">
        <v>248</v>
      </c>
      <c r="C13" s="18" t="s">
        <v>249</v>
      </c>
      <c r="D13" s="18" t="s">
        <v>184</v>
      </c>
      <c r="E13" s="19">
        <v>950000</v>
      </c>
      <c r="F13" s="20">
        <v>4275.4750000000004</v>
      </c>
      <c r="G13" s="29">
        <v>5.5246766947952546E-2</v>
      </c>
    </row>
    <row r="14" spans="1:7" ht="15" customHeight="1">
      <c r="A14" s="13" t="s">
        <v>181</v>
      </c>
      <c r="B14" s="28" t="s">
        <v>182</v>
      </c>
      <c r="C14" s="18" t="s">
        <v>183</v>
      </c>
      <c r="D14" s="18" t="s">
        <v>184</v>
      </c>
      <c r="E14" s="19">
        <v>1330000</v>
      </c>
      <c r="F14" s="20">
        <v>3921.5050000000001</v>
      </c>
      <c r="G14" s="29">
        <v>5.0672842858449793E-2</v>
      </c>
    </row>
    <row r="15" spans="1:7" ht="15" customHeight="1">
      <c r="A15" s="13" t="s">
        <v>366</v>
      </c>
      <c r="B15" s="28" t="s">
        <v>367</v>
      </c>
      <c r="C15" s="18" t="s">
        <v>368</v>
      </c>
      <c r="D15" s="18" t="s">
        <v>369</v>
      </c>
      <c r="E15" s="19">
        <v>730000</v>
      </c>
      <c r="F15" s="20">
        <v>3218.57</v>
      </c>
      <c r="G15" s="29">
        <v>4.1589668211291522E-2</v>
      </c>
    </row>
    <row r="16" spans="1:7" ht="15" customHeight="1">
      <c r="A16" s="13" t="s">
        <v>161</v>
      </c>
      <c r="B16" s="28" t="s">
        <v>162</v>
      </c>
      <c r="C16" s="18" t="s">
        <v>163</v>
      </c>
      <c r="D16" s="18" t="s">
        <v>156</v>
      </c>
      <c r="E16" s="19">
        <v>890000</v>
      </c>
      <c r="F16" s="20">
        <v>2881.375</v>
      </c>
      <c r="G16" s="29">
        <v>3.723250705819979E-2</v>
      </c>
    </row>
    <row r="17" spans="1:7" ht="15" customHeight="1">
      <c r="A17" s="13" t="s">
        <v>306</v>
      </c>
      <c r="B17" s="28" t="s">
        <v>307</v>
      </c>
      <c r="C17" s="18" t="s">
        <v>308</v>
      </c>
      <c r="D17" s="18" t="s">
        <v>192</v>
      </c>
      <c r="E17" s="19">
        <v>300000</v>
      </c>
      <c r="F17" s="20">
        <v>2801.1</v>
      </c>
      <c r="G17" s="29">
        <v>3.619521080065019E-2</v>
      </c>
    </row>
    <row r="18" spans="1:7" ht="15" customHeight="1">
      <c r="A18" s="13" t="s">
        <v>164</v>
      </c>
      <c r="B18" s="28" t="s">
        <v>165</v>
      </c>
      <c r="C18" s="18" t="s">
        <v>166</v>
      </c>
      <c r="D18" s="18" t="s">
        <v>156</v>
      </c>
      <c r="E18" s="19">
        <v>645000</v>
      </c>
      <c r="F18" s="20">
        <v>2444.5500000000002</v>
      </c>
      <c r="G18" s="29">
        <v>3.1587948506918505E-2</v>
      </c>
    </row>
    <row r="19" spans="1:7" ht="15" customHeight="1">
      <c r="A19" s="13" t="s">
        <v>288</v>
      </c>
      <c r="B19" s="28" t="s">
        <v>289</v>
      </c>
      <c r="C19" s="18" t="s">
        <v>290</v>
      </c>
      <c r="D19" s="18" t="s">
        <v>210</v>
      </c>
      <c r="E19" s="19">
        <v>810000</v>
      </c>
      <c r="F19" s="20">
        <v>2410.1550000000002</v>
      </c>
      <c r="G19" s="29">
        <v>3.1143503726122259E-2</v>
      </c>
    </row>
    <row r="20" spans="1:7" ht="15" customHeight="1">
      <c r="A20" s="13" t="s">
        <v>404</v>
      </c>
      <c r="B20" s="28" t="s">
        <v>405</v>
      </c>
      <c r="C20" s="18" t="s">
        <v>406</v>
      </c>
      <c r="D20" s="18" t="s">
        <v>184</v>
      </c>
      <c r="E20" s="19">
        <v>250000</v>
      </c>
      <c r="F20" s="20">
        <v>2297.125</v>
      </c>
      <c r="G20" s="29">
        <v>2.9682954414495578E-2</v>
      </c>
    </row>
    <row r="21" spans="1:7" ht="15" customHeight="1">
      <c r="A21" s="13" t="s">
        <v>529</v>
      </c>
      <c r="B21" s="28" t="s">
        <v>530</v>
      </c>
      <c r="C21" s="18" t="s">
        <v>531</v>
      </c>
      <c r="D21" s="18" t="s">
        <v>184</v>
      </c>
      <c r="E21" s="19">
        <v>84000</v>
      </c>
      <c r="F21" s="20">
        <v>2258.7179999999998</v>
      </c>
      <c r="G21" s="29">
        <v>2.9186667433944876E-2</v>
      </c>
    </row>
    <row r="22" spans="1:7" ht="15" customHeight="1">
      <c r="A22" s="13" t="s">
        <v>244</v>
      </c>
      <c r="B22" s="28" t="s">
        <v>245</v>
      </c>
      <c r="C22" s="18" t="s">
        <v>246</v>
      </c>
      <c r="D22" s="18" t="s">
        <v>192</v>
      </c>
      <c r="E22" s="19">
        <v>450000</v>
      </c>
      <c r="F22" s="20">
        <v>2162.0250000000001</v>
      </c>
      <c r="G22" s="29">
        <v>2.7937221317081047E-2</v>
      </c>
    </row>
    <row r="23" spans="1:7" ht="15" customHeight="1">
      <c r="A23" s="13" t="s">
        <v>794</v>
      </c>
      <c r="B23" s="28" t="s">
        <v>795</v>
      </c>
      <c r="C23" s="18" t="s">
        <v>796</v>
      </c>
      <c r="D23" s="18" t="s">
        <v>184</v>
      </c>
      <c r="E23" s="19">
        <v>770000</v>
      </c>
      <c r="F23" s="20">
        <v>2116.3449999999998</v>
      </c>
      <c r="G23" s="29">
        <v>2.7346954197244661E-2</v>
      </c>
    </row>
    <row r="24" spans="1:7" ht="15" customHeight="1">
      <c r="A24" s="13" t="s">
        <v>207</v>
      </c>
      <c r="B24" s="28" t="s">
        <v>208</v>
      </c>
      <c r="C24" s="18" t="s">
        <v>209</v>
      </c>
      <c r="D24" s="18" t="s">
        <v>210</v>
      </c>
      <c r="E24" s="19">
        <v>49000</v>
      </c>
      <c r="F24" s="20">
        <v>2101.2669999999998</v>
      </c>
      <c r="G24" s="29">
        <v>2.7152119529274151E-2</v>
      </c>
    </row>
    <row r="25" spans="1:7" ht="15" customHeight="1">
      <c r="A25" s="13" t="s">
        <v>419</v>
      </c>
      <c r="B25" s="28" t="s">
        <v>420</v>
      </c>
      <c r="C25" s="18" t="s">
        <v>421</v>
      </c>
      <c r="D25" s="18" t="s">
        <v>422</v>
      </c>
      <c r="E25" s="19">
        <v>520000</v>
      </c>
      <c r="F25" s="20">
        <v>1954.42</v>
      </c>
      <c r="G25" s="29">
        <v>2.5254594228341275E-2</v>
      </c>
    </row>
    <row r="26" spans="1:7" ht="15" customHeight="1">
      <c r="A26" s="13" t="s">
        <v>185</v>
      </c>
      <c r="B26" s="28" t="s">
        <v>186</v>
      </c>
      <c r="C26" s="18" t="s">
        <v>187</v>
      </c>
      <c r="D26" s="18" t="s">
        <v>188</v>
      </c>
      <c r="E26" s="19">
        <v>480000</v>
      </c>
      <c r="F26" s="20">
        <v>1846.08</v>
      </c>
      <c r="G26" s="29">
        <v>2.3854648086417587E-2</v>
      </c>
    </row>
    <row r="27" spans="1:7" ht="15" customHeight="1">
      <c r="A27" s="13" t="s">
        <v>189</v>
      </c>
      <c r="B27" s="28" t="s">
        <v>190</v>
      </c>
      <c r="C27" s="18" t="s">
        <v>191</v>
      </c>
      <c r="D27" s="18" t="s">
        <v>192</v>
      </c>
      <c r="E27" s="19">
        <v>370000</v>
      </c>
      <c r="F27" s="20">
        <v>1764.53</v>
      </c>
      <c r="G27" s="29">
        <v>2.2800876553522288E-2</v>
      </c>
    </row>
    <row r="28" spans="1:7" ht="15" customHeight="1">
      <c r="A28" s="13" t="s">
        <v>312</v>
      </c>
      <c r="B28" s="28" t="s">
        <v>313</v>
      </c>
      <c r="C28" s="18" t="s">
        <v>314</v>
      </c>
      <c r="D28" s="18" t="s">
        <v>243</v>
      </c>
      <c r="E28" s="19">
        <v>220000</v>
      </c>
      <c r="F28" s="20">
        <v>1744.49</v>
      </c>
      <c r="G28" s="29">
        <v>2.2541923990441699E-2</v>
      </c>
    </row>
    <row r="29" spans="1:7" ht="15" customHeight="1">
      <c r="A29" s="13" t="s">
        <v>278</v>
      </c>
      <c r="B29" s="28" t="s">
        <v>279</v>
      </c>
      <c r="C29" s="18" t="s">
        <v>280</v>
      </c>
      <c r="D29" s="18" t="s">
        <v>184</v>
      </c>
      <c r="E29" s="19">
        <v>1000000</v>
      </c>
      <c r="F29" s="20">
        <v>1699.5</v>
      </c>
      <c r="G29" s="29">
        <v>2.1960572901968869E-2</v>
      </c>
    </row>
    <row r="30" spans="1:7" ht="15" customHeight="1">
      <c r="A30" s="13" t="s">
        <v>228</v>
      </c>
      <c r="B30" s="28" t="s">
        <v>229</v>
      </c>
      <c r="C30" s="18" t="s">
        <v>230</v>
      </c>
      <c r="D30" s="18" t="s">
        <v>184</v>
      </c>
      <c r="E30" s="19">
        <v>435000</v>
      </c>
      <c r="F30" s="20">
        <v>1685.4075</v>
      </c>
      <c r="G30" s="29">
        <v>2.1778472652706736E-2</v>
      </c>
    </row>
    <row r="31" spans="1:7" ht="15" customHeight="1">
      <c r="A31" s="13" t="s">
        <v>721</v>
      </c>
      <c r="B31" s="28" t="s">
        <v>722</v>
      </c>
      <c r="C31" s="18" t="s">
        <v>723</v>
      </c>
      <c r="D31" s="18" t="s">
        <v>184</v>
      </c>
      <c r="E31" s="19">
        <v>10000</v>
      </c>
      <c r="F31" s="20">
        <v>1630.06</v>
      </c>
      <c r="G31" s="29">
        <v>2.1063284180396217E-2</v>
      </c>
    </row>
    <row r="32" spans="1:7" ht="15" customHeight="1">
      <c r="A32" s="13" t="s">
        <v>264</v>
      </c>
      <c r="B32" s="28" t="s">
        <v>265</v>
      </c>
      <c r="C32" s="18" t="s">
        <v>266</v>
      </c>
      <c r="D32" s="18" t="s">
        <v>267</v>
      </c>
      <c r="E32" s="19">
        <v>1040000</v>
      </c>
      <c r="F32" s="20">
        <v>1590.16</v>
      </c>
      <c r="G32" s="29">
        <v>2.054770497546032E-2</v>
      </c>
    </row>
    <row r="33" spans="1:7" ht="15" customHeight="1">
      <c r="A33" s="13" t="s">
        <v>328</v>
      </c>
      <c r="B33" s="28" t="s">
        <v>329</v>
      </c>
      <c r="C33" s="18" t="s">
        <v>330</v>
      </c>
      <c r="D33" s="18" t="s">
        <v>331</v>
      </c>
      <c r="E33" s="19">
        <v>8915</v>
      </c>
      <c r="F33" s="20">
        <v>1512.2960250000001</v>
      </c>
      <c r="G33" s="29">
        <v>1.9541563463589429E-2</v>
      </c>
    </row>
    <row r="34" spans="1:7" ht="15" customHeight="1">
      <c r="A34" s="13" t="s">
        <v>300</v>
      </c>
      <c r="B34" s="28" t="s">
        <v>301</v>
      </c>
      <c r="C34" s="18" t="s">
        <v>302</v>
      </c>
      <c r="D34" s="18" t="s">
        <v>184</v>
      </c>
      <c r="E34" s="19">
        <v>1600000</v>
      </c>
      <c r="F34" s="20">
        <v>1475.2</v>
      </c>
      <c r="G34" s="29">
        <v>1.9062216619584862E-2</v>
      </c>
    </row>
    <row r="35" spans="1:7" ht="15" customHeight="1">
      <c r="A35" s="13" t="s">
        <v>709</v>
      </c>
      <c r="B35" s="28" t="s">
        <v>710</v>
      </c>
      <c r="C35" s="18" t="s">
        <v>711</v>
      </c>
      <c r="D35" s="18" t="s">
        <v>192</v>
      </c>
      <c r="E35" s="19">
        <v>1329185</v>
      </c>
      <c r="F35" s="20">
        <v>1474.7307575</v>
      </c>
      <c r="G35" s="29">
        <v>1.9056153169081803E-2</v>
      </c>
    </row>
    <row r="36" spans="1:7" ht="15" customHeight="1">
      <c r="A36" s="13" t="s">
        <v>694</v>
      </c>
      <c r="B36" s="28" t="s">
        <v>695</v>
      </c>
      <c r="C36" s="18" t="s">
        <v>696</v>
      </c>
      <c r="D36" s="18" t="s">
        <v>192</v>
      </c>
      <c r="E36" s="19">
        <v>700000</v>
      </c>
      <c r="F36" s="20">
        <v>1461.6</v>
      </c>
      <c r="G36" s="29">
        <v>1.8886480349230773E-2</v>
      </c>
    </row>
    <row r="37" spans="1:7" ht="15" customHeight="1">
      <c r="A37" s="13" t="s">
        <v>718</v>
      </c>
      <c r="B37" s="28" t="s">
        <v>719</v>
      </c>
      <c r="C37" s="18" t="s">
        <v>720</v>
      </c>
      <c r="D37" s="18" t="s">
        <v>192</v>
      </c>
      <c r="E37" s="19">
        <v>30000</v>
      </c>
      <c r="F37" s="20">
        <v>1459.365</v>
      </c>
      <c r="G37" s="29">
        <v>1.8857600160683611E-2</v>
      </c>
    </row>
    <row r="38" spans="1:7" ht="15" customHeight="1">
      <c r="A38" s="13" t="s">
        <v>715</v>
      </c>
      <c r="B38" s="28" t="s">
        <v>716</v>
      </c>
      <c r="C38" s="18" t="s">
        <v>717</v>
      </c>
      <c r="D38" s="18" t="s">
        <v>192</v>
      </c>
      <c r="E38" s="19">
        <v>540000</v>
      </c>
      <c r="F38" s="20">
        <v>1296.81</v>
      </c>
      <c r="G38" s="29">
        <v>1.6757099467491762E-2</v>
      </c>
    </row>
    <row r="39" spans="1:7" ht="15" customHeight="1">
      <c r="A39" s="13" t="s">
        <v>538</v>
      </c>
      <c r="B39" s="28" t="s">
        <v>539</v>
      </c>
      <c r="C39" s="18" t="s">
        <v>540</v>
      </c>
      <c r="D39" s="18" t="s">
        <v>192</v>
      </c>
      <c r="E39" s="19">
        <v>55000</v>
      </c>
      <c r="F39" s="20">
        <v>1000.395</v>
      </c>
      <c r="G39" s="29">
        <v>1.2926888689770606E-2</v>
      </c>
    </row>
    <row r="40" spans="1:7" ht="15" customHeight="1">
      <c r="A40" s="13" t="s">
        <v>423</v>
      </c>
      <c r="B40" s="28" t="s">
        <v>424</v>
      </c>
      <c r="C40" s="18" t="s">
        <v>425</v>
      </c>
      <c r="D40" s="18" t="s">
        <v>257</v>
      </c>
      <c r="E40" s="19">
        <v>900000</v>
      </c>
      <c r="F40" s="20">
        <v>923.85</v>
      </c>
      <c r="G40" s="29">
        <v>1.1937790688722529E-2</v>
      </c>
    </row>
    <row r="41" spans="1:7" ht="15" customHeight="1">
      <c r="A41" s="13" t="s">
        <v>779</v>
      </c>
      <c r="B41" s="28" t="s">
        <v>780</v>
      </c>
      <c r="C41" s="18" t="s">
        <v>781</v>
      </c>
      <c r="D41" s="18" t="s">
        <v>267</v>
      </c>
      <c r="E41" s="19">
        <v>38785</v>
      </c>
      <c r="F41" s="20">
        <v>848.421875</v>
      </c>
      <c r="G41" s="29">
        <v>1.0963124705832668E-2</v>
      </c>
    </row>
    <row r="42" spans="1:7" ht="15" customHeight="1">
      <c r="A42" s="13" t="s">
        <v>274</v>
      </c>
      <c r="B42" s="28" t="s">
        <v>275</v>
      </c>
      <c r="C42" s="18" t="s">
        <v>276</v>
      </c>
      <c r="D42" s="18" t="s">
        <v>277</v>
      </c>
      <c r="E42" s="19">
        <v>40000</v>
      </c>
      <c r="F42" s="20">
        <v>560.67999999999995</v>
      </c>
      <c r="G42" s="29">
        <v>7.2449861810390736E-3</v>
      </c>
    </row>
    <row r="43" spans="1:7" ht="15" customHeight="1">
      <c r="A43" s="13" t="s">
        <v>712</v>
      </c>
      <c r="B43" s="28" t="s">
        <v>713</v>
      </c>
      <c r="C43" s="18" t="s">
        <v>714</v>
      </c>
      <c r="D43" s="18" t="s">
        <v>422</v>
      </c>
      <c r="E43" s="19">
        <v>90000</v>
      </c>
      <c r="F43" s="20">
        <v>513.27</v>
      </c>
      <c r="G43" s="29">
        <v>6.6323643738708804E-3</v>
      </c>
    </row>
    <row r="44" spans="1:7" ht="15" customHeight="1">
      <c r="A44" s="13" t="s">
        <v>332</v>
      </c>
      <c r="B44" s="28" t="s">
        <v>333</v>
      </c>
      <c r="C44" s="18" t="s">
        <v>334</v>
      </c>
      <c r="D44" s="18" t="s">
        <v>331</v>
      </c>
      <c r="E44" s="19">
        <v>150000</v>
      </c>
      <c r="F44" s="20">
        <v>334.2</v>
      </c>
      <c r="G44" s="29">
        <v>4.3184604082600738E-3</v>
      </c>
    </row>
    <row r="45" spans="1:7" ht="15" customHeight="1">
      <c r="A45" s="13" t="s">
        <v>352</v>
      </c>
      <c r="B45" s="28" t="s">
        <v>353</v>
      </c>
      <c r="C45" s="18" t="s">
        <v>354</v>
      </c>
      <c r="D45" s="18" t="s">
        <v>192</v>
      </c>
      <c r="E45" s="19">
        <v>290000</v>
      </c>
      <c r="F45" s="20">
        <v>222.72</v>
      </c>
      <c r="G45" s="29">
        <v>2.8779398627399272E-3</v>
      </c>
    </row>
    <row r="46" spans="1:7" ht="15" customHeight="1">
      <c r="A46" s="7"/>
      <c r="B46" s="26" t="s">
        <v>70</v>
      </c>
      <c r="C46" s="18" t="s">
        <v>1</v>
      </c>
      <c r="D46" s="18" t="s">
        <v>1</v>
      </c>
      <c r="E46" s="18" t="s">
        <v>1</v>
      </c>
      <c r="F46" s="21">
        <v>75383.299157500005</v>
      </c>
      <c r="G46" s="30">
        <v>0.97408675300924219</v>
      </c>
    </row>
    <row r="47" spans="1:7" ht="15" customHeight="1">
      <c r="A47" s="7"/>
      <c r="B47" s="26" t="s">
        <v>355</v>
      </c>
      <c r="C47" s="18" t="s">
        <v>1</v>
      </c>
      <c r="D47" s="18" t="s">
        <v>1</v>
      </c>
      <c r="E47" s="18" t="s">
        <v>1</v>
      </c>
      <c r="F47" s="21" t="s">
        <v>356</v>
      </c>
      <c r="G47" s="30" t="s">
        <v>356</v>
      </c>
    </row>
    <row r="48" spans="1:7" ht="15" customHeight="1">
      <c r="A48" s="7"/>
      <c r="B48" s="26" t="s">
        <v>70</v>
      </c>
      <c r="C48" s="18" t="s">
        <v>1</v>
      </c>
      <c r="D48" s="18" t="s">
        <v>1</v>
      </c>
      <c r="E48" s="18" t="s">
        <v>1</v>
      </c>
      <c r="F48" s="21" t="s">
        <v>356</v>
      </c>
      <c r="G48" s="30" t="s">
        <v>356</v>
      </c>
    </row>
    <row r="49" spans="1:7" ht="15" customHeight="1">
      <c r="A49" s="7"/>
      <c r="B49" s="26" t="s">
        <v>144</v>
      </c>
      <c r="C49" s="18" t="s">
        <v>1</v>
      </c>
      <c r="D49" s="18" t="s">
        <v>1</v>
      </c>
      <c r="E49" s="18" t="s">
        <v>1</v>
      </c>
      <c r="F49" s="21">
        <v>75383.299157500005</v>
      </c>
      <c r="G49" s="30">
        <v>0.97408675300924219</v>
      </c>
    </row>
    <row r="50" spans="1:7" ht="15" customHeight="1">
      <c r="A50" s="7"/>
      <c r="B50" s="26"/>
      <c r="C50" s="18"/>
      <c r="D50" s="18"/>
      <c r="E50" s="18"/>
      <c r="F50" s="21"/>
      <c r="G50" s="30"/>
    </row>
    <row r="51" spans="1:7" ht="15" customHeight="1">
      <c r="A51" s="7"/>
      <c r="B51" s="26" t="s">
        <v>357</v>
      </c>
      <c r="C51" s="18" t="s">
        <v>1</v>
      </c>
      <c r="D51" s="18" t="s">
        <v>1</v>
      </c>
      <c r="E51" s="18" t="s">
        <v>1</v>
      </c>
      <c r="F51" s="22" t="s">
        <v>1</v>
      </c>
      <c r="G51" s="31" t="s">
        <v>1</v>
      </c>
    </row>
    <row r="52" spans="1:7" ht="15" customHeight="1">
      <c r="A52" s="7"/>
      <c r="B52" s="26" t="s">
        <v>358</v>
      </c>
      <c r="C52" s="18" t="s">
        <v>1</v>
      </c>
      <c r="D52" s="18" t="s">
        <v>1</v>
      </c>
      <c r="E52" s="18" t="s">
        <v>1</v>
      </c>
      <c r="F52" s="22" t="s">
        <v>1</v>
      </c>
      <c r="G52" s="31" t="s">
        <v>1</v>
      </c>
    </row>
    <row r="53" spans="1:7" ht="15" customHeight="1">
      <c r="A53" s="13" t="s">
        <v>359</v>
      </c>
      <c r="B53" s="28" t="s">
        <v>360</v>
      </c>
      <c r="C53" s="18" t="s">
        <v>361</v>
      </c>
      <c r="D53" s="18" t="s">
        <v>1</v>
      </c>
      <c r="E53" s="19">
        <v>567.447</v>
      </c>
      <c r="F53" s="20">
        <v>11.8858669</v>
      </c>
      <c r="G53" s="29">
        <v>1.535866116861128E-4</v>
      </c>
    </row>
    <row r="54" spans="1:7" ht="15" customHeight="1">
      <c r="A54" s="7"/>
      <c r="B54" s="26" t="s">
        <v>70</v>
      </c>
      <c r="C54" s="18" t="s">
        <v>1</v>
      </c>
      <c r="D54" s="18" t="s">
        <v>1</v>
      </c>
      <c r="E54" s="18" t="s">
        <v>1</v>
      </c>
      <c r="F54" s="21">
        <v>11.8858669</v>
      </c>
      <c r="G54" s="30">
        <v>1.535866116861128E-4</v>
      </c>
    </row>
    <row r="55" spans="1:7" ht="15" customHeight="1">
      <c r="A55" s="7"/>
      <c r="B55" s="26" t="s">
        <v>144</v>
      </c>
      <c r="C55" s="18" t="s">
        <v>1</v>
      </c>
      <c r="D55" s="18" t="s">
        <v>1</v>
      </c>
      <c r="E55" s="18" t="s">
        <v>1</v>
      </c>
      <c r="F55" s="21">
        <v>11.8858669</v>
      </c>
      <c r="G55" s="30">
        <v>1.535866116861128E-4</v>
      </c>
    </row>
    <row r="56" spans="1:7" ht="15" customHeight="1">
      <c r="A56" s="7"/>
      <c r="B56" s="26"/>
      <c r="C56" s="18"/>
      <c r="D56" s="18"/>
      <c r="E56" s="18"/>
      <c r="F56" s="21"/>
      <c r="G56" s="30"/>
    </row>
    <row r="57" spans="1:7" ht="15" customHeight="1">
      <c r="A57" s="7"/>
      <c r="B57" s="26" t="s">
        <v>1041</v>
      </c>
      <c r="C57" s="18" t="s">
        <v>1</v>
      </c>
      <c r="D57" s="18" t="s">
        <v>1</v>
      </c>
      <c r="E57" s="18" t="s">
        <v>1</v>
      </c>
      <c r="F57" s="22" t="s">
        <v>1</v>
      </c>
      <c r="G57" s="31" t="s">
        <v>1</v>
      </c>
    </row>
    <row r="58" spans="1:7" ht="15" customHeight="1">
      <c r="A58" s="13" t="s">
        <v>145</v>
      </c>
      <c r="B58" s="28" t="s">
        <v>1041</v>
      </c>
      <c r="C58" s="18" t="s">
        <v>1</v>
      </c>
      <c r="D58" s="18" t="s">
        <v>146</v>
      </c>
      <c r="E58" s="19"/>
      <c r="F58" s="20">
        <v>2059.2088144999998</v>
      </c>
      <c r="G58" s="29">
        <v>2.6608652716213085E-2</v>
      </c>
    </row>
    <row r="59" spans="1:7" ht="15" customHeight="1">
      <c r="A59" s="7"/>
      <c r="B59" s="26" t="s">
        <v>70</v>
      </c>
      <c r="C59" s="18" t="s">
        <v>1</v>
      </c>
      <c r="D59" s="18" t="s">
        <v>1</v>
      </c>
      <c r="E59" s="18" t="s">
        <v>1</v>
      </c>
      <c r="F59" s="21">
        <v>2059.2088144999998</v>
      </c>
      <c r="G59" s="30">
        <v>2.6608652716213085E-2</v>
      </c>
    </row>
    <row r="60" spans="1:7" ht="15" customHeight="1">
      <c r="A60" s="7"/>
      <c r="B60" s="26" t="s">
        <v>144</v>
      </c>
      <c r="C60" s="18" t="s">
        <v>1</v>
      </c>
      <c r="D60" s="18" t="s">
        <v>1</v>
      </c>
      <c r="E60" s="18" t="s">
        <v>1</v>
      </c>
      <c r="F60" s="21">
        <v>2059.2088144999998</v>
      </c>
      <c r="G60" s="30">
        <v>2.6608652716213085E-2</v>
      </c>
    </row>
    <row r="61" spans="1:7" ht="15" customHeight="1">
      <c r="A61" s="7"/>
      <c r="B61" s="26"/>
      <c r="C61" s="18"/>
      <c r="D61" s="18"/>
      <c r="E61" s="18"/>
      <c r="F61" s="21"/>
      <c r="G61" s="30"/>
    </row>
    <row r="62" spans="1:7" ht="15" customHeight="1">
      <c r="A62" s="7"/>
      <c r="B62" s="26" t="s">
        <v>147</v>
      </c>
      <c r="C62" s="18" t="s">
        <v>1</v>
      </c>
      <c r="D62" s="18" t="s">
        <v>1</v>
      </c>
      <c r="E62" s="18" t="s">
        <v>1</v>
      </c>
      <c r="F62" s="21">
        <v>-65.702406007899995</v>
      </c>
      <c r="G62" s="30">
        <v>-8.4899233714139121E-4</v>
      </c>
    </row>
    <row r="63" spans="1:7" ht="15" customHeight="1">
      <c r="A63" s="7"/>
      <c r="B63" s="26" t="s">
        <v>70</v>
      </c>
      <c r="C63" s="18"/>
      <c r="D63" s="18"/>
      <c r="E63" s="18"/>
      <c r="F63" s="21">
        <f>F62</f>
        <v>-65.702406007899995</v>
      </c>
      <c r="G63" s="30">
        <f>G62</f>
        <v>-8.4899233714139121E-4</v>
      </c>
    </row>
    <row r="64" spans="1:7" ht="15" customHeight="1">
      <c r="A64" s="7"/>
      <c r="B64" s="26" t="s">
        <v>144</v>
      </c>
      <c r="C64" s="18"/>
      <c r="D64" s="18"/>
      <c r="E64" s="18"/>
      <c r="F64" s="21">
        <f>F63+F60+F55</f>
        <v>2005.3922753920999</v>
      </c>
      <c r="G64" s="30">
        <f>G62+G60+G55</f>
        <v>2.5913246990757807E-2</v>
      </c>
    </row>
    <row r="65" spans="1:7" ht="15" customHeight="1">
      <c r="A65" s="7"/>
      <c r="B65" s="26"/>
      <c r="C65" s="18"/>
      <c r="D65" s="18"/>
      <c r="E65" s="18"/>
      <c r="F65" s="21"/>
      <c r="G65" s="30"/>
    </row>
    <row r="66" spans="1:7" ht="15" customHeight="1" thickBot="1">
      <c r="A66" s="7"/>
      <c r="B66" s="32" t="s">
        <v>148</v>
      </c>
      <c r="C66" s="33" t="s">
        <v>1</v>
      </c>
      <c r="D66" s="33" t="s">
        <v>1</v>
      </c>
      <c r="E66" s="33" t="s">
        <v>1</v>
      </c>
      <c r="F66" s="34">
        <v>77388.691432892098</v>
      </c>
      <c r="G66" s="35">
        <v>1</v>
      </c>
    </row>
    <row r="67" spans="1:7" ht="12.95" customHeight="1">
      <c r="A67" s="7"/>
      <c r="B67" s="14" t="s">
        <v>1</v>
      </c>
      <c r="C67" s="7"/>
      <c r="D67" s="7"/>
      <c r="E67" s="7"/>
      <c r="F67" s="7"/>
      <c r="G67" s="7"/>
    </row>
    <row r="68" spans="1:7" ht="15" customHeight="1">
      <c r="B68" s="53" t="s">
        <v>1038</v>
      </c>
      <c r="C68" s="54"/>
      <c r="D68" s="54"/>
      <c r="E68" s="54"/>
      <c r="F68" s="55"/>
      <c r="G68" s="56"/>
    </row>
    <row r="69" spans="1:7" ht="15" customHeight="1">
      <c r="B69" s="53"/>
      <c r="C69" s="54"/>
      <c r="D69" s="54"/>
      <c r="E69" s="54"/>
      <c r="F69" s="55"/>
      <c r="G69" s="56"/>
    </row>
    <row r="70" spans="1:7" ht="15" customHeight="1" thickBot="1">
      <c r="B70" s="53" t="s">
        <v>1</v>
      </c>
      <c r="C70" s="54"/>
      <c r="D70" s="54"/>
      <c r="E70" s="54"/>
      <c r="F70" s="54"/>
      <c r="G70" s="54"/>
    </row>
    <row r="71" spans="1:7" ht="15" customHeight="1" thickBot="1">
      <c r="B71" s="11" t="s">
        <v>1066</v>
      </c>
      <c r="C71" s="12">
        <v>0.52669999999999995</v>
      </c>
      <c r="D71" s="57"/>
      <c r="E71" s="54"/>
      <c r="F71" s="54"/>
      <c r="G71" s="54"/>
    </row>
    <row r="72" spans="1:7" ht="15" customHeight="1">
      <c r="B72" s="54" t="s">
        <v>1067</v>
      </c>
      <c r="C72" s="54"/>
      <c r="D72" s="57"/>
      <c r="E72" s="57"/>
      <c r="F72" s="57"/>
      <c r="G72" s="57"/>
    </row>
    <row r="73" spans="1:7" ht="15" customHeight="1">
      <c r="B73" s="57"/>
      <c r="C73" s="57"/>
      <c r="D73" s="57"/>
      <c r="E73" s="57"/>
      <c r="F73" s="57"/>
      <c r="G73" s="57"/>
    </row>
    <row r="74" spans="1:7" ht="15" customHeight="1">
      <c r="B74" s="57"/>
      <c r="C74" s="57"/>
      <c r="D74" s="57"/>
      <c r="E74" s="57"/>
      <c r="F74" s="57"/>
      <c r="G74" s="57"/>
    </row>
    <row r="75" spans="1:7" ht="15" customHeight="1">
      <c r="B75" s="57"/>
      <c r="C75" s="57"/>
      <c r="D75" s="57"/>
      <c r="E75" s="57"/>
      <c r="F75" s="57"/>
      <c r="G75" s="57"/>
    </row>
    <row r="76" spans="1:7" ht="15" customHeight="1">
      <c r="B76" s="57"/>
      <c r="C76" s="57"/>
      <c r="D76" s="57"/>
      <c r="E76" s="57"/>
      <c r="F76" s="57"/>
      <c r="G76" s="57"/>
    </row>
    <row r="77" spans="1:7" ht="15" customHeight="1">
      <c r="B77" s="57"/>
      <c r="C77" s="57"/>
      <c r="D77" s="57"/>
      <c r="E77" s="57"/>
      <c r="F77" s="57"/>
      <c r="G77" s="57"/>
    </row>
    <row r="78" spans="1:7" ht="15" customHeight="1">
      <c r="B78" s="57"/>
      <c r="C78" s="57"/>
      <c r="D78" s="57"/>
      <c r="E78" s="57"/>
      <c r="F78" s="57"/>
      <c r="G78" s="57"/>
    </row>
    <row r="79" spans="1:7" ht="15" customHeight="1">
      <c r="B79" s="57"/>
      <c r="C79" s="57"/>
      <c r="D79" s="57"/>
      <c r="E79" s="57"/>
      <c r="F79" s="57"/>
      <c r="G79" s="57"/>
    </row>
    <row r="80" spans="1:7" ht="15" customHeight="1">
      <c r="B80" s="57"/>
      <c r="C80" s="57"/>
      <c r="D80" s="57"/>
      <c r="E80" s="57"/>
      <c r="F80" s="57"/>
      <c r="G80" s="57"/>
    </row>
    <row r="81" spans="1:7" ht="15" customHeight="1">
      <c r="B81" s="57"/>
      <c r="C81" s="57"/>
      <c r="D81" s="57"/>
      <c r="E81" s="57"/>
      <c r="F81" s="57"/>
      <c r="G81" s="57"/>
    </row>
    <row r="82" spans="1:7" ht="15" customHeight="1">
      <c r="B82" s="57"/>
      <c r="C82" s="57"/>
      <c r="D82" s="57"/>
      <c r="E82" s="57"/>
      <c r="F82" s="57"/>
      <c r="G82" s="57"/>
    </row>
    <row r="83" spans="1:7" ht="15" customHeight="1">
      <c r="B83" s="57"/>
      <c r="C83" s="57"/>
      <c r="D83" s="57"/>
      <c r="E83" s="57"/>
      <c r="F83" s="57"/>
      <c r="G83" s="57"/>
    </row>
    <row r="84" spans="1:7" ht="15" customHeight="1">
      <c r="B84" s="57"/>
      <c r="C84" s="57"/>
      <c r="D84" s="57"/>
      <c r="E84" s="57"/>
      <c r="F84" s="57"/>
      <c r="G84" s="57"/>
    </row>
    <row r="85" spans="1:7" ht="12.95" customHeight="1">
      <c r="A85" s="7"/>
      <c r="B85" s="8" t="s">
        <v>146</v>
      </c>
      <c r="C85" s="7"/>
      <c r="D85" s="7"/>
      <c r="E85" s="7"/>
      <c r="F85" s="7"/>
      <c r="G85" s="7"/>
    </row>
    <row r="86" spans="1:7" ht="12.95" customHeight="1">
      <c r="A86" s="7"/>
      <c r="B86" s="8" t="s">
        <v>1</v>
      </c>
      <c r="C86" s="7"/>
      <c r="D86" s="7"/>
      <c r="E86" s="7"/>
      <c r="F86" s="7"/>
      <c r="G86" s="7"/>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1"/>
  <sheetViews>
    <sheetView zoomScaleNormal="100" workbookViewId="0"/>
  </sheetViews>
  <sheetFormatPr defaultRowHeight="12.75"/>
  <cols>
    <col min="1" max="1" width="3.42578125" style="9" bestFit="1" customWidth="1"/>
    <col min="2" max="2" width="50.42578125" style="9" bestFit="1" customWidth="1"/>
    <col min="3" max="3" width="16.85546875" style="9" bestFit="1" customWidth="1"/>
    <col min="4" max="4" width="33.5703125" style="9" bestFit="1" customWidth="1"/>
    <col min="5" max="7" width="16.85546875" style="9" bestFit="1" customWidth="1"/>
    <col min="8" max="16384" width="9.140625" style="9"/>
  </cols>
  <sheetData>
    <row r="1" spans="1:7" ht="15.95" customHeight="1">
      <c r="A1" s="7"/>
      <c r="B1" s="120" t="s">
        <v>614</v>
      </c>
      <c r="C1" s="121"/>
      <c r="D1" s="121"/>
      <c r="E1" s="121"/>
      <c r="F1" s="121"/>
      <c r="G1" s="122"/>
    </row>
    <row r="2" spans="1:7" ht="12.95" customHeight="1">
      <c r="A2" s="7"/>
      <c r="B2" s="123" t="s">
        <v>1</v>
      </c>
      <c r="C2" s="124"/>
      <c r="D2" s="124"/>
      <c r="E2" s="124"/>
      <c r="F2" s="124"/>
      <c r="G2" s="125"/>
    </row>
    <row r="3" spans="1:7" ht="12.95" customHeight="1">
      <c r="A3" s="14" t="s">
        <v>1</v>
      </c>
      <c r="B3" s="64"/>
      <c r="C3" s="65"/>
      <c r="D3" s="65"/>
      <c r="E3" s="65"/>
      <c r="F3" s="65"/>
      <c r="G3" s="66"/>
    </row>
    <row r="4" spans="1:7" ht="27.95" customHeight="1">
      <c r="A4" s="7"/>
      <c r="B4" s="141"/>
      <c r="C4" s="142"/>
      <c r="D4" s="142"/>
      <c r="E4" s="142"/>
      <c r="F4" s="142"/>
      <c r="G4" s="143"/>
    </row>
    <row r="5" spans="1:7" ht="15" customHeight="1" thickBot="1">
      <c r="A5" s="7"/>
      <c r="B5" s="144" t="s">
        <v>1071</v>
      </c>
      <c r="C5" s="145"/>
      <c r="D5" s="145"/>
      <c r="E5" s="145"/>
      <c r="F5" s="145"/>
      <c r="G5" s="146"/>
    </row>
    <row r="6" spans="1:7" ht="15" customHeight="1" thickBot="1">
      <c r="A6" s="7"/>
      <c r="B6" s="135" t="s">
        <v>2</v>
      </c>
      <c r="C6" s="136"/>
      <c r="D6" s="136"/>
      <c r="E6" s="136"/>
      <c r="F6" s="136"/>
      <c r="G6" s="137"/>
    </row>
    <row r="7" spans="1:7" ht="27.95" customHeight="1">
      <c r="A7" s="7"/>
      <c r="B7" s="43" t="s">
        <v>3</v>
      </c>
      <c r="C7" s="44" t="s">
        <v>4</v>
      </c>
      <c r="D7" s="24" t="s">
        <v>1040</v>
      </c>
      <c r="E7" s="24" t="s">
        <v>6</v>
      </c>
      <c r="F7" s="24" t="s">
        <v>7</v>
      </c>
      <c r="G7" s="25" t="s">
        <v>8</v>
      </c>
    </row>
    <row r="8" spans="1:7" ht="15" customHeight="1">
      <c r="A8" s="7"/>
      <c r="B8" s="26" t="s">
        <v>151</v>
      </c>
      <c r="C8" s="18" t="s">
        <v>1</v>
      </c>
      <c r="D8" s="18" t="s">
        <v>1</v>
      </c>
      <c r="E8" s="18" t="s">
        <v>1</v>
      </c>
      <c r="F8" s="18" t="s">
        <v>1</v>
      </c>
      <c r="G8" s="27" t="s">
        <v>1</v>
      </c>
    </row>
    <row r="9" spans="1:7" ht="15" customHeight="1">
      <c r="A9" s="7"/>
      <c r="B9" s="26" t="s">
        <v>152</v>
      </c>
      <c r="C9" s="18" t="s">
        <v>1</v>
      </c>
      <c r="D9" s="18" t="s">
        <v>1</v>
      </c>
      <c r="E9" s="18" t="s">
        <v>1</v>
      </c>
      <c r="F9" s="18" t="s">
        <v>1</v>
      </c>
      <c r="G9" s="27" t="s">
        <v>1</v>
      </c>
    </row>
    <row r="10" spans="1:7" ht="15" customHeight="1">
      <c r="A10" s="13" t="s">
        <v>157</v>
      </c>
      <c r="B10" s="28" t="s">
        <v>158</v>
      </c>
      <c r="C10" s="18" t="s">
        <v>159</v>
      </c>
      <c r="D10" s="18" t="s">
        <v>160</v>
      </c>
      <c r="E10" s="19">
        <v>1938955</v>
      </c>
      <c r="F10" s="20">
        <v>21595.111312500001</v>
      </c>
      <c r="G10" s="29">
        <v>7.3888261260472793E-2</v>
      </c>
    </row>
    <row r="11" spans="1:7" ht="15" customHeight="1">
      <c r="A11" s="13" t="s">
        <v>153</v>
      </c>
      <c r="B11" s="28" t="s">
        <v>154</v>
      </c>
      <c r="C11" s="18" t="s">
        <v>155</v>
      </c>
      <c r="D11" s="18" t="s">
        <v>156</v>
      </c>
      <c r="E11" s="19">
        <v>2012078</v>
      </c>
      <c r="F11" s="20">
        <v>17342.100281999999</v>
      </c>
      <c r="G11" s="29">
        <v>5.9336468235754315E-2</v>
      </c>
    </row>
    <row r="12" spans="1:7" ht="15" customHeight="1">
      <c r="A12" s="13" t="s">
        <v>161</v>
      </c>
      <c r="B12" s="28" t="s">
        <v>162</v>
      </c>
      <c r="C12" s="18" t="s">
        <v>163</v>
      </c>
      <c r="D12" s="18" t="s">
        <v>156</v>
      </c>
      <c r="E12" s="19">
        <v>3565432</v>
      </c>
      <c r="F12" s="20">
        <v>11543.0861</v>
      </c>
      <c r="G12" s="29">
        <v>3.9494983339828621E-2</v>
      </c>
    </row>
    <row r="13" spans="1:7" ht="15" customHeight="1">
      <c r="A13" s="13" t="s">
        <v>167</v>
      </c>
      <c r="B13" s="28" t="s">
        <v>168</v>
      </c>
      <c r="C13" s="18" t="s">
        <v>169</v>
      </c>
      <c r="D13" s="18" t="s">
        <v>156</v>
      </c>
      <c r="E13" s="19">
        <v>5108236</v>
      </c>
      <c r="F13" s="20">
        <v>10055.562566000001</v>
      </c>
      <c r="G13" s="29">
        <v>3.4405381071945247E-2</v>
      </c>
    </row>
    <row r="14" spans="1:7" ht="15" customHeight="1">
      <c r="A14" s="13" t="s">
        <v>178</v>
      </c>
      <c r="B14" s="28" t="s">
        <v>179</v>
      </c>
      <c r="C14" s="18" t="s">
        <v>180</v>
      </c>
      <c r="D14" s="18" t="s">
        <v>177</v>
      </c>
      <c r="E14" s="19">
        <v>1504407</v>
      </c>
      <c r="F14" s="20">
        <v>9650.7709049999994</v>
      </c>
      <c r="G14" s="29">
        <v>3.3020375383796E-2</v>
      </c>
    </row>
    <row r="15" spans="1:7" ht="15" customHeight="1">
      <c r="A15" s="13" t="s">
        <v>164</v>
      </c>
      <c r="B15" s="28" t="s">
        <v>165</v>
      </c>
      <c r="C15" s="18" t="s">
        <v>166</v>
      </c>
      <c r="D15" s="18" t="s">
        <v>156</v>
      </c>
      <c r="E15" s="19">
        <v>2284016</v>
      </c>
      <c r="F15" s="20">
        <v>8656.4206400000003</v>
      </c>
      <c r="G15" s="29">
        <v>2.9618178881932501E-2</v>
      </c>
    </row>
    <row r="16" spans="1:7" ht="15" customHeight="1">
      <c r="A16" s="13" t="s">
        <v>170</v>
      </c>
      <c r="B16" s="28" t="s">
        <v>171</v>
      </c>
      <c r="C16" s="18" t="s">
        <v>172</v>
      </c>
      <c r="D16" s="18" t="s">
        <v>173</v>
      </c>
      <c r="E16" s="19">
        <v>1031029</v>
      </c>
      <c r="F16" s="20">
        <v>8335.8694649999998</v>
      </c>
      <c r="G16" s="29">
        <v>2.852140430999307E-2</v>
      </c>
    </row>
    <row r="17" spans="1:7" ht="15" customHeight="1">
      <c r="A17" s="13" t="s">
        <v>200</v>
      </c>
      <c r="B17" s="28" t="s">
        <v>201</v>
      </c>
      <c r="C17" s="18" t="s">
        <v>202</v>
      </c>
      <c r="D17" s="18" t="s">
        <v>184</v>
      </c>
      <c r="E17" s="19">
        <v>4815942</v>
      </c>
      <c r="F17" s="20">
        <v>8268.9724139999998</v>
      </c>
      <c r="G17" s="29">
        <v>2.8292514228792975E-2</v>
      </c>
    </row>
    <row r="18" spans="1:7" ht="15" customHeight="1">
      <c r="A18" s="13" t="s">
        <v>174</v>
      </c>
      <c r="B18" s="28" t="s">
        <v>175</v>
      </c>
      <c r="C18" s="18" t="s">
        <v>176</v>
      </c>
      <c r="D18" s="18" t="s">
        <v>177</v>
      </c>
      <c r="E18" s="19">
        <v>448311</v>
      </c>
      <c r="F18" s="20">
        <v>8186.6071709999997</v>
      </c>
      <c r="G18" s="29">
        <v>2.8010699307559225E-2</v>
      </c>
    </row>
    <row r="19" spans="1:7" ht="15" customHeight="1">
      <c r="A19" s="13" t="s">
        <v>373</v>
      </c>
      <c r="B19" s="28" t="s">
        <v>374</v>
      </c>
      <c r="C19" s="18" t="s">
        <v>375</v>
      </c>
      <c r="D19" s="18" t="s">
        <v>188</v>
      </c>
      <c r="E19" s="19">
        <v>436860</v>
      </c>
      <c r="F19" s="20">
        <v>7134.3606600000003</v>
      </c>
      <c r="G19" s="29">
        <v>2.4410409223840815E-2</v>
      </c>
    </row>
    <row r="20" spans="1:7" ht="15" customHeight="1">
      <c r="A20" s="13" t="s">
        <v>221</v>
      </c>
      <c r="B20" s="28" t="s">
        <v>222</v>
      </c>
      <c r="C20" s="18" t="s">
        <v>223</v>
      </c>
      <c r="D20" s="18" t="s">
        <v>224</v>
      </c>
      <c r="E20" s="19">
        <v>6776410</v>
      </c>
      <c r="F20" s="20">
        <v>5705.73722</v>
      </c>
      <c r="G20" s="29">
        <v>1.952233523107309E-2</v>
      </c>
    </row>
    <row r="21" spans="1:7" ht="15" customHeight="1">
      <c r="A21" s="13" t="s">
        <v>207</v>
      </c>
      <c r="B21" s="28" t="s">
        <v>208</v>
      </c>
      <c r="C21" s="18" t="s">
        <v>209</v>
      </c>
      <c r="D21" s="18" t="s">
        <v>210</v>
      </c>
      <c r="E21" s="19">
        <v>120615</v>
      </c>
      <c r="F21" s="20">
        <v>5172.3330450000003</v>
      </c>
      <c r="G21" s="29">
        <v>1.769727832492907E-2</v>
      </c>
    </row>
    <row r="22" spans="1:7" ht="15" customHeight="1">
      <c r="A22" s="13" t="s">
        <v>322</v>
      </c>
      <c r="B22" s="28" t="s">
        <v>323</v>
      </c>
      <c r="C22" s="18" t="s">
        <v>324</v>
      </c>
      <c r="D22" s="18" t="s">
        <v>184</v>
      </c>
      <c r="E22" s="19">
        <v>213664</v>
      </c>
      <c r="F22" s="20">
        <v>4911.0670399999999</v>
      </c>
      <c r="G22" s="29">
        <v>1.6803349576122579E-2</v>
      </c>
    </row>
    <row r="23" spans="1:7" ht="15" customHeight="1">
      <c r="A23" s="13" t="s">
        <v>215</v>
      </c>
      <c r="B23" s="28" t="s">
        <v>216</v>
      </c>
      <c r="C23" s="18" t="s">
        <v>217</v>
      </c>
      <c r="D23" s="18" t="s">
        <v>188</v>
      </c>
      <c r="E23" s="19">
        <v>5245196</v>
      </c>
      <c r="F23" s="20">
        <v>4822.9577220000001</v>
      </c>
      <c r="G23" s="29">
        <v>1.6501881145899778E-2</v>
      </c>
    </row>
    <row r="24" spans="1:7" ht="15" customHeight="1">
      <c r="A24" s="13" t="s">
        <v>211</v>
      </c>
      <c r="B24" s="28" t="s">
        <v>212</v>
      </c>
      <c r="C24" s="18" t="s">
        <v>213</v>
      </c>
      <c r="D24" s="18" t="s">
        <v>214</v>
      </c>
      <c r="E24" s="19">
        <v>5948523</v>
      </c>
      <c r="F24" s="20">
        <v>4428.6753735000002</v>
      </c>
      <c r="G24" s="29">
        <v>1.5152833356574528E-2</v>
      </c>
    </row>
    <row r="25" spans="1:7" ht="15" customHeight="1">
      <c r="A25" s="13" t="s">
        <v>218</v>
      </c>
      <c r="B25" s="28" t="s">
        <v>219</v>
      </c>
      <c r="C25" s="18" t="s">
        <v>220</v>
      </c>
      <c r="D25" s="18" t="s">
        <v>160</v>
      </c>
      <c r="E25" s="19">
        <v>2250965</v>
      </c>
      <c r="F25" s="20">
        <v>4279.0844649999999</v>
      </c>
      <c r="G25" s="29">
        <v>1.4641003990682739E-2</v>
      </c>
    </row>
    <row r="26" spans="1:7" ht="15" customHeight="1">
      <c r="A26" s="13" t="s">
        <v>225</v>
      </c>
      <c r="B26" s="28" t="s">
        <v>226</v>
      </c>
      <c r="C26" s="18" t="s">
        <v>227</v>
      </c>
      <c r="D26" s="18" t="s">
        <v>188</v>
      </c>
      <c r="E26" s="19">
        <v>860431</v>
      </c>
      <c r="F26" s="20">
        <v>3797.5122185</v>
      </c>
      <c r="G26" s="29">
        <v>1.2993291438972557E-2</v>
      </c>
    </row>
    <row r="27" spans="1:7" ht="15" customHeight="1">
      <c r="A27" s="13" t="s">
        <v>231</v>
      </c>
      <c r="B27" s="28" t="s">
        <v>232</v>
      </c>
      <c r="C27" s="18" t="s">
        <v>233</v>
      </c>
      <c r="D27" s="18" t="s">
        <v>199</v>
      </c>
      <c r="E27" s="19">
        <v>1051213</v>
      </c>
      <c r="F27" s="20">
        <v>3703.4233989999998</v>
      </c>
      <c r="G27" s="29">
        <v>1.2671363981581708E-2</v>
      </c>
    </row>
    <row r="28" spans="1:7" ht="15" customHeight="1">
      <c r="A28" s="13" t="s">
        <v>370</v>
      </c>
      <c r="B28" s="28" t="s">
        <v>371</v>
      </c>
      <c r="C28" s="18" t="s">
        <v>372</v>
      </c>
      <c r="D28" s="18" t="s">
        <v>199</v>
      </c>
      <c r="E28" s="19">
        <v>1343581</v>
      </c>
      <c r="F28" s="20">
        <v>3635.0583955000002</v>
      </c>
      <c r="G28" s="29">
        <v>1.2437451260939364E-2</v>
      </c>
    </row>
    <row r="29" spans="1:7" ht="15" customHeight="1">
      <c r="A29" s="13" t="s">
        <v>244</v>
      </c>
      <c r="B29" s="28" t="s">
        <v>245</v>
      </c>
      <c r="C29" s="18" t="s">
        <v>246</v>
      </c>
      <c r="D29" s="18" t="s">
        <v>192</v>
      </c>
      <c r="E29" s="19">
        <v>675715</v>
      </c>
      <c r="F29" s="20">
        <v>3246.4727174999998</v>
      </c>
      <c r="G29" s="29">
        <v>1.1107894784815877E-2</v>
      </c>
    </row>
    <row r="30" spans="1:7" ht="15" customHeight="1">
      <c r="A30" s="13" t="s">
        <v>303</v>
      </c>
      <c r="B30" s="28" t="s">
        <v>304</v>
      </c>
      <c r="C30" s="18" t="s">
        <v>305</v>
      </c>
      <c r="D30" s="18" t="s">
        <v>188</v>
      </c>
      <c r="E30" s="19">
        <v>505354</v>
      </c>
      <c r="F30" s="20">
        <v>3126.3725209999998</v>
      </c>
      <c r="G30" s="29">
        <v>1.0696968692886472E-2</v>
      </c>
    </row>
    <row r="31" spans="1:7" ht="15" customHeight="1">
      <c r="A31" s="13" t="s">
        <v>181</v>
      </c>
      <c r="B31" s="28" t="s">
        <v>182</v>
      </c>
      <c r="C31" s="18" t="s">
        <v>183</v>
      </c>
      <c r="D31" s="18" t="s">
        <v>184</v>
      </c>
      <c r="E31" s="19">
        <v>1048273</v>
      </c>
      <c r="F31" s="20">
        <v>3090.8329404999999</v>
      </c>
      <c r="G31" s="29">
        <v>1.0575369050677097E-2</v>
      </c>
    </row>
    <row r="32" spans="1:7" ht="15" customHeight="1">
      <c r="A32" s="13" t="s">
        <v>398</v>
      </c>
      <c r="B32" s="28" t="s">
        <v>399</v>
      </c>
      <c r="C32" s="18" t="s">
        <v>400</v>
      </c>
      <c r="D32" s="18" t="s">
        <v>188</v>
      </c>
      <c r="E32" s="19">
        <v>464089</v>
      </c>
      <c r="F32" s="20">
        <v>2974.8104899999998</v>
      </c>
      <c r="G32" s="29">
        <v>1.0178395077699144E-2</v>
      </c>
    </row>
    <row r="33" spans="1:7" ht="15" customHeight="1">
      <c r="A33" s="13" t="s">
        <v>189</v>
      </c>
      <c r="B33" s="28" t="s">
        <v>190</v>
      </c>
      <c r="C33" s="18" t="s">
        <v>191</v>
      </c>
      <c r="D33" s="18" t="s">
        <v>192</v>
      </c>
      <c r="E33" s="19">
        <v>603190</v>
      </c>
      <c r="F33" s="20">
        <v>2876.6131099999998</v>
      </c>
      <c r="G33" s="29">
        <v>9.8424100687061998E-3</v>
      </c>
    </row>
    <row r="34" spans="1:7" ht="15" customHeight="1">
      <c r="A34" s="13" t="s">
        <v>185</v>
      </c>
      <c r="B34" s="28" t="s">
        <v>186</v>
      </c>
      <c r="C34" s="18" t="s">
        <v>187</v>
      </c>
      <c r="D34" s="18" t="s">
        <v>188</v>
      </c>
      <c r="E34" s="19">
        <v>723631</v>
      </c>
      <c r="F34" s="20">
        <v>2783.0848259999998</v>
      </c>
      <c r="G34" s="29">
        <v>9.5224004987886062E-3</v>
      </c>
    </row>
    <row r="35" spans="1:7" ht="15" customHeight="1">
      <c r="A35" s="13" t="s">
        <v>240</v>
      </c>
      <c r="B35" s="28" t="s">
        <v>241</v>
      </c>
      <c r="C35" s="18" t="s">
        <v>242</v>
      </c>
      <c r="D35" s="18" t="s">
        <v>243</v>
      </c>
      <c r="E35" s="19">
        <v>334074</v>
      </c>
      <c r="F35" s="20">
        <v>2644.696821</v>
      </c>
      <c r="G35" s="29">
        <v>9.0489021722096226E-3</v>
      </c>
    </row>
    <row r="36" spans="1:7" ht="15" customHeight="1">
      <c r="A36" s="13" t="s">
        <v>291</v>
      </c>
      <c r="B36" s="28" t="s">
        <v>292</v>
      </c>
      <c r="C36" s="18" t="s">
        <v>293</v>
      </c>
      <c r="D36" s="18" t="s">
        <v>156</v>
      </c>
      <c r="E36" s="19">
        <v>744024</v>
      </c>
      <c r="F36" s="20">
        <v>2613.756312</v>
      </c>
      <c r="G36" s="29">
        <v>8.9430383783425035E-3</v>
      </c>
    </row>
    <row r="37" spans="1:7" ht="15" customHeight="1">
      <c r="A37" s="13" t="s">
        <v>203</v>
      </c>
      <c r="B37" s="28" t="s">
        <v>204</v>
      </c>
      <c r="C37" s="18" t="s">
        <v>205</v>
      </c>
      <c r="D37" s="18" t="s">
        <v>206</v>
      </c>
      <c r="E37" s="19">
        <v>1358984</v>
      </c>
      <c r="F37" s="20">
        <v>2343.567908</v>
      </c>
      <c r="G37" s="29">
        <v>8.0185813984543532E-3</v>
      </c>
    </row>
    <row r="38" spans="1:7" ht="15" customHeight="1">
      <c r="A38" s="13" t="s">
        <v>237</v>
      </c>
      <c r="B38" s="28" t="s">
        <v>238</v>
      </c>
      <c r="C38" s="18" t="s">
        <v>239</v>
      </c>
      <c r="D38" s="18" t="s">
        <v>199</v>
      </c>
      <c r="E38" s="19">
        <v>391861</v>
      </c>
      <c r="F38" s="20">
        <v>2310.6083865000001</v>
      </c>
      <c r="G38" s="29">
        <v>7.9058094983529385E-3</v>
      </c>
    </row>
    <row r="39" spans="1:7" ht="15" customHeight="1">
      <c r="A39" s="13" t="s">
        <v>328</v>
      </c>
      <c r="B39" s="28" t="s">
        <v>329</v>
      </c>
      <c r="C39" s="18" t="s">
        <v>330</v>
      </c>
      <c r="D39" s="18" t="s">
        <v>331</v>
      </c>
      <c r="E39" s="19">
        <v>13140</v>
      </c>
      <c r="F39" s="20">
        <v>2229.0039000000002</v>
      </c>
      <c r="G39" s="29">
        <v>7.6265975261947507E-3</v>
      </c>
    </row>
    <row r="40" spans="1:7" ht="15" customHeight="1">
      <c r="A40" s="13" t="s">
        <v>388</v>
      </c>
      <c r="B40" s="28" t="s">
        <v>389</v>
      </c>
      <c r="C40" s="18" t="s">
        <v>390</v>
      </c>
      <c r="D40" s="18" t="s">
        <v>160</v>
      </c>
      <c r="E40" s="19">
        <v>2216000</v>
      </c>
      <c r="F40" s="20">
        <v>1809.364</v>
      </c>
      <c r="G40" s="29">
        <v>6.190788184078924E-3</v>
      </c>
    </row>
    <row r="41" spans="1:7" ht="15" customHeight="1">
      <c r="A41" s="13" t="s">
        <v>615</v>
      </c>
      <c r="B41" s="28" t="s">
        <v>616</v>
      </c>
      <c r="C41" s="18" t="s">
        <v>617</v>
      </c>
      <c r="D41" s="18" t="s">
        <v>160</v>
      </c>
      <c r="E41" s="19">
        <v>570000</v>
      </c>
      <c r="F41" s="20">
        <v>1806.33</v>
      </c>
      <c r="G41" s="29">
        <v>6.1804072704813862E-3</v>
      </c>
    </row>
    <row r="42" spans="1:7" ht="15" customHeight="1">
      <c r="A42" s="13" t="s">
        <v>618</v>
      </c>
      <c r="B42" s="28" t="s">
        <v>619</v>
      </c>
      <c r="C42" s="18" t="s">
        <v>620</v>
      </c>
      <c r="D42" s="18" t="s">
        <v>287</v>
      </c>
      <c r="E42" s="19">
        <v>374811</v>
      </c>
      <c r="F42" s="20">
        <v>1784.475171</v>
      </c>
      <c r="G42" s="29">
        <v>6.1056303780825842E-3</v>
      </c>
    </row>
    <row r="43" spans="1:7" ht="15" customHeight="1">
      <c r="A43" s="13" t="s">
        <v>274</v>
      </c>
      <c r="B43" s="28" t="s">
        <v>275</v>
      </c>
      <c r="C43" s="18" t="s">
        <v>276</v>
      </c>
      <c r="D43" s="18" t="s">
        <v>277</v>
      </c>
      <c r="E43" s="19">
        <v>118192</v>
      </c>
      <c r="F43" s="20">
        <v>1656.6972639999999</v>
      </c>
      <c r="G43" s="29">
        <v>5.6684347906596358E-3</v>
      </c>
    </row>
    <row r="44" spans="1:7" ht="15" customHeight="1">
      <c r="A44" s="13" t="s">
        <v>247</v>
      </c>
      <c r="B44" s="28" t="s">
        <v>248</v>
      </c>
      <c r="C44" s="18" t="s">
        <v>249</v>
      </c>
      <c r="D44" s="18" t="s">
        <v>184</v>
      </c>
      <c r="E44" s="19">
        <v>352642</v>
      </c>
      <c r="F44" s="20">
        <v>1587.065321</v>
      </c>
      <c r="G44" s="29">
        <v>5.4301872020269138E-3</v>
      </c>
    </row>
    <row r="45" spans="1:7" ht="15" customHeight="1">
      <c r="A45" s="13" t="s">
        <v>599</v>
      </c>
      <c r="B45" s="28" t="s">
        <v>600</v>
      </c>
      <c r="C45" s="18" t="s">
        <v>601</v>
      </c>
      <c r="D45" s="18" t="s">
        <v>199</v>
      </c>
      <c r="E45" s="19">
        <v>368871</v>
      </c>
      <c r="F45" s="20">
        <v>1523.9905365</v>
      </c>
      <c r="G45" s="29">
        <v>5.2143751097138554E-3</v>
      </c>
    </row>
    <row r="46" spans="1:7" ht="15" customHeight="1">
      <c r="A46" s="13" t="s">
        <v>581</v>
      </c>
      <c r="B46" s="28" t="s">
        <v>582</v>
      </c>
      <c r="C46" s="18" t="s">
        <v>583</v>
      </c>
      <c r="D46" s="18" t="s">
        <v>199</v>
      </c>
      <c r="E46" s="19">
        <v>48388</v>
      </c>
      <c r="F46" s="20">
        <v>1510.0685100000001</v>
      </c>
      <c r="G46" s="29">
        <v>5.1667405170312142E-3</v>
      </c>
    </row>
    <row r="47" spans="1:7" ht="15" customHeight="1">
      <c r="A47" s="13" t="s">
        <v>341</v>
      </c>
      <c r="B47" s="28" t="s">
        <v>342</v>
      </c>
      <c r="C47" s="18" t="s">
        <v>343</v>
      </c>
      <c r="D47" s="18" t="s">
        <v>344</v>
      </c>
      <c r="E47" s="19">
        <v>504559</v>
      </c>
      <c r="F47" s="20">
        <v>1360.291064</v>
      </c>
      <c r="G47" s="29">
        <v>4.6542729080048832E-3</v>
      </c>
    </row>
    <row r="48" spans="1:7" ht="15" customHeight="1">
      <c r="A48" s="13" t="s">
        <v>426</v>
      </c>
      <c r="B48" s="28" t="s">
        <v>427</v>
      </c>
      <c r="C48" s="18" t="s">
        <v>428</v>
      </c>
      <c r="D48" s="18" t="s">
        <v>210</v>
      </c>
      <c r="E48" s="19">
        <v>1902172</v>
      </c>
      <c r="F48" s="20">
        <v>1351.4932060000001</v>
      </c>
      <c r="G48" s="29">
        <v>4.6241707973452232E-3</v>
      </c>
    </row>
    <row r="49" spans="1:7" ht="15" customHeight="1">
      <c r="A49" s="13" t="s">
        <v>407</v>
      </c>
      <c r="B49" s="28" t="s">
        <v>408</v>
      </c>
      <c r="C49" s="18" t="s">
        <v>409</v>
      </c>
      <c r="D49" s="18" t="s">
        <v>199</v>
      </c>
      <c r="E49" s="19">
        <v>57365</v>
      </c>
      <c r="F49" s="20">
        <v>1141.0185325</v>
      </c>
      <c r="G49" s="29">
        <v>3.9040259720078841E-3</v>
      </c>
    </row>
    <row r="50" spans="1:7" ht="15" customHeight="1">
      <c r="A50" s="13" t="s">
        <v>264</v>
      </c>
      <c r="B50" s="28" t="s">
        <v>265</v>
      </c>
      <c r="C50" s="18" t="s">
        <v>266</v>
      </c>
      <c r="D50" s="18" t="s">
        <v>267</v>
      </c>
      <c r="E50" s="19">
        <v>738514</v>
      </c>
      <c r="F50" s="20">
        <v>1129.1879060000001</v>
      </c>
      <c r="G50" s="29">
        <v>3.8635471613614634E-3</v>
      </c>
    </row>
    <row r="51" spans="1:7" ht="15" customHeight="1">
      <c r="A51" s="13" t="s">
        <v>338</v>
      </c>
      <c r="B51" s="28" t="s">
        <v>339</v>
      </c>
      <c r="C51" s="18" t="s">
        <v>340</v>
      </c>
      <c r="D51" s="18" t="s">
        <v>199</v>
      </c>
      <c r="E51" s="19">
        <v>53322</v>
      </c>
      <c r="F51" s="20">
        <v>1051.403196</v>
      </c>
      <c r="G51" s="29">
        <v>3.5974046584875221E-3</v>
      </c>
    </row>
    <row r="52" spans="1:7" ht="15" customHeight="1">
      <c r="A52" s="13" t="s">
        <v>419</v>
      </c>
      <c r="B52" s="28" t="s">
        <v>420</v>
      </c>
      <c r="C52" s="18" t="s">
        <v>421</v>
      </c>
      <c r="D52" s="18" t="s">
        <v>422</v>
      </c>
      <c r="E52" s="19">
        <v>268763</v>
      </c>
      <c r="F52" s="20">
        <v>1010.1457355</v>
      </c>
      <c r="G52" s="29">
        <v>3.4562411341947301E-3</v>
      </c>
    </row>
    <row r="53" spans="1:7" ht="15" customHeight="1">
      <c r="A53" s="13" t="s">
        <v>312</v>
      </c>
      <c r="B53" s="28" t="s">
        <v>313</v>
      </c>
      <c r="C53" s="18" t="s">
        <v>314</v>
      </c>
      <c r="D53" s="18" t="s">
        <v>243</v>
      </c>
      <c r="E53" s="19">
        <v>110691</v>
      </c>
      <c r="F53" s="20">
        <v>877.72428449999995</v>
      </c>
      <c r="G53" s="29">
        <v>3.0031575345600596E-3</v>
      </c>
    </row>
    <row r="54" spans="1:7" ht="15" customHeight="1">
      <c r="A54" s="13" t="s">
        <v>309</v>
      </c>
      <c r="B54" s="28" t="s">
        <v>310</v>
      </c>
      <c r="C54" s="18" t="s">
        <v>311</v>
      </c>
      <c r="D54" s="18" t="s">
        <v>210</v>
      </c>
      <c r="E54" s="19">
        <v>2000000</v>
      </c>
      <c r="F54" s="20">
        <v>861</v>
      </c>
      <c r="G54" s="29">
        <v>2.9459349398418193E-3</v>
      </c>
    </row>
    <row r="55" spans="1:7" ht="15" customHeight="1">
      <c r="A55" s="13" t="s">
        <v>193</v>
      </c>
      <c r="B55" s="28" t="s">
        <v>194</v>
      </c>
      <c r="C55" s="18" t="s">
        <v>195</v>
      </c>
      <c r="D55" s="18" t="s">
        <v>177</v>
      </c>
      <c r="E55" s="19">
        <v>100000</v>
      </c>
      <c r="F55" s="20">
        <v>828.7</v>
      </c>
      <c r="G55" s="29">
        <v>2.8354196105074515E-3</v>
      </c>
    </row>
    <row r="56" spans="1:7" ht="15" customHeight="1">
      <c r="A56" s="13" t="s">
        <v>345</v>
      </c>
      <c r="B56" s="28" t="s">
        <v>346</v>
      </c>
      <c r="C56" s="18" t="s">
        <v>347</v>
      </c>
      <c r="D56" s="18" t="s">
        <v>177</v>
      </c>
      <c r="E56" s="19">
        <v>38218</v>
      </c>
      <c r="F56" s="20">
        <v>777.75540899999999</v>
      </c>
      <c r="G56" s="29">
        <v>2.6611113054867182E-3</v>
      </c>
    </row>
    <row r="57" spans="1:7" ht="15" customHeight="1">
      <c r="A57" s="13" t="s">
        <v>318</v>
      </c>
      <c r="B57" s="28" t="s">
        <v>319</v>
      </c>
      <c r="C57" s="18" t="s">
        <v>320</v>
      </c>
      <c r="D57" s="18" t="s">
        <v>321</v>
      </c>
      <c r="E57" s="19">
        <v>586014</v>
      </c>
      <c r="F57" s="20">
        <v>554.95525799999996</v>
      </c>
      <c r="G57" s="29">
        <v>1.8987945233346472E-3</v>
      </c>
    </row>
    <row r="58" spans="1:7" ht="15" customHeight="1">
      <c r="A58" s="13" t="s">
        <v>413</v>
      </c>
      <c r="B58" s="28" t="s">
        <v>414</v>
      </c>
      <c r="C58" s="18" t="s">
        <v>415</v>
      </c>
      <c r="D58" s="18" t="s">
        <v>206</v>
      </c>
      <c r="E58" s="19">
        <v>663954</v>
      </c>
      <c r="F58" s="20">
        <v>508.25678699999997</v>
      </c>
      <c r="G58" s="29">
        <v>1.7390144334901757E-3</v>
      </c>
    </row>
    <row r="59" spans="1:7" ht="15" customHeight="1">
      <c r="A59" s="13" t="s">
        <v>335</v>
      </c>
      <c r="B59" s="28" t="s">
        <v>336</v>
      </c>
      <c r="C59" s="18" t="s">
        <v>337</v>
      </c>
      <c r="D59" s="18" t="s">
        <v>188</v>
      </c>
      <c r="E59" s="19">
        <v>952888</v>
      </c>
      <c r="F59" s="20">
        <v>406.40673199999998</v>
      </c>
      <c r="G59" s="29">
        <v>1.3905316975444022E-3</v>
      </c>
    </row>
    <row r="60" spans="1:7" ht="15" customHeight="1">
      <c r="A60" s="13" t="s">
        <v>315</v>
      </c>
      <c r="B60" s="28" t="s">
        <v>316</v>
      </c>
      <c r="C60" s="18" t="s">
        <v>317</v>
      </c>
      <c r="D60" s="18" t="s">
        <v>156</v>
      </c>
      <c r="E60" s="19">
        <v>31352</v>
      </c>
      <c r="F60" s="20">
        <v>406.33759600000002</v>
      </c>
      <c r="G60" s="29">
        <v>1.3902951468382455E-3</v>
      </c>
    </row>
    <row r="61" spans="1:7" ht="15" customHeight="1">
      <c r="A61" s="13" t="s">
        <v>332</v>
      </c>
      <c r="B61" s="28" t="s">
        <v>333</v>
      </c>
      <c r="C61" s="18" t="s">
        <v>334</v>
      </c>
      <c r="D61" s="18" t="s">
        <v>331</v>
      </c>
      <c r="E61" s="19">
        <v>140045</v>
      </c>
      <c r="F61" s="20">
        <v>312.02026000000001</v>
      </c>
      <c r="G61" s="29">
        <v>1.0675858140215201E-3</v>
      </c>
    </row>
    <row r="62" spans="1:7" ht="15" customHeight="1">
      <c r="A62" s="13" t="s">
        <v>621</v>
      </c>
      <c r="B62" s="28" t="s">
        <v>622</v>
      </c>
      <c r="C62" s="18" t="s">
        <v>623</v>
      </c>
      <c r="D62" s="18" t="s">
        <v>184</v>
      </c>
      <c r="E62" s="19">
        <v>18080</v>
      </c>
      <c r="F62" s="20">
        <v>301.3032</v>
      </c>
      <c r="G62" s="29">
        <v>1.0309171014705547E-3</v>
      </c>
    </row>
    <row r="63" spans="1:7" ht="15" customHeight="1">
      <c r="A63" s="13" t="s">
        <v>366</v>
      </c>
      <c r="B63" s="28" t="s">
        <v>367</v>
      </c>
      <c r="C63" s="18" t="s">
        <v>368</v>
      </c>
      <c r="D63" s="18" t="s">
        <v>369</v>
      </c>
      <c r="E63" s="19">
        <v>38427</v>
      </c>
      <c r="F63" s="20">
        <v>169.424643</v>
      </c>
      <c r="G63" s="29">
        <v>5.7969102843661636E-4</v>
      </c>
    </row>
    <row r="64" spans="1:7" ht="15" customHeight="1">
      <c r="A64" s="7"/>
      <c r="B64" s="26" t="s">
        <v>70</v>
      </c>
      <c r="C64" s="18" t="s">
        <v>1</v>
      </c>
      <c r="D64" s="18" t="s">
        <v>1</v>
      </c>
      <c r="E64" s="18" t="s">
        <v>1</v>
      </c>
      <c r="F64" s="21">
        <v>206189.9449385</v>
      </c>
      <c r="G64" s="30">
        <v>0.70548450991682699</v>
      </c>
    </row>
    <row r="65" spans="1:7" ht="15" customHeight="1">
      <c r="A65" s="7"/>
      <c r="B65" s="26" t="s">
        <v>355</v>
      </c>
      <c r="C65" s="18" t="s">
        <v>1</v>
      </c>
      <c r="D65" s="18" t="s">
        <v>1</v>
      </c>
      <c r="E65" s="18" t="s">
        <v>1</v>
      </c>
      <c r="F65" s="21" t="s">
        <v>356</v>
      </c>
      <c r="G65" s="30" t="s">
        <v>356</v>
      </c>
    </row>
    <row r="66" spans="1:7" ht="15" customHeight="1">
      <c r="A66" s="7"/>
      <c r="B66" s="26" t="s">
        <v>70</v>
      </c>
      <c r="C66" s="18" t="s">
        <v>1</v>
      </c>
      <c r="D66" s="18" t="s">
        <v>1</v>
      </c>
      <c r="E66" s="18" t="s">
        <v>1</v>
      </c>
      <c r="F66" s="21" t="s">
        <v>356</v>
      </c>
      <c r="G66" s="30" t="s">
        <v>356</v>
      </c>
    </row>
    <row r="67" spans="1:7" ht="15" customHeight="1">
      <c r="A67" s="7"/>
      <c r="B67" s="26" t="s">
        <v>144</v>
      </c>
      <c r="C67" s="18" t="s">
        <v>1</v>
      </c>
      <c r="D67" s="18" t="s">
        <v>1</v>
      </c>
      <c r="E67" s="18" t="s">
        <v>1</v>
      </c>
      <c r="F67" s="21">
        <v>206189.9449385</v>
      </c>
      <c r="G67" s="30">
        <v>0.70548450991682699</v>
      </c>
    </row>
    <row r="68" spans="1:7" ht="15" customHeight="1">
      <c r="A68" s="7"/>
      <c r="B68" s="26"/>
      <c r="C68" s="18"/>
      <c r="D68" s="18"/>
      <c r="E68" s="18"/>
      <c r="F68" s="21"/>
      <c r="G68" s="30"/>
    </row>
    <row r="69" spans="1:7" ht="15" customHeight="1">
      <c r="A69" s="7"/>
      <c r="B69" s="26" t="s">
        <v>480</v>
      </c>
      <c r="C69" s="18" t="s">
        <v>1</v>
      </c>
      <c r="D69" s="18" t="s">
        <v>1</v>
      </c>
      <c r="E69" s="18" t="s">
        <v>1</v>
      </c>
      <c r="F69" s="22" t="s">
        <v>1</v>
      </c>
      <c r="G69" s="31" t="s">
        <v>1</v>
      </c>
    </row>
    <row r="70" spans="1:7" ht="15" customHeight="1">
      <c r="A70" s="7"/>
      <c r="B70" s="26" t="s">
        <v>481</v>
      </c>
      <c r="C70" s="18" t="s">
        <v>1</v>
      </c>
      <c r="D70" s="18" t="s">
        <v>1</v>
      </c>
      <c r="E70" s="18" t="s">
        <v>1</v>
      </c>
      <c r="F70" s="22" t="s">
        <v>1</v>
      </c>
      <c r="G70" s="31" t="s">
        <v>1</v>
      </c>
    </row>
    <row r="71" spans="1:7" ht="15" customHeight="1">
      <c r="A71" s="13" t="s">
        <v>624</v>
      </c>
      <c r="B71" s="28" t="s">
        <v>625</v>
      </c>
      <c r="C71" s="18" t="s">
        <v>626</v>
      </c>
      <c r="D71" s="18" t="s">
        <v>627</v>
      </c>
      <c r="E71" s="19">
        <v>33250000</v>
      </c>
      <c r="F71" s="20">
        <v>34024.192999999999</v>
      </c>
      <c r="G71" s="29">
        <v>0.11641470262325371</v>
      </c>
    </row>
    <row r="72" spans="1:7" ht="15" customHeight="1">
      <c r="A72" s="13" t="s">
        <v>628</v>
      </c>
      <c r="B72" s="28" t="s">
        <v>629</v>
      </c>
      <c r="C72" s="18" t="s">
        <v>630</v>
      </c>
      <c r="D72" s="18" t="s">
        <v>627</v>
      </c>
      <c r="E72" s="19">
        <v>11000000</v>
      </c>
      <c r="F72" s="20">
        <v>11527.428</v>
      </c>
      <c r="G72" s="29">
        <v>3.944140872440291E-2</v>
      </c>
    </row>
    <row r="73" spans="1:7" ht="15" customHeight="1">
      <c r="A73" s="13" t="s">
        <v>631</v>
      </c>
      <c r="B73" s="28" t="s">
        <v>632</v>
      </c>
      <c r="C73" s="18" t="s">
        <v>633</v>
      </c>
      <c r="D73" s="18" t="s">
        <v>627</v>
      </c>
      <c r="E73" s="19">
        <v>3500000</v>
      </c>
      <c r="F73" s="20">
        <v>3672.3470000000002</v>
      </c>
      <c r="G73" s="29">
        <v>1.2565035236380123E-2</v>
      </c>
    </row>
    <row r="74" spans="1:7" ht="15" customHeight="1">
      <c r="A74" s="13" t="s">
        <v>634</v>
      </c>
      <c r="B74" s="28" t="s">
        <v>635</v>
      </c>
      <c r="C74" s="18" t="s">
        <v>636</v>
      </c>
      <c r="D74" s="18" t="s">
        <v>485</v>
      </c>
      <c r="E74" s="19">
        <v>2690000</v>
      </c>
      <c r="F74" s="20">
        <v>2672.5392099999999</v>
      </c>
      <c r="G74" s="29">
        <v>9.1441656641536046E-3</v>
      </c>
    </row>
    <row r="75" spans="1:7" ht="15" customHeight="1">
      <c r="A75" s="13" t="s">
        <v>637</v>
      </c>
      <c r="B75" s="28" t="s">
        <v>638</v>
      </c>
      <c r="C75" s="18" t="s">
        <v>639</v>
      </c>
      <c r="D75" s="18" t="s">
        <v>485</v>
      </c>
      <c r="E75" s="19">
        <v>2500000</v>
      </c>
      <c r="F75" s="20">
        <v>2529.9549999999999</v>
      </c>
      <c r="G75" s="29">
        <v>8.6563099079297445E-3</v>
      </c>
    </row>
    <row r="76" spans="1:7" ht="15" customHeight="1">
      <c r="A76" s="13" t="s">
        <v>640</v>
      </c>
      <c r="B76" s="28" t="s">
        <v>641</v>
      </c>
      <c r="C76" s="18" t="s">
        <v>642</v>
      </c>
      <c r="D76" s="18" t="s">
        <v>627</v>
      </c>
      <c r="E76" s="19">
        <v>1000000</v>
      </c>
      <c r="F76" s="20">
        <v>1036.54</v>
      </c>
      <c r="G76" s="29">
        <v>3.5465498287382572E-3</v>
      </c>
    </row>
    <row r="77" spans="1:7" ht="15" customHeight="1">
      <c r="A77" s="13" t="s">
        <v>643</v>
      </c>
      <c r="B77" s="28" t="s">
        <v>644</v>
      </c>
      <c r="C77" s="18" t="s">
        <v>645</v>
      </c>
      <c r="D77" s="18" t="s">
        <v>544</v>
      </c>
      <c r="E77" s="19">
        <v>1000000</v>
      </c>
      <c r="F77" s="20">
        <v>1013.92</v>
      </c>
      <c r="G77" s="29">
        <v>3.4691548829319597E-3</v>
      </c>
    </row>
    <row r="78" spans="1:7" ht="15" customHeight="1">
      <c r="A78" s="13" t="s">
        <v>646</v>
      </c>
      <c r="B78" s="28" t="s">
        <v>647</v>
      </c>
      <c r="C78" s="18" t="s">
        <v>648</v>
      </c>
      <c r="D78" s="18" t="s">
        <v>649</v>
      </c>
      <c r="E78" s="19">
        <v>1000000</v>
      </c>
      <c r="F78" s="20">
        <v>998.02</v>
      </c>
      <c r="G78" s="29">
        <v>3.4147526000707692E-3</v>
      </c>
    </row>
    <row r="79" spans="1:7" ht="15" customHeight="1">
      <c r="A79" s="13" t="s">
        <v>650</v>
      </c>
      <c r="B79" s="28" t="s">
        <v>651</v>
      </c>
      <c r="C79" s="18" t="s">
        <v>652</v>
      </c>
      <c r="D79" s="18" t="s">
        <v>653</v>
      </c>
      <c r="E79" s="19">
        <v>700000</v>
      </c>
      <c r="F79" s="20">
        <v>785.52110000000005</v>
      </c>
      <c r="G79" s="29">
        <v>2.68768182865619E-3</v>
      </c>
    </row>
    <row r="80" spans="1:7" ht="15" customHeight="1">
      <c r="A80" s="13" t="s">
        <v>654</v>
      </c>
      <c r="B80" s="28" t="s">
        <v>655</v>
      </c>
      <c r="C80" s="18" t="s">
        <v>656</v>
      </c>
      <c r="D80" s="18" t="s">
        <v>657</v>
      </c>
      <c r="E80" s="19">
        <v>600000</v>
      </c>
      <c r="F80" s="20">
        <v>579.92939999999999</v>
      </c>
      <c r="G80" s="29">
        <v>1.9842442300830455E-3</v>
      </c>
    </row>
    <row r="81" spans="1:7" ht="15" customHeight="1">
      <c r="A81" s="13" t="s">
        <v>658</v>
      </c>
      <c r="B81" s="28" t="s">
        <v>659</v>
      </c>
      <c r="C81" s="18" t="s">
        <v>660</v>
      </c>
      <c r="D81" s="18" t="s">
        <v>544</v>
      </c>
      <c r="E81" s="19">
        <v>500000</v>
      </c>
      <c r="F81" s="20">
        <v>526.47149999999999</v>
      </c>
      <c r="G81" s="29">
        <v>1.8013365698965533E-3</v>
      </c>
    </row>
    <row r="82" spans="1:7" ht="15" customHeight="1">
      <c r="A82" s="13" t="s">
        <v>661</v>
      </c>
      <c r="B82" s="28" t="s">
        <v>662</v>
      </c>
      <c r="C82" s="18" t="s">
        <v>663</v>
      </c>
      <c r="D82" s="18" t="s">
        <v>544</v>
      </c>
      <c r="E82" s="19">
        <v>500000</v>
      </c>
      <c r="F82" s="20">
        <v>508.54649999999998</v>
      </c>
      <c r="G82" s="29">
        <v>1.740005694406815E-3</v>
      </c>
    </row>
    <row r="83" spans="1:7" ht="15" customHeight="1">
      <c r="A83" s="13" t="s">
        <v>664</v>
      </c>
      <c r="B83" s="28" t="s">
        <v>665</v>
      </c>
      <c r="C83" s="18" t="s">
        <v>666</v>
      </c>
      <c r="D83" s="18" t="s">
        <v>544</v>
      </c>
      <c r="E83" s="19">
        <v>500000</v>
      </c>
      <c r="F83" s="20">
        <v>506.661</v>
      </c>
      <c r="G83" s="29">
        <v>1.7335544048260117E-3</v>
      </c>
    </row>
    <row r="84" spans="1:7" ht="15" customHeight="1">
      <c r="A84" s="13" t="s">
        <v>667</v>
      </c>
      <c r="B84" s="28" t="s">
        <v>668</v>
      </c>
      <c r="C84" s="18" t="s">
        <v>669</v>
      </c>
      <c r="D84" s="18" t="s">
        <v>544</v>
      </c>
      <c r="E84" s="19">
        <v>500000</v>
      </c>
      <c r="F84" s="20">
        <v>503.18349999999998</v>
      </c>
      <c r="G84" s="29">
        <v>1.7216560439046412E-3</v>
      </c>
    </row>
    <row r="85" spans="1:7" ht="15" customHeight="1">
      <c r="A85" s="13" t="s">
        <v>670</v>
      </c>
      <c r="B85" s="28" t="s">
        <v>671</v>
      </c>
      <c r="C85" s="18" t="s">
        <v>672</v>
      </c>
      <c r="D85" s="18" t="s">
        <v>544</v>
      </c>
      <c r="E85" s="19">
        <v>500000</v>
      </c>
      <c r="F85" s="20">
        <v>501.3605</v>
      </c>
      <c r="G85" s="29">
        <v>1.7154185997753362E-3</v>
      </c>
    </row>
    <row r="86" spans="1:7" ht="15" customHeight="1">
      <c r="A86" s="13" t="s">
        <v>673</v>
      </c>
      <c r="B86" s="28" t="s">
        <v>674</v>
      </c>
      <c r="C86" s="18" t="s">
        <v>675</v>
      </c>
      <c r="D86" s="18" t="s">
        <v>544</v>
      </c>
      <c r="E86" s="19">
        <v>300000</v>
      </c>
      <c r="F86" s="20">
        <v>300.82619999999997</v>
      </c>
      <c r="G86" s="29">
        <v>1.0292850329847191E-3</v>
      </c>
    </row>
    <row r="87" spans="1:7" ht="15" customHeight="1">
      <c r="A87" s="13" t="s">
        <v>676</v>
      </c>
      <c r="B87" s="28" t="s">
        <v>677</v>
      </c>
      <c r="C87" s="18" t="s">
        <v>678</v>
      </c>
      <c r="D87" s="18" t="s">
        <v>679</v>
      </c>
      <c r="E87" s="19">
        <v>250000</v>
      </c>
      <c r="F87" s="20">
        <v>246.28925000000001</v>
      </c>
      <c r="G87" s="29">
        <v>8.4268537384719715E-4</v>
      </c>
    </row>
    <row r="88" spans="1:7" ht="15" customHeight="1">
      <c r="A88" s="13" t="s">
        <v>561</v>
      </c>
      <c r="B88" s="28" t="s">
        <v>562</v>
      </c>
      <c r="C88" s="18" t="s">
        <v>563</v>
      </c>
      <c r="D88" s="18" t="s">
        <v>564</v>
      </c>
      <c r="E88" s="19">
        <v>240000</v>
      </c>
      <c r="F88" s="20">
        <v>244.91543999999999</v>
      </c>
      <c r="G88" s="29">
        <v>8.3798484553162915E-4</v>
      </c>
    </row>
    <row r="89" spans="1:7" ht="15" customHeight="1">
      <c r="A89" s="13" t="s">
        <v>568</v>
      </c>
      <c r="B89" s="28" t="s">
        <v>569</v>
      </c>
      <c r="C89" s="18" t="s">
        <v>570</v>
      </c>
      <c r="D89" s="18" t="s">
        <v>564</v>
      </c>
      <c r="E89" s="19">
        <v>240000</v>
      </c>
      <c r="F89" s="20">
        <v>241.37808000000001</v>
      </c>
      <c r="G89" s="29">
        <v>8.2588167199063164E-4</v>
      </c>
    </row>
    <row r="90" spans="1:7" ht="15" customHeight="1">
      <c r="A90" s="13" t="s">
        <v>565</v>
      </c>
      <c r="B90" s="28" t="s">
        <v>566</v>
      </c>
      <c r="C90" s="18" t="s">
        <v>567</v>
      </c>
      <c r="D90" s="18" t="s">
        <v>544</v>
      </c>
      <c r="E90" s="19">
        <v>200000</v>
      </c>
      <c r="F90" s="20">
        <v>202.2978</v>
      </c>
      <c r="G90" s="29">
        <v>6.9216743005009573E-4</v>
      </c>
    </row>
    <row r="91" spans="1:7" ht="15" customHeight="1">
      <c r="A91" s="7"/>
      <c r="B91" s="26" t="s">
        <v>70</v>
      </c>
      <c r="C91" s="18" t="s">
        <v>1</v>
      </c>
      <c r="D91" s="18" t="s">
        <v>1</v>
      </c>
      <c r="E91" s="18" t="s">
        <v>1</v>
      </c>
      <c r="F91" s="21">
        <v>62622.322480000003</v>
      </c>
      <c r="G91" s="30">
        <v>0.21426398119381396</v>
      </c>
    </row>
    <row r="92" spans="1:7" ht="15" customHeight="1">
      <c r="A92" s="7"/>
      <c r="B92" s="26" t="s">
        <v>486</v>
      </c>
      <c r="C92" s="18" t="s">
        <v>1</v>
      </c>
      <c r="D92" s="18" t="s">
        <v>1</v>
      </c>
      <c r="E92" s="18" t="s">
        <v>1</v>
      </c>
      <c r="F92" s="21" t="s">
        <v>356</v>
      </c>
      <c r="G92" s="30" t="s">
        <v>356</v>
      </c>
    </row>
    <row r="93" spans="1:7" ht="15" customHeight="1">
      <c r="A93" s="7"/>
      <c r="B93" s="26" t="s">
        <v>70</v>
      </c>
      <c r="C93" s="18" t="s">
        <v>1</v>
      </c>
      <c r="D93" s="18" t="s">
        <v>1</v>
      </c>
      <c r="E93" s="18" t="s">
        <v>1</v>
      </c>
      <c r="F93" s="21" t="s">
        <v>356</v>
      </c>
      <c r="G93" s="30" t="s">
        <v>356</v>
      </c>
    </row>
    <row r="94" spans="1:7" ht="15" customHeight="1">
      <c r="A94" s="7"/>
      <c r="B94" s="26" t="s">
        <v>144</v>
      </c>
      <c r="C94" s="18" t="s">
        <v>1</v>
      </c>
      <c r="D94" s="18" t="s">
        <v>1</v>
      </c>
      <c r="E94" s="18" t="s">
        <v>1</v>
      </c>
      <c r="F94" s="21">
        <v>62622.322480000003</v>
      </c>
      <c r="G94" s="30">
        <v>0.21426398119381396</v>
      </c>
    </row>
    <row r="95" spans="1:7" ht="15" customHeight="1">
      <c r="A95" s="7"/>
      <c r="B95" s="26"/>
      <c r="C95" s="18"/>
      <c r="D95" s="18"/>
      <c r="E95" s="18"/>
      <c r="F95" s="21"/>
      <c r="G95" s="30"/>
    </row>
    <row r="96" spans="1:7" ht="15" customHeight="1">
      <c r="A96" s="7"/>
      <c r="B96" s="26" t="s">
        <v>9</v>
      </c>
      <c r="C96" s="18" t="s">
        <v>1</v>
      </c>
      <c r="D96" s="18" t="s">
        <v>1</v>
      </c>
      <c r="E96" s="18" t="s">
        <v>1</v>
      </c>
      <c r="F96" s="22" t="s">
        <v>1</v>
      </c>
      <c r="G96" s="31" t="s">
        <v>1</v>
      </c>
    </row>
    <row r="97" spans="1:7" ht="15" customHeight="1">
      <c r="A97" s="7"/>
      <c r="B97" s="26" t="s">
        <v>10</v>
      </c>
      <c r="C97" s="18" t="s">
        <v>1</v>
      </c>
      <c r="D97" s="18" t="s">
        <v>1</v>
      </c>
      <c r="E97" s="18" t="s">
        <v>1</v>
      </c>
      <c r="F97" s="22" t="s">
        <v>1</v>
      </c>
      <c r="G97" s="31" t="s">
        <v>1</v>
      </c>
    </row>
    <row r="98" spans="1:7" ht="15" customHeight="1">
      <c r="A98" s="13" t="s">
        <v>680</v>
      </c>
      <c r="B98" s="28" t="s">
        <v>681</v>
      </c>
      <c r="C98" s="18" t="s">
        <v>682</v>
      </c>
      <c r="D98" s="18" t="s">
        <v>61</v>
      </c>
      <c r="E98" s="19">
        <v>2500000</v>
      </c>
      <c r="F98" s="20">
        <v>2404.9850000000001</v>
      </c>
      <c r="G98" s="29">
        <v>8.2287216507496829E-3</v>
      </c>
    </row>
    <row r="99" spans="1:7" ht="15" customHeight="1">
      <c r="A99" s="7"/>
      <c r="B99" s="26" t="s">
        <v>70</v>
      </c>
      <c r="C99" s="18" t="s">
        <v>1</v>
      </c>
      <c r="D99" s="18" t="s">
        <v>1</v>
      </c>
      <c r="E99" s="18" t="s">
        <v>1</v>
      </c>
      <c r="F99" s="21">
        <v>2404.9850000000001</v>
      </c>
      <c r="G99" s="30">
        <v>8.2287216507496829E-3</v>
      </c>
    </row>
    <row r="100" spans="1:7" ht="15" customHeight="1">
      <c r="A100" s="7"/>
      <c r="B100" s="26"/>
      <c r="C100" s="18"/>
      <c r="D100" s="18"/>
      <c r="E100" s="18"/>
      <c r="F100" s="21"/>
      <c r="G100" s="30"/>
    </row>
    <row r="101" spans="1:7" ht="15" customHeight="1">
      <c r="A101" s="7"/>
      <c r="B101" s="26" t="s">
        <v>71</v>
      </c>
      <c r="C101" s="18" t="s">
        <v>1</v>
      </c>
      <c r="D101" s="18" t="s">
        <v>1</v>
      </c>
      <c r="E101" s="18" t="s">
        <v>1</v>
      </c>
      <c r="F101" s="22" t="s">
        <v>1</v>
      </c>
      <c r="G101" s="31" t="s">
        <v>1</v>
      </c>
    </row>
    <row r="102" spans="1:7" ht="15" customHeight="1">
      <c r="A102" s="13" t="s">
        <v>683</v>
      </c>
      <c r="B102" s="28" t="s">
        <v>684</v>
      </c>
      <c r="C102" s="18" t="s">
        <v>685</v>
      </c>
      <c r="D102" s="18" t="s">
        <v>17</v>
      </c>
      <c r="E102" s="19">
        <v>10000000</v>
      </c>
      <c r="F102" s="20">
        <v>9795.7000000000007</v>
      </c>
      <c r="G102" s="29">
        <v>3.351625422788445E-2</v>
      </c>
    </row>
    <row r="103" spans="1:7" ht="15" customHeight="1">
      <c r="A103" s="7"/>
      <c r="B103" s="26" t="s">
        <v>70</v>
      </c>
      <c r="C103" s="18" t="s">
        <v>1</v>
      </c>
      <c r="D103" s="18" t="s">
        <v>1</v>
      </c>
      <c r="E103" s="18" t="s">
        <v>1</v>
      </c>
      <c r="F103" s="21">
        <v>9795.7000000000007</v>
      </c>
      <c r="G103" s="30">
        <v>3.351625422788445E-2</v>
      </c>
    </row>
    <row r="104" spans="1:7" ht="15" customHeight="1">
      <c r="A104" s="7"/>
      <c r="B104" s="26" t="s">
        <v>144</v>
      </c>
      <c r="C104" s="18" t="s">
        <v>1</v>
      </c>
      <c r="D104" s="18" t="s">
        <v>1</v>
      </c>
      <c r="E104" s="18" t="s">
        <v>1</v>
      </c>
      <c r="F104" s="21">
        <v>12200.684999999999</v>
      </c>
      <c r="G104" s="30">
        <v>4.1744975878634127E-2</v>
      </c>
    </row>
    <row r="105" spans="1:7" ht="15" customHeight="1">
      <c r="A105" s="7"/>
      <c r="B105" s="26"/>
      <c r="C105" s="18"/>
      <c r="D105" s="18"/>
      <c r="E105" s="18"/>
      <c r="F105" s="21"/>
      <c r="G105" s="30"/>
    </row>
    <row r="106" spans="1:7" ht="15" customHeight="1">
      <c r="A106" s="7"/>
      <c r="B106" s="26" t="s">
        <v>357</v>
      </c>
      <c r="C106" s="18" t="s">
        <v>1</v>
      </c>
      <c r="D106" s="18" t="s">
        <v>1</v>
      </c>
      <c r="E106" s="18" t="s">
        <v>1</v>
      </c>
      <c r="F106" s="22" t="s">
        <v>1</v>
      </c>
      <c r="G106" s="31" t="s">
        <v>1</v>
      </c>
    </row>
    <row r="107" spans="1:7" ht="15" customHeight="1">
      <c r="A107" s="7"/>
      <c r="B107" s="26" t="s">
        <v>686</v>
      </c>
      <c r="C107" s="18" t="s">
        <v>1</v>
      </c>
      <c r="D107" s="18" t="s">
        <v>1</v>
      </c>
      <c r="E107" s="18" t="s">
        <v>1</v>
      </c>
      <c r="F107" s="22" t="s">
        <v>1</v>
      </c>
      <c r="G107" s="31" t="s">
        <v>1</v>
      </c>
    </row>
    <row r="108" spans="1:7" ht="15" customHeight="1">
      <c r="A108" s="13" t="s">
        <v>687</v>
      </c>
      <c r="B108" s="28" t="s">
        <v>688</v>
      </c>
      <c r="C108" s="18" t="s">
        <v>689</v>
      </c>
      <c r="D108" s="18" t="s">
        <v>1</v>
      </c>
      <c r="E108" s="19">
        <v>5963789</v>
      </c>
      <c r="F108" s="20">
        <v>5244.5560465999997</v>
      </c>
      <c r="G108" s="29">
        <v>1.7944391291100606E-2</v>
      </c>
    </row>
    <row r="109" spans="1:7" ht="15" customHeight="1">
      <c r="A109" s="7"/>
      <c r="B109" s="26" t="s">
        <v>70</v>
      </c>
      <c r="C109" s="18" t="s">
        <v>1</v>
      </c>
      <c r="D109" s="18" t="s">
        <v>1</v>
      </c>
      <c r="E109" s="18" t="s">
        <v>1</v>
      </c>
      <c r="F109" s="21">
        <v>5244.5560465999997</v>
      </c>
      <c r="G109" s="30">
        <v>1.7944391291100606E-2</v>
      </c>
    </row>
    <row r="110" spans="1:7" ht="15" customHeight="1">
      <c r="A110" s="7"/>
      <c r="B110" s="26" t="s">
        <v>144</v>
      </c>
      <c r="C110" s="18" t="s">
        <v>1</v>
      </c>
      <c r="D110" s="18" t="s">
        <v>1</v>
      </c>
      <c r="E110" s="18" t="s">
        <v>1</v>
      </c>
      <c r="F110" s="21">
        <v>5244.5560465999997</v>
      </c>
      <c r="G110" s="30">
        <v>1.7944391291100606E-2</v>
      </c>
    </row>
    <row r="111" spans="1:7" ht="15" customHeight="1">
      <c r="A111" s="7"/>
      <c r="B111" s="26"/>
      <c r="C111" s="18"/>
      <c r="D111" s="18"/>
      <c r="E111" s="18"/>
      <c r="F111" s="21"/>
      <c r="G111" s="30"/>
    </row>
    <row r="112" spans="1:7" ht="15" customHeight="1">
      <c r="A112" s="7"/>
      <c r="B112" s="26" t="s">
        <v>1041</v>
      </c>
      <c r="C112" s="18" t="s">
        <v>1</v>
      </c>
      <c r="D112" s="18" t="s">
        <v>1</v>
      </c>
      <c r="E112" s="18" t="s">
        <v>1</v>
      </c>
      <c r="F112" s="22" t="s">
        <v>1</v>
      </c>
      <c r="G112" s="31" t="s">
        <v>1</v>
      </c>
    </row>
    <row r="113" spans="1:7" ht="15" customHeight="1">
      <c r="A113" s="13" t="s">
        <v>145</v>
      </c>
      <c r="B113" s="28" t="s">
        <v>1041</v>
      </c>
      <c r="C113" s="18" t="s">
        <v>1</v>
      </c>
      <c r="D113" s="18" t="s">
        <v>146</v>
      </c>
      <c r="E113" s="19"/>
      <c r="F113" s="20">
        <v>3884.0280487</v>
      </c>
      <c r="G113" s="29">
        <v>1.3289307707306589E-2</v>
      </c>
    </row>
    <row r="114" spans="1:7" ht="15" customHeight="1">
      <c r="A114" s="7"/>
      <c r="B114" s="26" t="s">
        <v>70</v>
      </c>
      <c r="C114" s="18" t="s">
        <v>1</v>
      </c>
      <c r="D114" s="18" t="s">
        <v>1</v>
      </c>
      <c r="E114" s="18" t="s">
        <v>1</v>
      </c>
      <c r="F114" s="21">
        <v>3884.0280487</v>
      </c>
      <c r="G114" s="30">
        <v>1.3289307707306589E-2</v>
      </c>
    </row>
    <row r="115" spans="1:7" ht="15" customHeight="1">
      <c r="A115" s="7"/>
      <c r="B115" s="26" t="s">
        <v>144</v>
      </c>
      <c r="C115" s="18" t="s">
        <v>1</v>
      </c>
      <c r="D115" s="18" t="s">
        <v>1</v>
      </c>
      <c r="E115" s="18" t="s">
        <v>1</v>
      </c>
      <c r="F115" s="21">
        <v>3884.0280487</v>
      </c>
      <c r="G115" s="30">
        <v>1.3289307707306589E-2</v>
      </c>
    </row>
    <row r="116" spans="1:7" ht="15" customHeight="1">
      <c r="A116" s="7"/>
      <c r="B116" s="26"/>
      <c r="C116" s="18"/>
      <c r="D116" s="18"/>
      <c r="E116" s="18"/>
      <c r="F116" s="21"/>
      <c r="G116" s="30"/>
    </row>
    <row r="117" spans="1:7" ht="15" customHeight="1">
      <c r="A117" s="7"/>
      <c r="B117" s="26" t="s">
        <v>147</v>
      </c>
      <c r="C117" s="18" t="s">
        <v>1</v>
      </c>
      <c r="D117" s="18" t="s">
        <v>1</v>
      </c>
      <c r="E117" s="18" t="s">
        <v>1</v>
      </c>
      <c r="F117" s="21">
        <v>2125.6104471003</v>
      </c>
      <c r="G117" s="30">
        <v>7.2728340123177637E-3</v>
      </c>
    </row>
    <row r="118" spans="1:7" ht="15" customHeight="1">
      <c r="A118" s="7"/>
      <c r="B118" s="26" t="s">
        <v>70</v>
      </c>
      <c r="C118" s="18"/>
      <c r="D118" s="18"/>
      <c r="E118" s="18"/>
      <c r="F118" s="21">
        <f>F117</f>
        <v>2125.6104471003</v>
      </c>
      <c r="G118" s="30">
        <f>G117</f>
        <v>7.2728340123177637E-3</v>
      </c>
    </row>
    <row r="119" spans="1:7" ht="15" customHeight="1">
      <c r="A119" s="7"/>
      <c r="B119" s="26" t="s">
        <v>144</v>
      </c>
      <c r="C119" s="18"/>
      <c r="D119" s="18"/>
      <c r="E119" s="18"/>
      <c r="F119" s="21">
        <f>F118+F115+F110</f>
        <v>11254.194542400299</v>
      </c>
      <c r="G119" s="30">
        <f>G118+G115+G110</f>
        <v>3.8506533010724958E-2</v>
      </c>
    </row>
    <row r="120" spans="1:7" ht="15" customHeight="1">
      <c r="A120" s="7"/>
      <c r="B120" s="26"/>
      <c r="C120" s="18"/>
      <c r="D120" s="18"/>
      <c r="E120" s="18"/>
      <c r="F120" s="21"/>
      <c r="G120" s="30"/>
    </row>
    <row r="121" spans="1:7" ht="15" customHeight="1" thickBot="1">
      <c r="A121" s="7"/>
      <c r="B121" s="32" t="s">
        <v>148</v>
      </c>
      <c r="C121" s="33" t="s">
        <v>1</v>
      </c>
      <c r="D121" s="33" t="s">
        <v>1</v>
      </c>
      <c r="E121" s="33" t="s">
        <v>1</v>
      </c>
      <c r="F121" s="34">
        <v>292267.14696090028</v>
      </c>
      <c r="G121" s="35">
        <v>1</v>
      </c>
    </row>
    <row r="122" spans="1:7" ht="12.95" customHeight="1">
      <c r="A122" s="7"/>
      <c r="B122" s="14" t="s">
        <v>1</v>
      </c>
      <c r="C122" s="7"/>
      <c r="D122" s="7"/>
      <c r="E122" s="7"/>
      <c r="F122" s="7"/>
      <c r="G122" s="7"/>
    </row>
    <row r="123" spans="1:7" ht="15" customHeight="1">
      <c r="B123" s="67" t="s">
        <v>579</v>
      </c>
      <c r="C123" s="54"/>
      <c r="D123" s="54"/>
      <c r="E123" s="54"/>
      <c r="F123" s="54"/>
      <c r="G123" s="54"/>
    </row>
    <row r="124" spans="1:7" ht="15" customHeight="1">
      <c r="B124" s="67" t="s">
        <v>1072</v>
      </c>
      <c r="C124" s="54"/>
      <c r="D124" s="54"/>
      <c r="E124" s="54"/>
      <c r="F124" s="54"/>
      <c r="G124" s="54"/>
    </row>
    <row r="125" spans="1:7" ht="15" customHeight="1">
      <c r="B125" s="67" t="s">
        <v>149</v>
      </c>
      <c r="C125" s="54"/>
      <c r="D125" s="54"/>
      <c r="E125" s="54"/>
      <c r="F125" s="54"/>
      <c r="G125" s="54"/>
    </row>
    <row r="126" spans="1:7" ht="15" customHeight="1">
      <c r="B126" s="67" t="s">
        <v>1038</v>
      </c>
      <c r="C126" s="54"/>
      <c r="D126" s="54"/>
      <c r="E126" s="54"/>
      <c r="F126" s="54"/>
      <c r="G126" s="54"/>
    </row>
    <row r="127" spans="1:7" ht="15" customHeight="1">
      <c r="C127" s="54"/>
      <c r="D127" s="54"/>
      <c r="E127" s="54"/>
      <c r="F127" s="54"/>
      <c r="G127" s="54"/>
    </row>
    <row r="128" spans="1:7" ht="15" customHeight="1" thickBot="1">
      <c r="B128" s="57"/>
      <c r="C128" s="57"/>
      <c r="D128" s="57"/>
      <c r="E128" s="57"/>
      <c r="F128" s="57"/>
      <c r="G128" s="57"/>
    </row>
    <row r="129" spans="2:7" ht="15" customHeight="1" thickBot="1">
      <c r="B129" s="95" t="s">
        <v>1066</v>
      </c>
      <c r="C129" s="68">
        <v>1.6177999999999999</v>
      </c>
      <c r="D129" s="57"/>
      <c r="E129" s="57"/>
      <c r="F129" s="57"/>
      <c r="G129" s="57"/>
    </row>
    <row r="130" spans="2:7" ht="15" customHeight="1" thickBot="1">
      <c r="B130" s="96" t="s">
        <v>1073</v>
      </c>
      <c r="C130" s="68">
        <v>6.29</v>
      </c>
      <c r="D130" s="57"/>
      <c r="E130" s="57"/>
      <c r="F130" s="57"/>
      <c r="G130" s="57"/>
    </row>
    <row r="131" spans="2:7" ht="15" customHeight="1">
      <c r="B131" s="54" t="s">
        <v>1093</v>
      </c>
      <c r="C131" s="57"/>
      <c r="D131" s="57"/>
      <c r="E131" s="57"/>
      <c r="F131" s="57"/>
      <c r="G131" s="57"/>
    </row>
    <row r="132" spans="2:7" ht="15" customHeight="1">
      <c r="B132" s="57"/>
      <c r="C132" s="57"/>
      <c r="D132" s="57"/>
      <c r="E132" s="57"/>
      <c r="F132" s="57"/>
      <c r="G132" s="57"/>
    </row>
    <row r="133" spans="2:7" ht="15" customHeight="1">
      <c r="B133" s="57"/>
      <c r="C133" s="57"/>
      <c r="D133" s="57"/>
      <c r="E133" s="57"/>
      <c r="F133" s="57"/>
      <c r="G133" s="57"/>
    </row>
    <row r="134" spans="2:7" ht="15" customHeight="1">
      <c r="B134" s="69"/>
      <c r="C134" s="57"/>
      <c r="D134" s="57"/>
      <c r="E134" s="57"/>
      <c r="F134" s="57"/>
      <c r="G134" s="57"/>
    </row>
    <row r="135" spans="2:7" ht="15" customHeight="1">
      <c r="B135" s="57"/>
      <c r="C135" s="57"/>
      <c r="D135" s="57"/>
      <c r="E135" s="57"/>
      <c r="F135" s="57"/>
      <c r="G135" s="57"/>
    </row>
    <row r="136" spans="2:7" ht="15" customHeight="1">
      <c r="B136" s="57"/>
      <c r="C136" s="57"/>
      <c r="D136" s="57"/>
      <c r="E136" s="57"/>
      <c r="F136" s="57"/>
      <c r="G136" s="57"/>
    </row>
    <row r="137" spans="2:7" ht="15" customHeight="1">
      <c r="B137" s="57"/>
      <c r="C137" s="57"/>
      <c r="D137" s="57"/>
      <c r="E137" s="57"/>
      <c r="F137" s="57"/>
      <c r="G137" s="57"/>
    </row>
    <row r="138" spans="2:7" ht="15" customHeight="1">
      <c r="B138" s="57"/>
      <c r="C138" s="57"/>
      <c r="D138" s="57"/>
      <c r="E138" s="57"/>
      <c r="F138" s="57"/>
      <c r="G138" s="57"/>
    </row>
    <row r="139" spans="2:7" ht="15" customHeight="1">
      <c r="B139" s="57"/>
      <c r="C139" s="57"/>
      <c r="D139" s="57"/>
      <c r="E139" s="57"/>
      <c r="F139" s="57"/>
      <c r="G139" s="57"/>
    </row>
    <row r="140" spans="2:7" ht="15" customHeight="1">
      <c r="B140" s="57"/>
      <c r="C140" s="57"/>
      <c r="D140" s="57"/>
      <c r="E140" s="57"/>
      <c r="F140" s="57"/>
      <c r="G140" s="57"/>
    </row>
    <row r="141" spans="2:7" ht="15" customHeight="1">
      <c r="B141" s="57"/>
      <c r="C141" s="57"/>
      <c r="D141" s="57"/>
      <c r="E141" s="57"/>
      <c r="F141" s="57"/>
      <c r="G141" s="57"/>
    </row>
    <row r="142" spans="2:7" ht="15" customHeight="1">
      <c r="B142" s="57"/>
      <c r="C142" s="57"/>
      <c r="D142" s="57"/>
      <c r="E142" s="57"/>
      <c r="F142" s="57"/>
      <c r="G142" s="57"/>
    </row>
    <row r="143" spans="2:7" ht="15" customHeight="1">
      <c r="B143" s="57"/>
      <c r="C143" s="57"/>
      <c r="D143" s="57"/>
      <c r="E143" s="57"/>
      <c r="F143" s="57"/>
      <c r="G143" s="57"/>
    </row>
    <row r="144" spans="2:7" ht="15" customHeight="1">
      <c r="B144" s="57"/>
      <c r="C144" s="57"/>
      <c r="D144" s="57"/>
      <c r="E144" s="57"/>
      <c r="F144" s="57"/>
      <c r="G144" s="57"/>
    </row>
    <row r="145" spans="2:7" ht="15" customHeight="1">
      <c r="B145" s="57"/>
      <c r="C145" s="57"/>
      <c r="D145" s="57"/>
      <c r="E145" s="57"/>
      <c r="F145" s="57"/>
      <c r="G145" s="57"/>
    </row>
    <row r="146" spans="2:7" ht="15" customHeight="1">
      <c r="B146" s="57"/>
      <c r="C146" s="57"/>
      <c r="D146" s="57"/>
      <c r="E146" s="57"/>
      <c r="F146" s="57"/>
      <c r="G146" s="57"/>
    </row>
    <row r="147" spans="2:7" ht="15" customHeight="1">
      <c r="B147" s="57"/>
      <c r="C147" s="57"/>
      <c r="D147" s="57"/>
      <c r="E147" s="57"/>
      <c r="F147" s="57"/>
      <c r="G147" s="57"/>
    </row>
    <row r="148" spans="2:7" ht="15" customHeight="1">
      <c r="B148" s="57"/>
      <c r="C148" s="57"/>
      <c r="D148" s="57"/>
      <c r="E148" s="57"/>
      <c r="F148" s="57"/>
      <c r="G148" s="57"/>
    </row>
    <row r="149" spans="2:7" ht="15" customHeight="1">
      <c r="B149" s="57"/>
      <c r="C149" s="57"/>
      <c r="D149" s="57"/>
      <c r="E149" s="57"/>
      <c r="F149" s="57"/>
      <c r="G149" s="57"/>
    </row>
    <row r="150" spans="2:7" ht="15" customHeight="1">
      <c r="B150" s="57"/>
      <c r="C150" s="57"/>
      <c r="D150" s="57"/>
      <c r="E150" s="57"/>
      <c r="F150" s="57"/>
      <c r="G150" s="57"/>
    </row>
    <row r="151" spans="2:7" ht="15" customHeight="1">
      <c r="B151" s="57"/>
      <c r="C151" s="57"/>
      <c r="D151" s="57"/>
      <c r="E151" s="57"/>
      <c r="F151" s="57"/>
      <c r="G151" s="57"/>
    </row>
  </sheetData>
  <mergeCells count="4">
    <mergeCell ref="B1:G2"/>
    <mergeCell ref="B4:G4"/>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zoomScaleNormal="100" workbookViewId="0"/>
  </sheetViews>
  <sheetFormatPr defaultRowHeight="12.75"/>
  <cols>
    <col min="1" max="1" width="3.42578125" style="9" bestFit="1" customWidth="1"/>
    <col min="2" max="2" width="50.42578125" style="9" bestFit="1" customWidth="1"/>
    <col min="3" max="3" width="16.85546875" style="9" bestFit="1" customWidth="1"/>
    <col min="4" max="4" width="33.5703125" style="9" bestFit="1" customWidth="1"/>
    <col min="5" max="7" width="16.85546875" style="9" bestFit="1" customWidth="1"/>
    <col min="8" max="16384" width="9.140625" style="9"/>
  </cols>
  <sheetData>
    <row r="1" spans="1:7" ht="15.95" customHeight="1">
      <c r="A1" s="7"/>
      <c r="B1" s="120" t="s">
        <v>963</v>
      </c>
      <c r="C1" s="121"/>
      <c r="D1" s="121"/>
      <c r="E1" s="121"/>
      <c r="F1" s="121"/>
      <c r="G1" s="122"/>
    </row>
    <row r="2" spans="1:7" ht="12.95" customHeight="1">
      <c r="A2" s="7"/>
      <c r="B2" s="123" t="s">
        <v>1</v>
      </c>
      <c r="C2" s="124"/>
      <c r="D2" s="124"/>
      <c r="E2" s="124"/>
      <c r="F2" s="124"/>
      <c r="G2" s="125"/>
    </row>
    <row r="3" spans="1:7" ht="12.95" customHeight="1">
      <c r="A3" s="14" t="s">
        <v>1</v>
      </c>
      <c r="B3" s="141"/>
      <c r="C3" s="142"/>
      <c r="D3" s="142"/>
      <c r="E3" s="142"/>
      <c r="F3" s="142"/>
      <c r="G3" s="143"/>
    </row>
    <row r="4" spans="1:7" ht="27.95" customHeight="1">
      <c r="A4" s="7"/>
      <c r="B4" s="64"/>
      <c r="C4" s="65"/>
      <c r="D4" s="65"/>
      <c r="E4" s="65"/>
      <c r="F4" s="65"/>
      <c r="G4" s="66"/>
    </row>
    <row r="5" spans="1:7" ht="15" customHeight="1" thickBot="1">
      <c r="A5" s="7"/>
      <c r="B5" s="129" t="s">
        <v>1074</v>
      </c>
      <c r="C5" s="130"/>
      <c r="D5" s="130"/>
      <c r="E5" s="130"/>
      <c r="F5" s="130"/>
      <c r="G5" s="131"/>
    </row>
    <row r="6" spans="1:7" ht="15" customHeight="1" thickBot="1">
      <c r="A6" s="7"/>
      <c r="B6" s="135" t="s">
        <v>2</v>
      </c>
      <c r="C6" s="136"/>
      <c r="D6" s="136"/>
      <c r="E6" s="136"/>
      <c r="F6" s="136"/>
      <c r="G6" s="137"/>
    </row>
    <row r="7" spans="1:7" ht="27.95" customHeight="1">
      <c r="A7" s="7"/>
      <c r="B7" s="43" t="s">
        <v>3</v>
      </c>
      <c r="C7" s="44" t="s">
        <v>4</v>
      </c>
      <c r="D7" s="24" t="s">
        <v>1037</v>
      </c>
      <c r="E7" s="24" t="s">
        <v>6</v>
      </c>
      <c r="F7" s="24" t="s">
        <v>7</v>
      </c>
      <c r="G7" s="25" t="s">
        <v>8</v>
      </c>
    </row>
    <row r="8" spans="1:7" ht="15" customHeight="1">
      <c r="A8" s="7"/>
      <c r="B8" s="26" t="s">
        <v>151</v>
      </c>
      <c r="C8" s="18" t="s">
        <v>1</v>
      </c>
      <c r="D8" s="18" t="s">
        <v>1</v>
      </c>
      <c r="E8" s="18" t="s">
        <v>1</v>
      </c>
      <c r="F8" s="18" t="s">
        <v>1</v>
      </c>
      <c r="G8" s="27" t="s">
        <v>1</v>
      </c>
    </row>
    <row r="9" spans="1:7" ht="15" customHeight="1">
      <c r="A9" s="7"/>
      <c r="B9" s="26" t="s">
        <v>152</v>
      </c>
      <c r="C9" s="18" t="s">
        <v>1</v>
      </c>
      <c r="D9" s="18" t="s">
        <v>1</v>
      </c>
      <c r="E9" s="18" t="s">
        <v>1</v>
      </c>
      <c r="F9" s="18" t="s">
        <v>1</v>
      </c>
      <c r="G9" s="27" t="s">
        <v>1</v>
      </c>
    </row>
    <row r="10" spans="1:7" ht="15" customHeight="1">
      <c r="A10" s="13" t="s">
        <v>153</v>
      </c>
      <c r="B10" s="28" t="s">
        <v>154</v>
      </c>
      <c r="C10" s="18" t="s">
        <v>155</v>
      </c>
      <c r="D10" s="18" t="s">
        <v>156</v>
      </c>
      <c r="E10" s="19">
        <v>2747085</v>
      </c>
      <c r="F10" s="20">
        <v>23677.125615000001</v>
      </c>
      <c r="G10" s="29">
        <v>8.8660952150470332E-2</v>
      </c>
    </row>
    <row r="11" spans="1:7" ht="15" customHeight="1">
      <c r="A11" s="13" t="s">
        <v>157</v>
      </c>
      <c r="B11" s="28" t="s">
        <v>158</v>
      </c>
      <c r="C11" s="18" t="s">
        <v>159</v>
      </c>
      <c r="D11" s="18" t="s">
        <v>160</v>
      </c>
      <c r="E11" s="19">
        <v>1841376</v>
      </c>
      <c r="F11" s="20">
        <v>20508.325199999999</v>
      </c>
      <c r="G11" s="29">
        <v>7.67951173132079E-2</v>
      </c>
    </row>
    <row r="12" spans="1:7" ht="15" customHeight="1">
      <c r="A12" s="13" t="s">
        <v>161</v>
      </c>
      <c r="B12" s="28" t="s">
        <v>162</v>
      </c>
      <c r="C12" s="18" t="s">
        <v>163</v>
      </c>
      <c r="D12" s="18" t="s">
        <v>156</v>
      </c>
      <c r="E12" s="19">
        <v>3819412</v>
      </c>
      <c r="F12" s="20">
        <v>12365.34635</v>
      </c>
      <c r="G12" s="29">
        <v>4.6303060552535864E-2</v>
      </c>
    </row>
    <row r="13" spans="1:7" ht="15" customHeight="1">
      <c r="A13" s="13" t="s">
        <v>164</v>
      </c>
      <c r="B13" s="28" t="s">
        <v>165</v>
      </c>
      <c r="C13" s="18" t="s">
        <v>166</v>
      </c>
      <c r="D13" s="18" t="s">
        <v>156</v>
      </c>
      <c r="E13" s="19">
        <v>2935766</v>
      </c>
      <c r="F13" s="20">
        <v>11126.55314</v>
      </c>
      <c r="G13" s="29">
        <v>4.1664297076678979E-2</v>
      </c>
    </row>
    <row r="14" spans="1:7" ht="15" customHeight="1">
      <c r="A14" s="13" t="s">
        <v>178</v>
      </c>
      <c r="B14" s="28" t="s">
        <v>179</v>
      </c>
      <c r="C14" s="18" t="s">
        <v>180</v>
      </c>
      <c r="D14" s="18" t="s">
        <v>177</v>
      </c>
      <c r="E14" s="19">
        <v>1558557</v>
      </c>
      <c r="F14" s="20">
        <v>9998.1431549999998</v>
      </c>
      <c r="G14" s="29">
        <v>3.7438872702412168E-2</v>
      </c>
    </row>
    <row r="15" spans="1:7" ht="15" customHeight="1">
      <c r="A15" s="13" t="s">
        <v>174</v>
      </c>
      <c r="B15" s="28" t="s">
        <v>175</v>
      </c>
      <c r="C15" s="18" t="s">
        <v>176</v>
      </c>
      <c r="D15" s="18" t="s">
        <v>177</v>
      </c>
      <c r="E15" s="19">
        <v>527179</v>
      </c>
      <c r="F15" s="20">
        <v>9626.8157190000002</v>
      </c>
      <c r="G15" s="29">
        <v>3.6048406453650289E-2</v>
      </c>
    </row>
    <row r="16" spans="1:7" ht="15" customHeight="1">
      <c r="A16" s="13" t="s">
        <v>167</v>
      </c>
      <c r="B16" s="28" t="s">
        <v>168</v>
      </c>
      <c r="C16" s="18" t="s">
        <v>169</v>
      </c>
      <c r="D16" s="18" t="s">
        <v>156</v>
      </c>
      <c r="E16" s="19">
        <v>4843799</v>
      </c>
      <c r="F16" s="20">
        <v>9535.0183314999995</v>
      </c>
      <c r="G16" s="29">
        <v>3.5704663555419451E-2</v>
      </c>
    </row>
    <row r="17" spans="1:7" ht="15" customHeight="1">
      <c r="A17" s="13" t="s">
        <v>170</v>
      </c>
      <c r="B17" s="28" t="s">
        <v>171</v>
      </c>
      <c r="C17" s="18" t="s">
        <v>172</v>
      </c>
      <c r="D17" s="18" t="s">
        <v>173</v>
      </c>
      <c r="E17" s="19">
        <v>1133630</v>
      </c>
      <c r="F17" s="20">
        <v>9165.3985499999999</v>
      </c>
      <c r="G17" s="29">
        <v>3.4320591759952959E-2</v>
      </c>
    </row>
    <row r="18" spans="1:7" ht="15" customHeight="1">
      <c r="A18" s="13" t="s">
        <v>200</v>
      </c>
      <c r="B18" s="28" t="s">
        <v>201</v>
      </c>
      <c r="C18" s="18" t="s">
        <v>202</v>
      </c>
      <c r="D18" s="18" t="s">
        <v>184</v>
      </c>
      <c r="E18" s="19">
        <v>4878461</v>
      </c>
      <c r="F18" s="20">
        <v>8376.3175370000008</v>
      </c>
      <c r="G18" s="29">
        <v>3.136581274352894E-2</v>
      </c>
    </row>
    <row r="19" spans="1:7" ht="15" customHeight="1">
      <c r="A19" s="13" t="s">
        <v>207</v>
      </c>
      <c r="B19" s="28" t="s">
        <v>208</v>
      </c>
      <c r="C19" s="18" t="s">
        <v>209</v>
      </c>
      <c r="D19" s="18" t="s">
        <v>210</v>
      </c>
      <c r="E19" s="19">
        <v>158092</v>
      </c>
      <c r="F19" s="20">
        <v>6779.4592359999997</v>
      </c>
      <c r="G19" s="29">
        <v>2.5386244964982846E-2</v>
      </c>
    </row>
    <row r="20" spans="1:7" ht="15" customHeight="1">
      <c r="A20" s="13" t="s">
        <v>181</v>
      </c>
      <c r="B20" s="28" t="s">
        <v>182</v>
      </c>
      <c r="C20" s="18" t="s">
        <v>183</v>
      </c>
      <c r="D20" s="18" t="s">
        <v>184</v>
      </c>
      <c r="E20" s="19">
        <v>2286868</v>
      </c>
      <c r="F20" s="20">
        <v>6742.8302979999999</v>
      </c>
      <c r="G20" s="29">
        <v>2.5249084881780723E-2</v>
      </c>
    </row>
    <row r="21" spans="1:7" ht="15" customHeight="1">
      <c r="A21" s="13" t="s">
        <v>373</v>
      </c>
      <c r="B21" s="28" t="s">
        <v>374</v>
      </c>
      <c r="C21" s="18" t="s">
        <v>375</v>
      </c>
      <c r="D21" s="18" t="s">
        <v>188</v>
      </c>
      <c r="E21" s="19">
        <v>411998</v>
      </c>
      <c r="F21" s="20">
        <v>6728.3393379999998</v>
      </c>
      <c r="G21" s="29">
        <v>2.5194822285380065E-2</v>
      </c>
    </row>
    <row r="22" spans="1:7" ht="15" customHeight="1">
      <c r="A22" s="13" t="s">
        <v>215</v>
      </c>
      <c r="B22" s="28" t="s">
        <v>216</v>
      </c>
      <c r="C22" s="18" t="s">
        <v>217</v>
      </c>
      <c r="D22" s="18" t="s">
        <v>188</v>
      </c>
      <c r="E22" s="19">
        <v>6281905</v>
      </c>
      <c r="F22" s="20">
        <v>5776.2116475000003</v>
      </c>
      <c r="G22" s="29">
        <v>2.1629501520469375E-2</v>
      </c>
    </row>
    <row r="23" spans="1:7" ht="15" customHeight="1">
      <c r="A23" s="13" t="s">
        <v>189</v>
      </c>
      <c r="B23" s="28" t="s">
        <v>190</v>
      </c>
      <c r="C23" s="18" t="s">
        <v>191</v>
      </c>
      <c r="D23" s="18" t="s">
        <v>192</v>
      </c>
      <c r="E23" s="19">
        <v>1198846</v>
      </c>
      <c r="F23" s="20">
        <v>5717.296574</v>
      </c>
      <c r="G23" s="29">
        <v>2.1408889162472012E-2</v>
      </c>
    </row>
    <row r="24" spans="1:7" ht="15" customHeight="1">
      <c r="A24" s="13" t="s">
        <v>225</v>
      </c>
      <c r="B24" s="28" t="s">
        <v>226</v>
      </c>
      <c r="C24" s="18" t="s">
        <v>227</v>
      </c>
      <c r="D24" s="18" t="s">
        <v>188</v>
      </c>
      <c r="E24" s="19">
        <v>1293740</v>
      </c>
      <c r="F24" s="20">
        <v>5709.9214899999997</v>
      </c>
      <c r="G24" s="29">
        <v>2.1381272551390832E-2</v>
      </c>
    </row>
    <row r="25" spans="1:7" ht="15" customHeight="1">
      <c r="A25" s="13" t="s">
        <v>185</v>
      </c>
      <c r="B25" s="28" t="s">
        <v>186</v>
      </c>
      <c r="C25" s="18" t="s">
        <v>187</v>
      </c>
      <c r="D25" s="18" t="s">
        <v>188</v>
      </c>
      <c r="E25" s="19">
        <v>1448151</v>
      </c>
      <c r="F25" s="20">
        <v>5569.5887460000004</v>
      </c>
      <c r="G25" s="29">
        <v>2.0855785002638464E-2</v>
      </c>
    </row>
    <row r="26" spans="1:7" ht="15" customHeight="1">
      <c r="A26" s="13" t="s">
        <v>221</v>
      </c>
      <c r="B26" s="28" t="s">
        <v>222</v>
      </c>
      <c r="C26" s="18" t="s">
        <v>223</v>
      </c>
      <c r="D26" s="18" t="s">
        <v>224</v>
      </c>
      <c r="E26" s="19">
        <v>6591149</v>
      </c>
      <c r="F26" s="20">
        <v>5549.7474579999998</v>
      </c>
      <c r="G26" s="29">
        <v>2.078148766120538E-2</v>
      </c>
    </row>
    <row r="27" spans="1:7" ht="15" customHeight="1">
      <c r="A27" s="13" t="s">
        <v>211</v>
      </c>
      <c r="B27" s="28" t="s">
        <v>212</v>
      </c>
      <c r="C27" s="18" t="s">
        <v>213</v>
      </c>
      <c r="D27" s="18" t="s">
        <v>214</v>
      </c>
      <c r="E27" s="19">
        <v>7445286</v>
      </c>
      <c r="F27" s="20">
        <v>5543.0154270000003</v>
      </c>
      <c r="G27" s="29">
        <v>2.0756279015186778E-2</v>
      </c>
    </row>
    <row r="28" spans="1:7" ht="15" customHeight="1">
      <c r="A28" s="13" t="s">
        <v>218</v>
      </c>
      <c r="B28" s="28" t="s">
        <v>219</v>
      </c>
      <c r="C28" s="18" t="s">
        <v>220</v>
      </c>
      <c r="D28" s="18" t="s">
        <v>160</v>
      </c>
      <c r="E28" s="19">
        <v>2799794</v>
      </c>
      <c r="F28" s="20">
        <v>5322.408394</v>
      </c>
      <c r="G28" s="29">
        <v>1.9930197762127962E-2</v>
      </c>
    </row>
    <row r="29" spans="1:7" ht="15" customHeight="1">
      <c r="A29" s="13" t="s">
        <v>203</v>
      </c>
      <c r="B29" s="28" t="s">
        <v>204</v>
      </c>
      <c r="C29" s="18" t="s">
        <v>205</v>
      </c>
      <c r="D29" s="18" t="s">
        <v>206</v>
      </c>
      <c r="E29" s="19">
        <v>2977635</v>
      </c>
      <c r="F29" s="20">
        <v>5134.9315575000001</v>
      </c>
      <c r="G29" s="29">
        <v>1.9228175265794296E-2</v>
      </c>
    </row>
    <row r="30" spans="1:7" ht="15" customHeight="1">
      <c r="A30" s="13" t="s">
        <v>244</v>
      </c>
      <c r="B30" s="28" t="s">
        <v>245</v>
      </c>
      <c r="C30" s="18" t="s">
        <v>246</v>
      </c>
      <c r="D30" s="18" t="s">
        <v>192</v>
      </c>
      <c r="E30" s="19">
        <v>962788</v>
      </c>
      <c r="F30" s="20">
        <v>4625.7149460000001</v>
      </c>
      <c r="G30" s="29">
        <v>1.7321371612321085E-2</v>
      </c>
    </row>
    <row r="31" spans="1:7" ht="15" customHeight="1">
      <c r="A31" s="13" t="s">
        <v>370</v>
      </c>
      <c r="B31" s="28" t="s">
        <v>371</v>
      </c>
      <c r="C31" s="18" t="s">
        <v>372</v>
      </c>
      <c r="D31" s="18" t="s">
        <v>199</v>
      </c>
      <c r="E31" s="19">
        <v>1691133</v>
      </c>
      <c r="F31" s="20">
        <v>4575.3603315</v>
      </c>
      <c r="G31" s="29">
        <v>1.7132814599982074E-2</v>
      </c>
    </row>
    <row r="32" spans="1:7" ht="15" customHeight="1">
      <c r="A32" s="13" t="s">
        <v>231</v>
      </c>
      <c r="B32" s="28" t="s">
        <v>232</v>
      </c>
      <c r="C32" s="18" t="s">
        <v>233</v>
      </c>
      <c r="D32" s="18" t="s">
        <v>199</v>
      </c>
      <c r="E32" s="19">
        <v>1276085</v>
      </c>
      <c r="F32" s="20">
        <v>4495.6474550000003</v>
      </c>
      <c r="G32" s="29">
        <v>1.6834323151143981E-2</v>
      </c>
    </row>
    <row r="33" spans="1:7" ht="15" customHeight="1">
      <c r="A33" s="13" t="s">
        <v>247</v>
      </c>
      <c r="B33" s="28" t="s">
        <v>248</v>
      </c>
      <c r="C33" s="18" t="s">
        <v>249</v>
      </c>
      <c r="D33" s="18" t="s">
        <v>184</v>
      </c>
      <c r="E33" s="19">
        <v>962953</v>
      </c>
      <c r="F33" s="20">
        <v>4333.7699764999998</v>
      </c>
      <c r="G33" s="29">
        <v>1.6228159564866649E-2</v>
      </c>
    </row>
    <row r="34" spans="1:7" ht="15" customHeight="1">
      <c r="A34" s="13" t="s">
        <v>237</v>
      </c>
      <c r="B34" s="28" t="s">
        <v>238</v>
      </c>
      <c r="C34" s="18" t="s">
        <v>239</v>
      </c>
      <c r="D34" s="18" t="s">
        <v>199</v>
      </c>
      <c r="E34" s="19">
        <v>710249</v>
      </c>
      <c r="F34" s="20">
        <v>4187.9832285000002</v>
      </c>
      <c r="G34" s="29">
        <v>1.568224904773817E-2</v>
      </c>
    </row>
    <row r="35" spans="1:7" ht="15" customHeight="1">
      <c r="A35" s="13" t="s">
        <v>268</v>
      </c>
      <c r="B35" s="28" t="s">
        <v>269</v>
      </c>
      <c r="C35" s="18" t="s">
        <v>270</v>
      </c>
      <c r="D35" s="18" t="s">
        <v>188</v>
      </c>
      <c r="E35" s="19">
        <v>2740962</v>
      </c>
      <c r="F35" s="20">
        <v>3507.0608790000001</v>
      </c>
      <c r="G35" s="29">
        <v>1.3132479078660554E-2</v>
      </c>
    </row>
    <row r="36" spans="1:7" ht="15" customHeight="1">
      <c r="A36" s="13" t="s">
        <v>250</v>
      </c>
      <c r="B36" s="28" t="s">
        <v>251</v>
      </c>
      <c r="C36" s="18" t="s">
        <v>252</v>
      </c>
      <c r="D36" s="18" t="s">
        <v>253</v>
      </c>
      <c r="E36" s="19">
        <v>448348</v>
      </c>
      <c r="F36" s="20">
        <v>3472.6794340000001</v>
      </c>
      <c r="G36" s="29">
        <v>1.3003734918597567E-2</v>
      </c>
    </row>
    <row r="37" spans="1:7" ht="15" customHeight="1">
      <c r="A37" s="13" t="s">
        <v>228</v>
      </c>
      <c r="B37" s="28" t="s">
        <v>229</v>
      </c>
      <c r="C37" s="18" t="s">
        <v>230</v>
      </c>
      <c r="D37" s="18" t="s">
        <v>184</v>
      </c>
      <c r="E37" s="19">
        <v>816872</v>
      </c>
      <c r="F37" s="20">
        <v>3164.9705640000002</v>
      </c>
      <c r="G37" s="29">
        <v>1.1851493643919289E-2</v>
      </c>
    </row>
    <row r="38" spans="1:7" ht="15" customHeight="1">
      <c r="A38" s="13" t="s">
        <v>423</v>
      </c>
      <c r="B38" s="28" t="s">
        <v>424</v>
      </c>
      <c r="C38" s="18" t="s">
        <v>425</v>
      </c>
      <c r="D38" s="18" t="s">
        <v>257</v>
      </c>
      <c r="E38" s="19">
        <v>3048774</v>
      </c>
      <c r="F38" s="20">
        <v>3129.566511</v>
      </c>
      <c r="G38" s="29">
        <v>1.171892024375212E-2</v>
      </c>
    </row>
    <row r="39" spans="1:7" ht="15" customHeight="1">
      <c r="A39" s="13" t="s">
        <v>278</v>
      </c>
      <c r="B39" s="28" t="s">
        <v>279</v>
      </c>
      <c r="C39" s="18" t="s">
        <v>280</v>
      </c>
      <c r="D39" s="18" t="s">
        <v>184</v>
      </c>
      <c r="E39" s="19">
        <v>1812583</v>
      </c>
      <c r="F39" s="20">
        <v>3080.4848084999999</v>
      </c>
      <c r="G39" s="29">
        <v>1.1535129755515692E-2</v>
      </c>
    </row>
    <row r="40" spans="1:7" ht="15" customHeight="1">
      <c r="A40" s="13" t="s">
        <v>284</v>
      </c>
      <c r="B40" s="28" t="s">
        <v>285</v>
      </c>
      <c r="C40" s="18" t="s">
        <v>286</v>
      </c>
      <c r="D40" s="18" t="s">
        <v>287</v>
      </c>
      <c r="E40" s="19">
        <v>323169</v>
      </c>
      <c r="F40" s="20">
        <v>3023.4075794999999</v>
      </c>
      <c r="G40" s="29">
        <v>1.1321399358019955E-2</v>
      </c>
    </row>
    <row r="41" spans="1:7" ht="15" customHeight="1">
      <c r="A41" s="13" t="s">
        <v>193</v>
      </c>
      <c r="B41" s="28" t="s">
        <v>194</v>
      </c>
      <c r="C41" s="18" t="s">
        <v>195</v>
      </c>
      <c r="D41" s="18" t="s">
        <v>177</v>
      </c>
      <c r="E41" s="19">
        <v>364718</v>
      </c>
      <c r="F41" s="20">
        <v>3022.4180660000002</v>
      </c>
      <c r="G41" s="29">
        <v>1.1317694043004006E-2</v>
      </c>
    </row>
    <row r="42" spans="1:7" ht="15" customHeight="1">
      <c r="A42" s="13" t="s">
        <v>312</v>
      </c>
      <c r="B42" s="28" t="s">
        <v>313</v>
      </c>
      <c r="C42" s="18" t="s">
        <v>314</v>
      </c>
      <c r="D42" s="18" t="s">
        <v>243</v>
      </c>
      <c r="E42" s="19">
        <v>353164</v>
      </c>
      <c r="F42" s="20">
        <v>2800.4139380000001</v>
      </c>
      <c r="G42" s="29">
        <v>1.0486381252343928E-2</v>
      </c>
    </row>
    <row r="43" spans="1:7" ht="15" customHeight="1">
      <c r="A43" s="13" t="s">
        <v>240</v>
      </c>
      <c r="B43" s="28" t="s">
        <v>241</v>
      </c>
      <c r="C43" s="18" t="s">
        <v>242</v>
      </c>
      <c r="D43" s="18" t="s">
        <v>243</v>
      </c>
      <c r="E43" s="19">
        <v>343890</v>
      </c>
      <c r="F43" s="20">
        <v>2722.4051850000001</v>
      </c>
      <c r="G43" s="29">
        <v>1.0194271034680125E-2</v>
      </c>
    </row>
    <row r="44" spans="1:7" ht="15" customHeight="1">
      <c r="A44" s="13" t="s">
        <v>309</v>
      </c>
      <c r="B44" s="28" t="s">
        <v>310</v>
      </c>
      <c r="C44" s="18" t="s">
        <v>311</v>
      </c>
      <c r="D44" s="18" t="s">
        <v>210</v>
      </c>
      <c r="E44" s="19">
        <v>5800000</v>
      </c>
      <c r="F44" s="20">
        <v>2496.9</v>
      </c>
      <c r="G44" s="29">
        <v>9.3498482469621079E-3</v>
      </c>
    </row>
    <row r="45" spans="1:7" ht="15" customHeight="1">
      <c r="A45" s="13" t="s">
        <v>271</v>
      </c>
      <c r="B45" s="28" t="s">
        <v>272</v>
      </c>
      <c r="C45" s="18" t="s">
        <v>273</v>
      </c>
      <c r="D45" s="18" t="s">
        <v>253</v>
      </c>
      <c r="E45" s="19">
        <v>1104690</v>
      </c>
      <c r="F45" s="20">
        <v>2469.5344949999999</v>
      </c>
      <c r="G45" s="29">
        <v>9.2473758536137617E-3</v>
      </c>
    </row>
    <row r="46" spans="1:7" ht="15" customHeight="1">
      <c r="A46" s="13" t="s">
        <v>291</v>
      </c>
      <c r="B46" s="28" t="s">
        <v>292</v>
      </c>
      <c r="C46" s="18" t="s">
        <v>293</v>
      </c>
      <c r="D46" s="18" t="s">
        <v>156</v>
      </c>
      <c r="E46" s="19">
        <v>696189</v>
      </c>
      <c r="F46" s="20">
        <v>2445.711957</v>
      </c>
      <c r="G46" s="29">
        <v>9.1581703927793318E-3</v>
      </c>
    </row>
    <row r="47" spans="1:7" ht="15" customHeight="1">
      <c r="A47" s="13" t="s">
        <v>419</v>
      </c>
      <c r="B47" s="28" t="s">
        <v>420</v>
      </c>
      <c r="C47" s="18" t="s">
        <v>421</v>
      </c>
      <c r="D47" s="18" t="s">
        <v>422</v>
      </c>
      <c r="E47" s="19">
        <v>635683</v>
      </c>
      <c r="F47" s="20">
        <v>2389.2145555000002</v>
      </c>
      <c r="G47" s="29">
        <v>8.9466112072401887E-3</v>
      </c>
    </row>
    <row r="48" spans="1:7" ht="15" customHeight="1">
      <c r="A48" s="13" t="s">
        <v>303</v>
      </c>
      <c r="B48" s="28" t="s">
        <v>304</v>
      </c>
      <c r="C48" s="18" t="s">
        <v>305</v>
      </c>
      <c r="D48" s="18" t="s">
        <v>188</v>
      </c>
      <c r="E48" s="19">
        <v>384690</v>
      </c>
      <c r="F48" s="20">
        <v>2379.884685</v>
      </c>
      <c r="G48" s="29">
        <v>8.9116747366811723E-3</v>
      </c>
    </row>
    <row r="49" spans="1:7" ht="15" customHeight="1">
      <c r="A49" s="13" t="s">
        <v>315</v>
      </c>
      <c r="B49" s="28" t="s">
        <v>316</v>
      </c>
      <c r="C49" s="18" t="s">
        <v>317</v>
      </c>
      <c r="D49" s="18" t="s">
        <v>156</v>
      </c>
      <c r="E49" s="19">
        <v>181227</v>
      </c>
      <c r="F49" s="20">
        <v>2348.7925335</v>
      </c>
      <c r="G49" s="29">
        <v>8.79524760776269E-3</v>
      </c>
    </row>
    <row r="50" spans="1:7" ht="15" customHeight="1">
      <c r="A50" s="13" t="s">
        <v>306</v>
      </c>
      <c r="B50" s="28" t="s">
        <v>307</v>
      </c>
      <c r="C50" s="18" t="s">
        <v>308</v>
      </c>
      <c r="D50" s="18" t="s">
        <v>192</v>
      </c>
      <c r="E50" s="19">
        <v>245010</v>
      </c>
      <c r="F50" s="20">
        <v>2287.6583700000001</v>
      </c>
      <c r="G50" s="29">
        <v>8.5663256840052427E-3</v>
      </c>
    </row>
    <row r="51" spans="1:7" ht="15" customHeight="1">
      <c r="A51" s="13" t="s">
        <v>274</v>
      </c>
      <c r="B51" s="28" t="s">
        <v>275</v>
      </c>
      <c r="C51" s="18" t="s">
        <v>276</v>
      </c>
      <c r="D51" s="18" t="s">
        <v>277</v>
      </c>
      <c r="E51" s="19">
        <v>157021</v>
      </c>
      <c r="F51" s="20">
        <v>2200.9633570000001</v>
      </c>
      <c r="G51" s="29">
        <v>8.2416890484497927E-3</v>
      </c>
    </row>
    <row r="52" spans="1:7" ht="15" customHeight="1">
      <c r="A52" s="13" t="s">
        <v>322</v>
      </c>
      <c r="B52" s="28" t="s">
        <v>323</v>
      </c>
      <c r="C52" s="18" t="s">
        <v>324</v>
      </c>
      <c r="D52" s="18" t="s">
        <v>184</v>
      </c>
      <c r="E52" s="19">
        <v>89684</v>
      </c>
      <c r="F52" s="20">
        <v>2061.3867399999999</v>
      </c>
      <c r="G52" s="29">
        <v>7.7190328796907905E-3</v>
      </c>
    </row>
    <row r="53" spans="1:7" ht="15" customHeight="1">
      <c r="A53" s="13" t="s">
        <v>300</v>
      </c>
      <c r="B53" s="28" t="s">
        <v>301</v>
      </c>
      <c r="C53" s="18" t="s">
        <v>302</v>
      </c>
      <c r="D53" s="18" t="s">
        <v>184</v>
      </c>
      <c r="E53" s="19">
        <v>2044799</v>
      </c>
      <c r="F53" s="20">
        <v>1885.304678</v>
      </c>
      <c r="G53" s="29">
        <v>7.0596790574663625E-3</v>
      </c>
    </row>
    <row r="54" spans="1:7" ht="15" customHeight="1">
      <c r="A54" s="13" t="s">
        <v>318</v>
      </c>
      <c r="B54" s="28" t="s">
        <v>319</v>
      </c>
      <c r="C54" s="18" t="s">
        <v>320</v>
      </c>
      <c r="D54" s="18" t="s">
        <v>321</v>
      </c>
      <c r="E54" s="19">
        <v>1805559</v>
      </c>
      <c r="F54" s="20">
        <v>1709.8643729999999</v>
      </c>
      <c r="G54" s="29">
        <v>6.4027283473254886E-3</v>
      </c>
    </row>
    <row r="55" spans="1:7" ht="15" customHeight="1">
      <c r="A55" s="13" t="s">
        <v>618</v>
      </c>
      <c r="B55" s="28" t="s">
        <v>619</v>
      </c>
      <c r="C55" s="18" t="s">
        <v>620</v>
      </c>
      <c r="D55" s="18" t="s">
        <v>287</v>
      </c>
      <c r="E55" s="19">
        <v>317955</v>
      </c>
      <c r="F55" s="20">
        <v>1513.7837549999999</v>
      </c>
      <c r="G55" s="29">
        <v>5.6684882806545987E-3</v>
      </c>
    </row>
    <row r="56" spans="1:7" ht="15" customHeight="1">
      <c r="A56" s="13" t="s">
        <v>426</v>
      </c>
      <c r="B56" s="28" t="s">
        <v>427</v>
      </c>
      <c r="C56" s="18" t="s">
        <v>428</v>
      </c>
      <c r="D56" s="18" t="s">
        <v>210</v>
      </c>
      <c r="E56" s="19">
        <v>1891459</v>
      </c>
      <c r="F56" s="20">
        <v>1343.8816194999999</v>
      </c>
      <c r="G56" s="29">
        <v>5.0322757035550772E-3</v>
      </c>
    </row>
    <row r="57" spans="1:7" ht="15" customHeight="1">
      <c r="A57" s="13" t="s">
        <v>264</v>
      </c>
      <c r="B57" s="28" t="s">
        <v>265</v>
      </c>
      <c r="C57" s="18" t="s">
        <v>266</v>
      </c>
      <c r="D57" s="18" t="s">
        <v>267</v>
      </c>
      <c r="E57" s="19">
        <v>737776</v>
      </c>
      <c r="F57" s="20">
        <v>1128.0595040000001</v>
      </c>
      <c r="G57" s="29">
        <v>4.2241119692191693E-3</v>
      </c>
    </row>
    <row r="58" spans="1:7" ht="15" customHeight="1">
      <c r="A58" s="13" t="s">
        <v>325</v>
      </c>
      <c r="B58" s="28" t="s">
        <v>326</v>
      </c>
      <c r="C58" s="18" t="s">
        <v>327</v>
      </c>
      <c r="D58" s="18" t="s">
        <v>156</v>
      </c>
      <c r="E58" s="19">
        <v>811680</v>
      </c>
      <c r="F58" s="20">
        <v>1099.8263999999999</v>
      </c>
      <c r="G58" s="29">
        <v>4.1183907797679702E-3</v>
      </c>
    </row>
    <row r="59" spans="1:7" ht="15" customHeight="1">
      <c r="A59" s="13" t="s">
        <v>332</v>
      </c>
      <c r="B59" s="28" t="s">
        <v>333</v>
      </c>
      <c r="C59" s="18" t="s">
        <v>334</v>
      </c>
      <c r="D59" s="18" t="s">
        <v>331</v>
      </c>
      <c r="E59" s="19">
        <v>387084</v>
      </c>
      <c r="F59" s="20">
        <v>862.42315199999996</v>
      </c>
      <c r="G59" s="29">
        <v>3.2294147125903061E-3</v>
      </c>
    </row>
    <row r="60" spans="1:7" ht="15" customHeight="1">
      <c r="A60" s="13" t="s">
        <v>581</v>
      </c>
      <c r="B60" s="28" t="s">
        <v>582</v>
      </c>
      <c r="C60" s="18" t="s">
        <v>583</v>
      </c>
      <c r="D60" s="18" t="s">
        <v>199</v>
      </c>
      <c r="E60" s="19">
        <v>26090</v>
      </c>
      <c r="F60" s="20">
        <v>814.20367499999998</v>
      </c>
      <c r="G60" s="29">
        <v>3.0488528989422304E-3</v>
      </c>
    </row>
    <row r="61" spans="1:7" ht="15" customHeight="1">
      <c r="A61" s="13" t="s">
        <v>345</v>
      </c>
      <c r="B61" s="28" t="s">
        <v>346</v>
      </c>
      <c r="C61" s="18" t="s">
        <v>347</v>
      </c>
      <c r="D61" s="18" t="s">
        <v>177</v>
      </c>
      <c r="E61" s="19">
        <v>34138</v>
      </c>
      <c r="F61" s="20">
        <v>694.725369</v>
      </c>
      <c r="G61" s="29">
        <v>2.601456515465078E-3</v>
      </c>
    </row>
    <row r="62" spans="1:7" ht="15" customHeight="1">
      <c r="A62" s="13" t="s">
        <v>328</v>
      </c>
      <c r="B62" s="28" t="s">
        <v>329</v>
      </c>
      <c r="C62" s="18" t="s">
        <v>330</v>
      </c>
      <c r="D62" s="18" t="s">
        <v>331</v>
      </c>
      <c r="E62" s="19">
        <v>3800</v>
      </c>
      <c r="F62" s="20">
        <v>644.61300000000006</v>
      </c>
      <c r="G62" s="29">
        <v>2.4138066114057373E-3</v>
      </c>
    </row>
    <row r="63" spans="1:7" ht="15" customHeight="1">
      <c r="A63" s="13" t="s">
        <v>338</v>
      </c>
      <c r="B63" s="28" t="s">
        <v>339</v>
      </c>
      <c r="C63" s="18" t="s">
        <v>340</v>
      </c>
      <c r="D63" s="18" t="s">
        <v>199</v>
      </c>
      <c r="E63" s="19">
        <v>24776</v>
      </c>
      <c r="F63" s="20">
        <v>488.53316799999999</v>
      </c>
      <c r="G63" s="29">
        <v>1.8293527912241758E-3</v>
      </c>
    </row>
    <row r="64" spans="1:7" ht="15" customHeight="1">
      <c r="A64" s="13" t="s">
        <v>341</v>
      </c>
      <c r="B64" s="28" t="s">
        <v>342</v>
      </c>
      <c r="C64" s="18" t="s">
        <v>343</v>
      </c>
      <c r="D64" s="18" t="s">
        <v>344</v>
      </c>
      <c r="E64" s="19">
        <v>87143</v>
      </c>
      <c r="F64" s="20">
        <v>234.93752799999999</v>
      </c>
      <c r="G64" s="29">
        <v>8.7974297501558377E-4</v>
      </c>
    </row>
    <row r="65" spans="1:7" ht="15" customHeight="1">
      <c r="A65" s="13" t="s">
        <v>407</v>
      </c>
      <c r="B65" s="28" t="s">
        <v>408</v>
      </c>
      <c r="C65" s="18" t="s">
        <v>409</v>
      </c>
      <c r="D65" s="18" t="s">
        <v>199</v>
      </c>
      <c r="E65" s="19">
        <v>11345</v>
      </c>
      <c r="F65" s="20">
        <v>225.65772250000001</v>
      </c>
      <c r="G65" s="29">
        <v>8.4499397698349426E-4</v>
      </c>
    </row>
    <row r="66" spans="1:7" ht="15" customHeight="1">
      <c r="A66" s="13" t="s">
        <v>352</v>
      </c>
      <c r="B66" s="28" t="s">
        <v>353</v>
      </c>
      <c r="C66" s="18" t="s">
        <v>354</v>
      </c>
      <c r="D66" s="18" t="s">
        <v>192</v>
      </c>
      <c r="E66" s="19">
        <v>61163</v>
      </c>
      <c r="F66" s="20">
        <v>46.973184000000003</v>
      </c>
      <c r="G66" s="29">
        <v>1.7589496658922205E-4</v>
      </c>
    </row>
    <row r="67" spans="1:7" ht="15" customHeight="1">
      <c r="A67" s="7"/>
      <c r="B67" s="26" t="s">
        <v>70</v>
      </c>
      <c r="C67" s="18" t="s">
        <v>1</v>
      </c>
      <c r="D67" s="18" t="s">
        <v>1</v>
      </c>
      <c r="E67" s="18" t="s">
        <v>1</v>
      </c>
      <c r="F67" s="21">
        <v>262867.51048699999</v>
      </c>
      <c r="G67" s="30">
        <v>0.98432910092922044</v>
      </c>
    </row>
    <row r="68" spans="1:7" ht="15" customHeight="1">
      <c r="A68" s="7"/>
      <c r="B68" s="26" t="s">
        <v>355</v>
      </c>
      <c r="C68" s="18" t="s">
        <v>1</v>
      </c>
      <c r="D68" s="18" t="s">
        <v>1</v>
      </c>
      <c r="E68" s="18" t="s">
        <v>1</v>
      </c>
      <c r="F68" s="21" t="s">
        <v>356</v>
      </c>
      <c r="G68" s="30" t="s">
        <v>356</v>
      </c>
    </row>
    <row r="69" spans="1:7" ht="15" customHeight="1">
      <c r="A69" s="7"/>
      <c r="B69" s="26" t="s">
        <v>70</v>
      </c>
      <c r="C69" s="18" t="s">
        <v>1</v>
      </c>
      <c r="D69" s="18" t="s">
        <v>1</v>
      </c>
      <c r="E69" s="18" t="s">
        <v>1</v>
      </c>
      <c r="F69" s="21" t="s">
        <v>356</v>
      </c>
      <c r="G69" s="30" t="s">
        <v>356</v>
      </c>
    </row>
    <row r="70" spans="1:7" ht="15" customHeight="1">
      <c r="A70" s="7"/>
      <c r="B70" s="26" t="s">
        <v>144</v>
      </c>
      <c r="C70" s="18" t="s">
        <v>1</v>
      </c>
      <c r="D70" s="18" t="s">
        <v>1</v>
      </c>
      <c r="E70" s="18" t="s">
        <v>1</v>
      </c>
      <c r="F70" s="21">
        <v>262867.51048699999</v>
      </c>
      <c r="G70" s="30">
        <v>0.98432910092922044</v>
      </c>
    </row>
    <row r="71" spans="1:7" ht="15" customHeight="1">
      <c r="A71" s="7"/>
      <c r="B71" s="26"/>
      <c r="C71" s="18"/>
      <c r="D71" s="18"/>
      <c r="E71" s="18"/>
      <c r="F71" s="21"/>
      <c r="G71" s="30"/>
    </row>
    <row r="72" spans="1:7" ht="15" customHeight="1">
      <c r="A72" s="7"/>
      <c r="B72" s="26" t="s">
        <v>357</v>
      </c>
      <c r="C72" s="18" t="s">
        <v>1</v>
      </c>
      <c r="D72" s="18" t="s">
        <v>1</v>
      </c>
      <c r="E72" s="18" t="s">
        <v>1</v>
      </c>
      <c r="F72" s="22" t="s">
        <v>1</v>
      </c>
      <c r="G72" s="31" t="s">
        <v>1</v>
      </c>
    </row>
    <row r="73" spans="1:7" ht="15" customHeight="1">
      <c r="A73" s="7"/>
      <c r="B73" s="26" t="s">
        <v>358</v>
      </c>
      <c r="C73" s="18" t="s">
        <v>1</v>
      </c>
      <c r="D73" s="18" t="s">
        <v>1</v>
      </c>
      <c r="E73" s="18" t="s">
        <v>1</v>
      </c>
      <c r="F73" s="22" t="s">
        <v>1</v>
      </c>
      <c r="G73" s="31" t="s">
        <v>1</v>
      </c>
    </row>
    <row r="74" spans="1:7" ht="15" customHeight="1">
      <c r="A74" s="13" t="s">
        <v>359</v>
      </c>
      <c r="B74" s="28" t="s">
        <v>360</v>
      </c>
      <c r="C74" s="18" t="s">
        <v>361</v>
      </c>
      <c r="D74" s="18" t="s">
        <v>1</v>
      </c>
      <c r="E74" s="19">
        <v>48.683</v>
      </c>
      <c r="F74" s="20">
        <v>1.0197246</v>
      </c>
      <c r="G74" s="29">
        <v>3.8184429747663649E-6</v>
      </c>
    </row>
    <row r="75" spans="1:7" ht="15" customHeight="1">
      <c r="A75" s="7"/>
      <c r="B75" s="26" t="s">
        <v>70</v>
      </c>
      <c r="C75" s="18" t="s">
        <v>1</v>
      </c>
      <c r="D75" s="18" t="s">
        <v>1</v>
      </c>
      <c r="E75" s="18" t="s">
        <v>1</v>
      </c>
      <c r="F75" s="21">
        <v>1.0197246</v>
      </c>
      <c r="G75" s="30">
        <v>3.8184429747663649E-6</v>
      </c>
    </row>
    <row r="76" spans="1:7" ht="15" customHeight="1">
      <c r="A76" s="7"/>
      <c r="B76" s="26" t="s">
        <v>144</v>
      </c>
      <c r="C76" s="18" t="s">
        <v>1</v>
      </c>
      <c r="D76" s="18" t="s">
        <v>1</v>
      </c>
      <c r="E76" s="18" t="s">
        <v>1</v>
      </c>
      <c r="F76" s="21">
        <v>1.0197246</v>
      </c>
      <c r="G76" s="30">
        <v>3.8184429747663649E-6</v>
      </c>
    </row>
    <row r="77" spans="1:7" ht="15" customHeight="1">
      <c r="A77" s="7"/>
      <c r="B77" s="26"/>
      <c r="C77" s="18"/>
      <c r="D77" s="18"/>
      <c r="E77" s="18"/>
      <c r="F77" s="21"/>
      <c r="G77" s="30"/>
    </row>
    <row r="78" spans="1:7" ht="15" customHeight="1">
      <c r="A78" s="7"/>
      <c r="B78" s="26" t="s">
        <v>1041</v>
      </c>
      <c r="C78" s="18" t="s">
        <v>1</v>
      </c>
      <c r="D78" s="18" t="s">
        <v>1</v>
      </c>
      <c r="E78" s="18" t="s">
        <v>1</v>
      </c>
      <c r="F78" s="22" t="s">
        <v>1</v>
      </c>
      <c r="G78" s="31" t="s">
        <v>1</v>
      </c>
    </row>
    <row r="79" spans="1:7" ht="15" customHeight="1">
      <c r="A79" s="13" t="s">
        <v>145</v>
      </c>
      <c r="B79" s="28" t="s">
        <v>1041</v>
      </c>
      <c r="C79" s="18" t="s">
        <v>1</v>
      </c>
      <c r="D79" s="18" t="s">
        <v>146</v>
      </c>
      <c r="E79" s="19"/>
      <c r="F79" s="20">
        <v>2603.8115747000002</v>
      </c>
      <c r="G79" s="29">
        <v>9.7501874673108415E-3</v>
      </c>
    </row>
    <row r="80" spans="1:7" ht="15" customHeight="1">
      <c r="A80" s="7"/>
      <c r="B80" s="26" t="s">
        <v>70</v>
      </c>
      <c r="C80" s="18" t="s">
        <v>1</v>
      </c>
      <c r="D80" s="18" t="s">
        <v>1</v>
      </c>
      <c r="E80" s="18" t="s">
        <v>1</v>
      </c>
      <c r="F80" s="21">
        <v>2603.8115747000002</v>
      </c>
      <c r="G80" s="30">
        <v>9.7501874673108415E-3</v>
      </c>
    </row>
    <row r="81" spans="1:7" ht="15" customHeight="1">
      <c r="A81" s="7"/>
      <c r="B81" s="26" t="s">
        <v>144</v>
      </c>
      <c r="C81" s="18" t="s">
        <v>1</v>
      </c>
      <c r="D81" s="18" t="s">
        <v>1</v>
      </c>
      <c r="E81" s="18" t="s">
        <v>1</v>
      </c>
      <c r="F81" s="21">
        <v>2603.8115747000002</v>
      </c>
      <c r="G81" s="30">
        <v>9.7501874673108415E-3</v>
      </c>
    </row>
    <row r="82" spans="1:7" ht="15" customHeight="1">
      <c r="A82" s="7"/>
      <c r="B82" s="26"/>
      <c r="C82" s="18"/>
      <c r="D82" s="18"/>
      <c r="E82" s="18"/>
      <c r="F82" s="21"/>
      <c r="G82" s="30"/>
    </row>
    <row r="83" spans="1:7" ht="15" customHeight="1">
      <c r="A83" s="7"/>
      <c r="B83" s="26" t="s">
        <v>147</v>
      </c>
      <c r="C83" s="18" t="s">
        <v>1</v>
      </c>
      <c r="D83" s="18" t="s">
        <v>1</v>
      </c>
      <c r="E83" s="18" t="s">
        <v>1</v>
      </c>
      <c r="F83" s="21">
        <v>1580.1208899019</v>
      </c>
      <c r="G83" s="30">
        <v>5.9168931604940064E-3</v>
      </c>
    </row>
    <row r="84" spans="1:7" ht="15" customHeight="1">
      <c r="A84" s="7"/>
      <c r="B84" s="47" t="s">
        <v>70</v>
      </c>
      <c r="C84" s="48"/>
      <c r="D84" s="48"/>
      <c r="E84" s="48"/>
      <c r="F84" s="70">
        <f>F83</f>
        <v>1580.1208899019</v>
      </c>
      <c r="G84" s="50">
        <f>G83</f>
        <v>5.9168931604940064E-3</v>
      </c>
    </row>
    <row r="85" spans="1:7" ht="15" customHeight="1">
      <c r="A85" s="7"/>
      <c r="B85" s="47" t="s">
        <v>144</v>
      </c>
      <c r="C85" s="48"/>
      <c r="D85" s="48"/>
      <c r="E85" s="48"/>
      <c r="F85" s="70">
        <f>F84+F81+F76</f>
        <v>4184.9521892019002</v>
      </c>
      <c r="G85" s="50">
        <f>G84+G81+G76</f>
        <v>1.5670899070779617E-2</v>
      </c>
    </row>
    <row r="86" spans="1:7" ht="15" customHeight="1">
      <c r="A86" s="7"/>
      <c r="B86" s="47"/>
      <c r="C86" s="48"/>
      <c r="D86" s="48"/>
      <c r="E86" s="48"/>
      <c r="F86" s="70"/>
      <c r="G86" s="50"/>
    </row>
    <row r="87" spans="1:7" ht="15" customHeight="1" thickBot="1">
      <c r="A87" s="7"/>
      <c r="B87" s="32" t="s">
        <v>148</v>
      </c>
      <c r="C87" s="33" t="s">
        <v>1</v>
      </c>
      <c r="D87" s="33" t="s">
        <v>1</v>
      </c>
      <c r="E87" s="33" t="s">
        <v>1</v>
      </c>
      <c r="F87" s="34">
        <v>267052.46267620189</v>
      </c>
      <c r="G87" s="35">
        <v>1</v>
      </c>
    </row>
    <row r="88" spans="1:7" ht="12.95" customHeight="1" thickBot="1">
      <c r="A88" s="7"/>
      <c r="B88" s="14" t="s">
        <v>1</v>
      </c>
      <c r="C88" s="7"/>
      <c r="D88" s="7"/>
      <c r="E88" s="7"/>
      <c r="F88" s="7"/>
      <c r="G88" s="7"/>
    </row>
    <row r="89" spans="1:7" ht="15" customHeight="1" thickBot="1">
      <c r="B89" s="97" t="s">
        <v>1066</v>
      </c>
      <c r="C89" s="98">
        <v>0.69620000000000004</v>
      </c>
      <c r="D89" s="54"/>
      <c r="E89" s="54"/>
      <c r="F89" s="54"/>
      <c r="G89" s="54"/>
    </row>
    <row r="90" spans="1:7" ht="15" customHeight="1">
      <c r="B90" s="73" t="s">
        <v>1067</v>
      </c>
      <c r="C90" s="73"/>
      <c r="D90" s="57"/>
      <c r="E90" s="57"/>
      <c r="F90" s="57"/>
      <c r="G90" s="57"/>
    </row>
    <row r="91" spans="1:7" ht="15" customHeight="1">
      <c r="B91" s="57"/>
      <c r="C91" s="57"/>
      <c r="D91" s="57"/>
      <c r="E91" s="57"/>
      <c r="F91" s="57"/>
      <c r="G91" s="57"/>
    </row>
    <row r="92" spans="1:7" ht="15" customHeight="1">
      <c r="B92" s="53" t="s">
        <v>1038</v>
      </c>
      <c r="C92" s="57"/>
      <c r="D92" s="57"/>
      <c r="E92" s="57"/>
      <c r="F92" s="57"/>
      <c r="G92" s="57"/>
    </row>
    <row r="93" spans="1:7" ht="15" customHeight="1">
      <c r="B93" s="53" t="s">
        <v>363</v>
      </c>
      <c r="C93" s="57"/>
      <c r="D93" s="57"/>
      <c r="E93" s="57"/>
      <c r="F93" s="57"/>
      <c r="G93" s="57"/>
    </row>
    <row r="94" spans="1:7" ht="15" customHeight="1">
      <c r="B94" s="57"/>
      <c r="C94" s="57"/>
      <c r="D94" s="57"/>
      <c r="E94" s="57"/>
      <c r="F94" s="57"/>
      <c r="G94" s="57"/>
    </row>
    <row r="95" spans="1:7" ht="15" customHeight="1">
      <c r="B95" s="57"/>
      <c r="C95" s="57"/>
      <c r="D95" s="57"/>
      <c r="E95" s="57"/>
      <c r="F95" s="57"/>
      <c r="G95" s="57"/>
    </row>
    <row r="96" spans="1:7" ht="15" customHeight="1">
      <c r="B96" s="57"/>
      <c r="C96" s="57"/>
      <c r="D96" s="57"/>
      <c r="E96" s="57"/>
      <c r="F96" s="57"/>
      <c r="G96" s="57"/>
    </row>
    <row r="97" spans="2:7" ht="15" customHeight="1">
      <c r="B97" s="57"/>
      <c r="C97" s="57"/>
      <c r="D97" s="57"/>
      <c r="E97" s="57"/>
      <c r="F97" s="57"/>
      <c r="G97" s="57"/>
    </row>
    <row r="98" spans="2:7" ht="15" customHeight="1">
      <c r="B98" s="57"/>
      <c r="C98" s="57"/>
      <c r="D98" s="57"/>
      <c r="E98" s="57"/>
      <c r="F98" s="57"/>
      <c r="G98" s="57"/>
    </row>
    <row r="99" spans="2:7" ht="15" customHeight="1">
      <c r="B99" s="57"/>
      <c r="C99" s="57"/>
      <c r="D99" s="57"/>
      <c r="E99" s="57"/>
      <c r="F99" s="57"/>
      <c r="G99" s="57"/>
    </row>
    <row r="100" spans="2:7" ht="15" customHeight="1">
      <c r="B100" s="57"/>
      <c r="C100" s="57"/>
      <c r="D100" s="57"/>
      <c r="E100" s="57"/>
      <c r="F100" s="57"/>
      <c r="G100" s="57"/>
    </row>
    <row r="101" spans="2:7" ht="15" customHeight="1">
      <c r="B101" s="57"/>
      <c r="C101" s="57"/>
      <c r="D101" s="57"/>
      <c r="E101" s="57"/>
      <c r="F101" s="57"/>
      <c r="G101" s="57"/>
    </row>
    <row r="102" spans="2:7" ht="15" customHeight="1">
      <c r="B102" s="57"/>
      <c r="C102" s="57"/>
      <c r="D102" s="57"/>
      <c r="E102" s="57"/>
      <c r="F102" s="57"/>
      <c r="G102" s="57"/>
    </row>
    <row r="103" spans="2:7" ht="15" customHeight="1">
      <c r="B103" s="57"/>
      <c r="C103" s="57"/>
      <c r="D103" s="57"/>
      <c r="E103" s="57"/>
      <c r="F103" s="57"/>
      <c r="G103" s="57"/>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zoomScaleNormal="100" workbookViewId="0"/>
  </sheetViews>
  <sheetFormatPr defaultRowHeight="12.75"/>
  <cols>
    <col min="1" max="1" width="3.42578125" style="9" bestFit="1" customWidth="1"/>
    <col min="2" max="2" width="50.42578125" style="9" bestFit="1" customWidth="1"/>
    <col min="3" max="3" width="16.85546875" style="9" bestFit="1" customWidth="1"/>
    <col min="4" max="4" width="33.5703125" style="9" bestFit="1" customWidth="1"/>
    <col min="5" max="7" width="16.85546875" style="9" bestFit="1" customWidth="1"/>
    <col min="8" max="16384" width="9.140625" style="9"/>
  </cols>
  <sheetData>
    <row r="1" spans="1:7" ht="15.95" customHeight="1">
      <c r="A1" s="7"/>
      <c r="B1" s="120" t="s">
        <v>580</v>
      </c>
      <c r="C1" s="121"/>
      <c r="D1" s="121"/>
      <c r="E1" s="121"/>
      <c r="F1" s="121"/>
      <c r="G1" s="122"/>
    </row>
    <row r="2" spans="1:7" ht="12.95" customHeight="1">
      <c r="A2" s="7"/>
      <c r="B2" s="123" t="s">
        <v>1</v>
      </c>
      <c r="C2" s="124"/>
      <c r="D2" s="124"/>
      <c r="E2" s="124"/>
      <c r="F2" s="124"/>
      <c r="G2" s="125"/>
    </row>
    <row r="3" spans="1:7" ht="12.95" customHeight="1">
      <c r="A3" s="14" t="s">
        <v>1</v>
      </c>
      <c r="B3" s="141"/>
      <c r="C3" s="142"/>
      <c r="D3" s="142"/>
      <c r="E3" s="142"/>
      <c r="F3" s="142"/>
      <c r="G3" s="143"/>
    </row>
    <row r="4" spans="1:7" ht="27.95" customHeight="1">
      <c r="A4" s="7"/>
      <c r="B4" s="64"/>
      <c r="C4" s="65"/>
      <c r="D4" s="65"/>
      <c r="E4" s="65"/>
      <c r="F4" s="65"/>
      <c r="G4" s="66"/>
    </row>
    <row r="5" spans="1:7" ht="15" customHeight="1" thickBot="1">
      <c r="A5" s="7"/>
      <c r="B5" s="129" t="s">
        <v>1075</v>
      </c>
      <c r="C5" s="130"/>
      <c r="D5" s="130"/>
      <c r="E5" s="130"/>
      <c r="F5" s="130"/>
      <c r="G5" s="131"/>
    </row>
    <row r="6" spans="1:7" ht="15" customHeight="1" thickBot="1">
      <c r="A6" s="7"/>
      <c r="B6" s="135" t="s">
        <v>2</v>
      </c>
      <c r="C6" s="136"/>
      <c r="D6" s="136"/>
      <c r="E6" s="136"/>
      <c r="F6" s="136"/>
      <c r="G6" s="137"/>
    </row>
    <row r="7" spans="1:7" ht="27.95" customHeight="1">
      <c r="A7" s="7"/>
      <c r="B7" s="43" t="s">
        <v>3</v>
      </c>
      <c r="C7" s="44" t="s">
        <v>4</v>
      </c>
      <c r="D7" s="24" t="s">
        <v>1037</v>
      </c>
      <c r="E7" s="24" t="s">
        <v>6</v>
      </c>
      <c r="F7" s="24" t="s">
        <v>7</v>
      </c>
      <c r="G7" s="25" t="s">
        <v>8</v>
      </c>
    </row>
    <row r="8" spans="1:7" ht="15" customHeight="1">
      <c r="A8" s="7"/>
      <c r="B8" s="26" t="s">
        <v>151</v>
      </c>
      <c r="C8" s="18" t="s">
        <v>1</v>
      </c>
      <c r="D8" s="18" t="s">
        <v>1</v>
      </c>
      <c r="E8" s="18" t="s">
        <v>1</v>
      </c>
      <c r="F8" s="18" t="s">
        <v>1</v>
      </c>
      <c r="G8" s="27" t="s">
        <v>1</v>
      </c>
    </row>
    <row r="9" spans="1:7" ht="15" customHeight="1">
      <c r="A9" s="7"/>
      <c r="B9" s="26" t="s">
        <v>152</v>
      </c>
      <c r="C9" s="18" t="s">
        <v>1</v>
      </c>
      <c r="D9" s="18" t="s">
        <v>1</v>
      </c>
      <c r="E9" s="18" t="s">
        <v>1</v>
      </c>
      <c r="F9" s="18" t="s">
        <v>1</v>
      </c>
      <c r="G9" s="27" t="s">
        <v>1</v>
      </c>
    </row>
    <row r="10" spans="1:7" ht="15" customHeight="1">
      <c r="A10" s="13" t="s">
        <v>231</v>
      </c>
      <c r="B10" s="28" t="s">
        <v>232</v>
      </c>
      <c r="C10" s="18" t="s">
        <v>233</v>
      </c>
      <c r="D10" s="18" t="s">
        <v>199</v>
      </c>
      <c r="E10" s="19">
        <v>1385387</v>
      </c>
      <c r="F10" s="20">
        <v>4880.7184010000001</v>
      </c>
      <c r="G10" s="29">
        <v>0.1291197982291124</v>
      </c>
    </row>
    <row r="11" spans="1:7" ht="15" customHeight="1">
      <c r="A11" s="13" t="s">
        <v>581</v>
      </c>
      <c r="B11" s="28" t="s">
        <v>582</v>
      </c>
      <c r="C11" s="18" t="s">
        <v>583</v>
      </c>
      <c r="D11" s="18" t="s">
        <v>199</v>
      </c>
      <c r="E11" s="19">
        <v>128685</v>
      </c>
      <c r="F11" s="20">
        <v>4015.9371375000001</v>
      </c>
      <c r="G11" s="29">
        <v>0.10624194028251197</v>
      </c>
    </row>
    <row r="12" spans="1:7" ht="15" customHeight="1">
      <c r="A12" s="13" t="s">
        <v>407</v>
      </c>
      <c r="B12" s="28" t="s">
        <v>408</v>
      </c>
      <c r="C12" s="18" t="s">
        <v>409</v>
      </c>
      <c r="D12" s="18" t="s">
        <v>199</v>
      </c>
      <c r="E12" s="19">
        <v>190482</v>
      </c>
      <c r="F12" s="20">
        <v>3788.7822209999999</v>
      </c>
      <c r="G12" s="29">
        <v>0.10023253867900592</v>
      </c>
    </row>
    <row r="13" spans="1:7" ht="15" customHeight="1">
      <c r="A13" s="13" t="s">
        <v>294</v>
      </c>
      <c r="B13" s="28" t="s">
        <v>295</v>
      </c>
      <c r="C13" s="18" t="s">
        <v>296</v>
      </c>
      <c r="D13" s="18" t="s">
        <v>199</v>
      </c>
      <c r="E13" s="19">
        <v>183534</v>
      </c>
      <c r="F13" s="20">
        <v>2555.2521149999998</v>
      </c>
      <c r="G13" s="29">
        <v>6.7599400417306055E-2</v>
      </c>
    </row>
    <row r="14" spans="1:7" ht="15" customHeight="1">
      <c r="A14" s="13" t="s">
        <v>370</v>
      </c>
      <c r="B14" s="28" t="s">
        <v>371</v>
      </c>
      <c r="C14" s="18" t="s">
        <v>372</v>
      </c>
      <c r="D14" s="18" t="s">
        <v>199</v>
      </c>
      <c r="E14" s="19">
        <v>912450</v>
      </c>
      <c r="F14" s="20">
        <v>2468.6334750000001</v>
      </c>
      <c r="G14" s="29">
        <v>6.5307897322722963E-2</v>
      </c>
    </row>
    <row r="15" spans="1:7" ht="15" customHeight="1">
      <c r="A15" s="13" t="s">
        <v>237</v>
      </c>
      <c r="B15" s="28" t="s">
        <v>238</v>
      </c>
      <c r="C15" s="18" t="s">
        <v>239</v>
      </c>
      <c r="D15" s="18" t="s">
        <v>199</v>
      </c>
      <c r="E15" s="19">
        <v>356300</v>
      </c>
      <c r="F15" s="20">
        <v>2100.9229500000001</v>
      </c>
      <c r="G15" s="29">
        <v>5.55800857806776E-2</v>
      </c>
    </row>
    <row r="16" spans="1:7" ht="15" customHeight="1">
      <c r="A16" s="13" t="s">
        <v>376</v>
      </c>
      <c r="B16" s="28" t="s">
        <v>377</v>
      </c>
      <c r="C16" s="18" t="s">
        <v>378</v>
      </c>
      <c r="D16" s="18" t="s">
        <v>199</v>
      </c>
      <c r="E16" s="19">
        <v>486865</v>
      </c>
      <c r="F16" s="20">
        <v>2058.7086525</v>
      </c>
      <c r="G16" s="29">
        <v>5.4463303141780238E-2</v>
      </c>
    </row>
    <row r="17" spans="1:7" ht="15" customHeight="1">
      <c r="A17" s="13" t="s">
        <v>338</v>
      </c>
      <c r="B17" s="28" t="s">
        <v>339</v>
      </c>
      <c r="C17" s="18" t="s">
        <v>340</v>
      </c>
      <c r="D17" s="18" t="s">
        <v>199</v>
      </c>
      <c r="E17" s="19">
        <v>90386</v>
      </c>
      <c r="F17" s="20">
        <v>1782.2311480000001</v>
      </c>
      <c r="G17" s="29">
        <v>4.7149068501934122E-2</v>
      </c>
    </row>
    <row r="18" spans="1:7" ht="15" customHeight="1">
      <c r="A18" s="13" t="s">
        <v>196</v>
      </c>
      <c r="B18" s="28" t="s">
        <v>197</v>
      </c>
      <c r="C18" s="18" t="s">
        <v>198</v>
      </c>
      <c r="D18" s="18" t="s">
        <v>199</v>
      </c>
      <c r="E18" s="19">
        <v>128814</v>
      </c>
      <c r="F18" s="20">
        <v>1759.985682</v>
      </c>
      <c r="G18" s="29">
        <v>4.6560562907994499E-2</v>
      </c>
    </row>
    <row r="19" spans="1:7" ht="15" customHeight="1">
      <c r="A19" s="13" t="s">
        <v>274</v>
      </c>
      <c r="B19" s="28" t="s">
        <v>275</v>
      </c>
      <c r="C19" s="18" t="s">
        <v>276</v>
      </c>
      <c r="D19" s="18" t="s">
        <v>277</v>
      </c>
      <c r="E19" s="19">
        <v>105738</v>
      </c>
      <c r="F19" s="20">
        <v>1482.1295459999999</v>
      </c>
      <c r="G19" s="29">
        <v>3.9209856460826774E-2</v>
      </c>
    </row>
    <row r="20" spans="1:7" ht="15" customHeight="1">
      <c r="A20" s="13" t="s">
        <v>584</v>
      </c>
      <c r="B20" s="28" t="s">
        <v>585</v>
      </c>
      <c r="C20" s="18" t="s">
        <v>586</v>
      </c>
      <c r="D20" s="18" t="s">
        <v>253</v>
      </c>
      <c r="E20" s="19">
        <v>99693</v>
      </c>
      <c r="F20" s="20">
        <v>1217.8995345000001</v>
      </c>
      <c r="G20" s="29">
        <v>3.2219630234301223E-2</v>
      </c>
    </row>
    <row r="21" spans="1:7" ht="15" customHeight="1">
      <c r="A21" s="13" t="s">
        <v>587</v>
      </c>
      <c r="B21" s="28" t="s">
        <v>588</v>
      </c>
      <c r="C21" s="18" t="s">
        <v>589</v>
      </c>
      <c r="D21" s="18" t="s">
        <v>199</v>
      </c>
      <c r="E21" s="19">
        <v>49245</v>
      </c>
      <c r="F21" s="20">
        <v>1145.3648324999999</v>
      </c>
      <c r="G21" s="29">
        <v>3.030071885335987E-2</v>
      </c>
    </row>
    <row r="22" spans="1:7" ht="15" customHeight="1">
      <c r="A22" s="13" t="s">
        <v>234</v>
      </c>
      <c r="B22" s="28" t="s">
        <v>235</v>
      </c>
      <c r="C22" s="18" t="s">
        <v>236</v>
      </c>
      <c r="D22" s="18" t="s">
        <v>199</v>
      </c>
      <c r="E22" s="19">
        <v>474057</v>
      </c>
      <c r="F22" s="20">
        <v>1138.4478855</v>
      </c>
      <c r="G22" s="29">
        <v>3.0117730463614115E-2</v>
      </c>
    </row>
    <row r="23" spans="1:7" ht="15" customHeight="1">
      <c r="A23" s="13" t="s">
        <v>590</v>
      </c>
      <c r="B23" s="28" t="s">
        <v>591</v>
      </c>
      <c r="C23" s="18" t="s">
        <v>592</v>
      </c>
      <c r="D23" s="18" t="s">
        <v>199</v>
      </c>
      <c r="E23" s="19">
        <v>260589</v>
      </c>
      <c r="F23" s="20">
        <v>846.39307199999996</v>
      </c>
      <c r="G23" s="29">
        <v>2.2391396860094861E-2</v>
      </c>
    </row>
    <row r="24" spans="1:7" ht="15" customHeight="1">
      <c r="A24" s="13" t="s">
        <v>593</v>
      </c>
      <c r="B24" s="28" t="s">
        <v>594</v>
      </c>
      <c r="C24" s="18" t="s">
        <v>595</v>
      </c>
      <c r="D24" s="18" t="s">
        <v>199</v>
      </c>
      <c r="E24" s="19">
        <v>149145</v>
      </c>
      <c r="F24" s="20">
        <v>759.14805000000001</v>
      </c>
      <c r="G24" s="29">
        <v>2.0083322779273809E-2</v>
      </c>
    </row>
    <row r="25" spans="1:7" ht="15" customHeight="1">
      <c r="A25" s="13" t="s">
        <v>250</v>
      </c>
      <c r="B25" s="28" t="s">
        <v>251</v>
      </c>
      <c r="C25" s="18" t="s">
        <v>252</v>
      </c>
      <c r="D25" s="18" t="s">
        <v>253</v>
      </c>
      <c r="E25" s="19">
        <v>97360</v>
      </c>
      <c r="F25" s="20">
        <v>754.10188000000005</v>
      </c>
      <c r="G25" s="29">
        <v>1.9949825945673186E-2</v>
      </c>
    </row>
    <row r="26" spans="1:7" ht="15" customHeight="1">
      <c r="A26" s="13" t="s">
        <v>596</v>
      </c>
      <c r="B26" s="28" t="s">
        <v>597</v>
      </c>
      <c r="C26" s="18" t="s">
        <v>598</v>
      </c>
      <c r="D26" s="18" t="s">
        <v>199</v>
      </c>
      <c r="E26" s="19">
        <v>11317</v>
      </c>
      <c r="F26" s="20">
        <v>707.6916195</v>
      </c>
      <c r="G26" s="29">
        <v>1.8722038767807574E-2</v>
      </c>
    </row>
    <row r="27" spans="1:7" ht="15" customHeight="1">
      <c r="A27" s="13" t="s">
        <v>599</v>
      </c>
      <c r="B27" s="28" t="s">
        <v>600</v>
      </c>
      <c r="C27" s="18" t="s">
        <v>601</v>
      </c>
      <c r="D27" s="18" t="s">
        <v>199</v>
      </c>
      <c r="E27" s="19">
        <v>162911</v>
      </c>
      <c r="F27" s="20">
        <v>673.06679650000001</v>
      </c>
      <c r="G27" s="29">
        <v>1.7806036287811449E-2</v>
      </c>
    </row>
    <row r="28" spans="1:7" ht="15" customHeight="1">
      <c r="A28" s="13" t="s">
        <v>225</v>
      </c>
      <c r="B28" s="28" t="s">
        <v>226</v>
      </c>
      <c r="C28" s="18" t="s">
        <v>227</v>
      </c>
      <c r="D28" s="18" t="s">
        <v>188</v>
      </c>
      <c r="E28" s="19">
        <v>130000</v>
      </c>
      <c r="F28" s="20">
        <v>573.755</v>
      </c>
      <c r="G28" s="29">
        <v>1.5178734716136391E-2</v>
      </c>
    </row>
    <row r="29" spans="1:7" ht="15" customHeight="1">
      <c r="A29" s="13" t="s">
        <v>185</v>
      </c>
      <c r="B29" s="28" t="s">
        <v>186</v>
      </c>
      <c r="C29" s="18" t="s">
        <v>187</v>
      </c>
      <c r="D29" s="18" t="s">
        <v>188</v>
      </c>
      <c r="E29" s="19">
        <v>137702</v>
      </c>
      <c r="F29" s="20">
        <v>529.60189200000002</v>
      </c>
      <c r="G29" s="29">
        <v>1.4010660689374238E-2</v>
      </c>
    </row>
    <row r="30" spans="1:7" ht="15" customHeight="1">
      <c r="A30" s="13" t="s">
        <v>261</v>
      </c>
      <c r="B30" s="28" t="s">
        <v>262</v>
      </c>
      <c r="C30" s="18" t="s">
        <v>263</v>
      </c>
      <c r="D30" s="18" t="s">
        <v>199</v>
      </c>
      <c r="E30" s="19">
        <v>92500</v>
      </c>
      <c r="F30" s="20">
        <v>467.63375000000002</v>
      </c>
      <c r="G30" s="29">
        <v>1.2371288503912028E-2</v>
      </c>
    </row>
    <row r="31" spans="1:7" ht="15" customHeight="1">
      <c r="A31" s="13" t="s">
        <v>602</v>
      </c>
      <c r="B31" s="28" t="s">
        <v>603</v>
      </c>
      <c r="C31" s="18" t="s">
        <v>604</v>
      </c>
      <c r="D31" s="18" t="s">
        <v>253</v>
      </c>
      <c r="E31" s="19">
        <v>117287</v>
      </c>
      <c r="F31" s="20">
        <v>400.12460049999999</v>
      </c>
      <c r="G31" s="29">
        <v>1.058532851894895E-2</v>
      </c>
    </row>
    <row r="32" spans="1:7" ht="15" customHeight="1">
      <c r="A32" s="13" t="s">
        <v>271</v>
      </c>
      <c r="B32" s="28" t="s">
        <v>272</v>
      </c>
      <c r="C32" s="18" t="s">
        <v>273</v>
      </c>
      <c r="D32" s="18" t="s">
        <v>253</v>
      </c>
      <c r="E32" s="19">
        <v>130000</v>
      </c>
      <c r="F32" s="20">
        <v>290.61500000000001</v>
      </c>
      <c r="G32" s="29">
        <v>7.6882432214620822E-3</v>
      </c>
    </row>
    <row r="33" spans="1:7" ht="15" customHeight="1">
      <c r="A33" s="13" t="s">
        <v>181</v>
      </c>
      <c r="B33" s="28" t="s">
        <v>182</v>
      </c>
      <c r="C33" s="18" t="s">
        <v>183</v>
      </c>
      <c r="D33" s="18" t="s">
        <v>184</v>
      </c>
      <c r="E33" s="19">
        <v>68400</v>
      </c>
      <c r="F33" s="20">
        <v>201.67740000000001</v>
      </c>
      <c r="G33" s="29">
        <v>5.3353918533871171E-3</v>
      </c>
    </row>
    <row r="34" spans="1:7" ht="15" customHeight="1">
      <c r="A34" s="13" t="s">
        <v>605</v>
      </c>
      <c r="B34" s="28" t="s">
        <v>606</v>
      </c>
      <c r="C34" s="18" t="s">
        <v>607</v>
      </c>
      <c r="D34" s="18" t="s">
        <v>199</v>
      </c>
      <c r="E34" s="19">
        <v>73403</v>
      </c>
      <c r="F34" s="20">
        <v>182.920276</v>
      </c>
      <c r="G34" s="29">
        <v>4.8391706278924805E-3</v>
      </c>
    </row>
    <row r="35" spans="1:7" ht="15" customHeight="1">
      <c r="A35" s="13" t="s">
        <v>608</v>
      </c>
      <c r="B35" s="28" t="s">
        <v>609</v>
      </c>
      <c r="C35" s="18" t="s">
        <v>610</v>
      </c>
      <c r="D35" s="18" t="s">
        <v>199</v>
      </c>
      <c r="E35" s="19">
        <v>969</v>
      </c>
      <c r="F35" s="20">
        <v>149.721159</v>
      </c>
      <c r="G35" s="29">
        <v>3.9608853149052754E-3</v>
      </c>
    </row>
    <row r="36" spans="1:7" ht="15" customHeight="1">
      <c r="A36" s="13" t="s">
        <v>611</v>
      </c>
      <c r="B36" s="28" t="s">
        <v>612</v>
      </c>
      <c r="C36" s="18" t="s">
        <v>613</v>
      </c>
      <c r="D36" s="18" t="s">
        <v>199</v>
      </c>
      <c r="E36" s="19">
        <v>33922</v>
      </c>
      <c r="F36" s="20">
        <v>90.656544999999994</v>
      </c>
      <c r="G36" s="29">
        <v>2.3983261964365993E-3</v>
      </c>
    </row>
    <row r="37" spans="1:7" ht="15" customHeight="1">
      <c r="A37" s="7"/>
      <c r="B37" s="26" t="s">
        <v>70</v>
      </c>
      <c r="C37" s="18" t="s">
        <v>1</v>
      </c>
      <c r="D37" s="18" t="s">
        <v>1</v>
      </c>
      <c r="E37" s="18" t="s">
        <v>1</v>
      </c>
      <c r="F37" s="21">
        <v>37022.120621000002</v>
      </c>
      <c r="G37" s="30">
        <v>0.9794231815582638</v>
      </c>
    </row>
    <row r="38" spans="1:7" ht="15" customHeight="1">
      <c r="A38" s="7"/>
      <c r="B38" s="26" t="s">
        <v>355</v>
      </c>
      <c r="C38" s="18" t="s">
        <v>1</v>
      </c>
      <c r="D38" s="18" t="s">
        <v>1</v>
      </c>
      <c r="E38" s="18" t="s">
        <v>1</v>
      </c>
      <c r="F38" s="22" t="s">
        <v>1</v>
      </c>
      <c r="G38" s="31" t="s">
        <v>1</v>
      </c>
    </row>
    <row r="39" spans="1:7" ht="15" customHeight="1">
      <c r="A39" s="13" t="s">
        <v>429</v>
      </c>
      <c r="B39" s="28" t="s">
        <v>430</v>
      </c>
      <c r="C39" s="18" t="s">
        <v>431</v>
      </c>
      <c r="D39" s="18" t="s">
        <v>253</v>
      </c>
      <c r="E39" s="19">
        <v>47060</v>
      </c>
      <c r="F39" s="20">
        <v>28.571067200000002</v>
      </c>
      <c r="G39" s="29">
        <v>7.5584988293906936E-4</v>
      </c>
    </row>
    <row r="40" spans="1:7" ht="15" customHeight="1">
      <c r="A40" s="7"/>
      <c r="B40" s="26" t="s">
        <v>70</v>
      </c>
      <c r="C40" s="18" t="s">
        <v>1</v>
      </c>
      <c r="D40" s="18" t="s">
        <v>1</v>
      </c>
      <c r="E40" s="18" t="s">
        <v>1</v>
      </c>
      <c r="F40" s="21">
        <v>28.571067200000002</v>
      </c>
      <c r="G40" s="30">
        <v>7.5584988293906936E-4</v>
      </c>
    </row>
    <row r="41" spans="1:7" ht="15" customHeight="1">
      <c r="A41" s="7"/>
      <c r="B41" s="26" t="s">
        <v>144</v>
      </c>
      <c r="C41" s="18" t="s">
        <v>1</v>
      </c>
      <c r="D41" s="18" t="s">
        <v>1</v>
      </c>
      <c r="E41" s="18" t="s">
        <v>1</v>
      </c>
      <c r="F41" s="21">
        <v>37050.6916882</v>
      </c>
      <c r="G41" s="30">
        <v>0.98017903144120289</v>
      </c>
    </row>
    <row r="42" spans="1:7" ht="15" customHeight="1">
      <c r="A42" s="7"/>
      <c r="B42" s="26"/>
      <c r="C42" s="18"/>
      <c r="D42" s="18"/>
      <c r="E42" s="18"/>
      <c r="F42" s="21"/>
      <c r="G42" s="30"/>
    </row>
    <row r="43" spans="1:7" ht="15" customHeight="1">
      <c r="A43" s="7"/>
      <c r="B43" s="26" t="s">
        <v>357</v>
      </c>
      <c r="C43" s="18" t="s">
        <v>1</v>
      </c>
      <c r="D43" s="18" t="s">
        <v>1</v>
      </c>
      <c r="E43" s="18" t="s">
        <v>1</v>
      </c>
      <c r="F43" s="22" t="s">
        <v>1</v>
      </c>
      <c r="G43" s="31" t="s">
        <v>1</v>
      </c>
    </row>
    <row r="44" spans="1:7" ht="15" customHeight="1">
      <c r="A44" s="7"/>
      <c r="B44" s="26" t="s">
        <v>358</v>
      </c>
      <c r="C44" s="18" t="s">
        <v>1</v>
      </c>
      <c r="D44" s="18" t="s">
        <v>1</v>
      </c>
      <c r="E44" s="18" t="s">
        <v>1</v>
      </c>
      <c r="F44" s="22" t="s">
        <v>1</v>
      </c>
      <c r="G44" s="31" t="s">
        <v>1</v>
      </c>
    </row>
    <row r="45" spans="1:7" ht="15" customHeight="1">
      <c r="A45" s="13" t="s">
        <v>359</v>
      </c>
      <c r="B45" s="28" t="s">
        <v>360</v>
      </c>
      <c r="C45" s="18" t="s">
        <v>361</v>
      </c>
      <c r="D45" s="18" t="s">
        <v>1</v>
      </c>
      <c r="E45" s="19">
        <v>815.36300000000006</v>
      </c>
      <c r="F45" s="20">
        <v>17.078768700000001</v>
      </c>
      <c r="G45" s="29">
        <v>4.5182020091424663E-4</v>
      </c>
    </row>
    <row r="46" spans="1:7" ht="15" customHeight="1">
      <c r="A46" s="7"/>
      <c r="B46" s="26" t="s">
        <v>70</v>
      </c>
      <c r="C46" s="18" t="s">
        <v>1</v>
      </c>
      <c r="D46" s="18" t="s">
        <v>1</v>
      </c>
      <c r="E46" s="18" t="s">
        <v>1</v>
      </c>
      <c r="F46" s="21">
        <v>17.078768700000001</v>
      </c>
      <c r="G46" s="30">
        <v>4.5182020091424663E-4</v>
      </c>
    </row>
    <row r="47" spans="1:7" ht="15" customHeight="1">
      <c r="A47" s="7"/>
      <c r="B47" s="26" t="s">
        <v>144</v>
      </c>
      <c r="C47" s="18" t="s">
        <v>1</v>
      </c>
      <c r="D47" s="18" t="s">
        <v>1</v>
      </c>
      <c r="E47" s="18" t="s">
        <v>1</v>
      </c>
      <c r="F47" s="21">
        <v>17.078768700000001</v>
      </c>
      <c r="G47" s="30">
        <v>4.5182020091424663E-4</v>
      </c>
    </row>
    <row r="48" spans="1:7" ht="15" customHeight="1">
      <c r="A48" s="7"/>
      <c r="B48" s="26"/>
      <c r="C48" s="18"/>
      <c r="D48" s="18"/>
      <c r="E48" s="18"/>
      <c r="F48" s="21"/>
      <c r="G48" s="30"/>
    </row>
    <row r="49" spans="1:7" ht="15" customHeight="1">
      <c r="A49" s="7"/>
      <c r="B49" s="26" t="s">
        <v>1041</v>
      </c>
      <c r="C49" s="18" t="s">
        <v>1</v>
      </c>
      <c r="D49" s="18" t="s">
        <v>1</v>
      </c>
      <c r="E49" s="18" t="s">
        <v>1</v>
      </c>
      <c r="F49" s="22" t="s">
        <v>1</v>
      </c>
      <c r="G49" s="31" t="s">
        <v>1</v>
      </c>
    </row>
    <row r="50" spans="1:7" ht="15" customHeight="1">
      <c r="A50" s="13" t="s">
        <v>145</v>
      </c>
      <c r="B50" s="28" t="s">
        <v>1041</v>
      </c>
      <c r="C50" s="18" t="s">
        <v>1</v>
      </c>
      <c r="D50" s="18" t="s">
        <v>146</v>
      </c>
      <c r="E50" s="19"/>
      <c r="F50" s="20">
        <v>463.03034250000002</v>
      </c>
      <c r="G50" s="29">
        <v>1.2249504987894264E-2</v>
      </c>
    </row>
    <row r="51" spans="1:7" ht="15" customHeight="1">
      <c r="A51" s="7"/>
      <c r="B51" s="26" t="s">
        <v>70</v>
      </c>
      <c r="C51" s="18" t="s">
        <v>1</v>
      </c>
      <c r="D51" s="18" t="s">
        <v>1</v>
      </c>
      <c r="E51" s="18" t="s">
        <v>1</v>
      </c>
      <c r="F51" s="21">
        <v>463.03034250000002</v>
      </c>
      <c r="G51" s="30">
        <v>1.2249504987894264E-2</v>
      </c>
    </row>
    <row r="52" spans="1:7" ht="15" customHeight="1">
      <c r="A52" s="7"/>
      <c r="B52" s="26" t="s">
        <v>144</v>
      </c>
      <c r="C52" s="18" t="s">
        <v>1</v>
      </c>
      <c r="D52" s="18" t="s">
        <v>1</v>
      </c>
      <c r="E52" s="18" t="s">
        <v>1</v>
      </c>
      <c r="F52" s="21">
        <v>463.03034250000002</v>
      </c>
      <c r="G52" s="30">
        <v>1.2249504987894264E-2</v>
      </c>
    </row>
    <row r="53" spans="1:7" ht="15" customHeight="1">
      <c r="A53" s="7"/>
      <c r="B53" s="26"/>
      <c r="C53" s="18"/>
      <c r="D53" s="18"/>
      <c r="E53" s="18"/>
      <c r="F53" s="21"/>
      <c r="G53" s="30"/>
    </row>
    <row r="54" spans="1:7" ht="15" customHeight="1">
      <c r="A54" s="7"/>
      <c r="B54" s="26" t="s">
        <v>147</v>
      </c>
      <c r="C54" s="18" t="s">
        <v>1</v>
      </c>
      <c r="D54" s="18" t="s">
        <v>1</v>
      </c>
      <c r="E54" s="18" t="s">
        <v>1</v>
      </c>
      <c r="F54" s="21">
        <v>269.12196952789998</v>
      </c>
      <c r="G54" s="30">
        <v>7.1196433699886137E-3</v>
      </c>
    </row>
    <row r="55" spans="1:7" ht="15" customHeight="1">
      <c r="A55" s="7"/>
      <c r="B55" s="26" t="s">
        <v>70</v>
      </c>
      <c r="C55" s="18"/>
      <c r="D55" s="18"/>
      <c r="E55" s="18"/>
      <c r="F55" s="21">
        <f>F54</f>
        <v>269.12196952789998</v>
      </c>
      <c r="G55" s="30">
        <f>G54</f>
        <v>7.1196433699886137E-3</v>
      </c>
    </row>
    <row r="56" spans="1:7" ht="15" customHeight="1">
      <c r="A56" s="7"/>
      <c r="B56" s="26" t="s">
        <v>144</v>
      </c>
      <c r="C56" s="18"/>
      <c r="D56" s="18"/>
      <c r="E56" s="18"/>
      <c r="F56" s="21">
        <f>F55+F52+F47</f>
        <v>749.23108072790001</v>
      </c>
      <c r="G56" s="30">
        <f>G55+G52+G47</f>
        <v>1.9820968558797124E-2</v>
      </c>
    </row>
    <row r="57" spans="1:7" ht="15" customHeight="1">
      <c r="A57" s="7"/>
      <c r="B57" s="26"/>
      <c r="C57" s="18"/>
      <c r="D57" s="18"/>
      <c r="E57" s="18"/>
      <c r="F57" s="21"/>
      <c r="G57" s="30"/>
    </row>
    <row r="58" spans="1:7" ht="15" customHeight="1" thickBot="1">
      <c r="A58" s="7"/>
      <c r="B58" s="32" t="s">
        <v>148</v>
      </c>
      <c r="C58" s="33" t="s">
        <v>1</v>
      </c>
      <c r="D58" s="33" t="s">
        <v>1</v>
      </c>
      <c r="E58" s="33" t="s">
        <v>1</v>
      </c>
      <c r="F58" s="34">
        <v>37799.9227689279</v>
      </c>
      <c r="G58" s="35">
        <v>1</v>
      </c>
    </row>
    <row r="59" spans="1:7" ht="12.95" customHeight="1">
      <c r="A59" s="7"/>
      <c r="B59" s="14" t="s">
        <v>1</v>
      </c>
      <c r="C59" s="7"/>
      <c r="D59" s="7"/>
      <c r="E59" s="7"/>
      <c r="F59" s="7"/>
      <c r="G59" s="7"/>
    </row>
    <row r="60" spans="1:7" ht="15" customHeight="1">
      <c r="B60" s="53" t="s">
        <v>1038</v>
      </c>
      <c r="C60" s="54"/>
      <c r="D60" s="54"/>
      <c r="E60" s="54"/>
      <c r="F60" s="54"/>
      <c r="G60" s="54"/>
    </row>
    <row r="61" spans="1:7" ht="15" customHeight="1" thickBot="1">
      <c r="B61" s="74" t="s">
        <v>1076</v>
      </c>
      <c r="C61" s="54"/>
      <c r="D61" s="54"/>
      <c r="E61" s="54"/>
      <c r="F61" s="54"/>
      <c r="G61" s="54"/>
    </row>
    <row r="62" spans="1:7" ht="15" customHeight="1" thickBot="1">
      <c r="B62" s="71" t="s">
        <v>1066</v>
      </c>
      <c r="C62" s="72">
        <v>0.34720000000000001</v>
      </c>
      <c r="D62" s="54"/>
      <c r="E62" s="54"/>
      <c r="F62" s="54"/>
      <c r="G62" s="54"/>
    </row>
    <row r="63" spans="1:7" ht="15" customHeight="1">
      <c r="B63" s="73" t="s">
        <v>1067</v>
      </c>
      <c r="C63" s="73"/>
      <c r="D63" s="57"/>
      <c r="E63" s="57"/>
      <c r="F63" s="57"/>
      <c r="G63" s="57"/>
    </row>
    <row r="64" spans="1:7" ht="15" customHeight="1">
      <c r="B64" s="57"/>
      <c r="C64" s="57"/>
      <c r="D64" s="57"/>
      <c r="E64" s="57"/>
      <c r="F64" s="54"/>
      <c r="G64" s="54"/>
    </row>
    <row r="65" spans="1:7" ht="15" customHeight="1">
      <c r="B65" s="69"/>
      <c r="C65" s="57"/>
      <c r="D65" s="57"/>
      <c r="E65" s="57"/>
      <c r="F65" s="57"/>
      <c r="G65" s="57"/>
    </row>
    <row r="66" spans="1:7" ht="15" customHeight="1">
      <c r="B66" s="57"/>
      <c r="C66" s="57"/>
      <c r="D66" s="57"/>
      <c r="E66" s="57"/>
      <c r="F66" s="57"/>
      <c r="G66" s="57"/>
    </row>
    <row r="67" spans="1:7" ht="15" customHeight="1">
      <c r="B67" s="57"/>
      <c r="C67" s="57"/>
      <c r="D67" s="57"/>
      <c r="E67" s="57"/>
      <c r="F67" s="57"/>
      <c r="G67" s="57"/>
    </row>
    <row r="68" spans="1:7" ht="15" customHeight="1">
      <c r="B68" s="57"/>
      <c r="C68" s="57"/>
      <c r="D68" s="57"/>
      <c r="E68" s="57"/>
      <c r="F68" s="57"/>
      <c r="G68" s="57"/>
    </row>
    <row r="69" spans="1:7" ht="15" customHeight="1">
      <c r="B69" s="57"/>
      <c r="C69" s="57"/>
      <c r="D69" s="57"/>
      <c r="E69" s="57"/>
      <c r="F69" s="57"/>
      <c r="G69" s="57"/>
    </row>
    <row r="70" spans="1:7" ht="15" customHeight="1">
      <c r="B70" s="57"/>
      <c r="C70" s="57"/>
      <c r="D70" s="57"/>
      <c r="E70" s="57"/>
      <c r="F70" s="57"/>
      <c r="G70" s="57"/>
    </row>
    <row r="71" spans="1:7" ht="15" customHeight="1">
      <c r="B71" s="57"/>
      <c r="C71" s="57"/>
      <c r="D71" s="57"/>
      <c r="E71" s="57"/>
      <c r="F71" s="57"/>
      <c r="G71" s="57"/>
    </row>
    <row r="72" spans="1:7" ht="15" customHeight="1">
      <c r="B72" s="57"/>
      <c r="C72" s="57"/>
      <c r="D72" s="57"/>
      <c r="E72" s="57"/>
      <c r="F72" s="57"/>
      <c r="G72" s="57"/>
    </row>
    <row r="73" spans="1:7" ht="15" customHeight="1">
      <c r="B73" s="14" t="s">
        <v>1</v>
      </c>
      <c r="C73" s="54"/>
      <c r="D73" s="54"/>
      <c r="E73" s="54"/>
      <c r="F73" s="54"/>
      <c r="G73" s="54"/>
    </row>
    <row r="80" spans="1:7" ht="12.95" customHeight="1">
      <c r="A80" s="7"/>
      <c r="B80" s="8"/>
      <c r="C80" s="7"/>
      <c r="D80" s="7"/>
      <c r="E80" s="7"/>
      <c r="F80" s="7"/>
      <c r="G80" s="7"/>
    </row>
    <row r="81" spans="1:7" ht="12.95" customHeight="1">
      <c r="A81" s="7"/>
      <c r="B81" s="8"/>
      <c r="C81" s="7"/>
      <c r="D81" s="7"/>
      <c r="E81" s="7"/>
      <c r="F81" s="7"/>
      <c r="G81" s="7"/>
    </row>
    <row r="82" spans="1:7" ht="12.95" customHeight="1">
      <c r="A82" s="7"/>
      <c r="B82" s="8"/>
      <c r="C82" s="7"/>
      <c r="D82" s="7"/>
      <c r="E82" s="7"/>
      <c r="F82" s="7"/>
      <c r="G82" s="7"/>
    </row>
    <row r="83" spans="1:7" ht="12.95" customHeight="1">
      <c r="A83" s="7"/>
      <c r="B83" s="8"/>
      <c r="C83" s="7"/>
      <c r="D83" s="7"/>
      <c r="E83" s="7"/>
      <c r="F83" s="7"/>
      <c r="G83" s="7"/>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5"/>
  <sheetViews>
    <sheetView zoomScaleNormal="100" workbookViewId="0"/>
  </sheetViews>
  <sheetFormatPr defaultRowHeight="12.75"/>
  <cols>
    <col min="1" max="1" width="3.42578125" style="9" bestFit="1" customWidth="1"/>
    <col min="2" max="2" width="50.42578125" style="9" bestFit="1" customWidth="1"/>
    <col min="3" max="3" width="16.85546875" style="9" bestFit="1" customWidth="1"/>
    <col min="4" max="4" width="33.5703125" style="9" bestFit="1" customWidth="1"/>
    <col min="5" max="7" width="16.85546875" style="9" bestFit="1" customWidth="1"/>
    <col min="8" max="16384" width="9.140625" style="9"/>
  </cols>
  <sheetData>
    <row r="1" spans="1:7" ht="15.95" customHeight="1">
      <c r="A1" s="7"/>
      <c r="B1" s="120" t="s">
        <v>364</v>
      </c>
      <c r="C1" s="121"/>
      <c r="D1" s="121"/>
      <c r="E1" s="121"/>
      <c r="F1" s="121"/>
      <c r="G1" s="122"/>
    </row>
    <row r="2" spans="1:7" ht="12.95" customHeight="1">
      <c r="A2" s="7"/>
      <c r="B2" s="123" t="s">
        <v>1</v>
      </c>
      <c r="C2" s="124"/>
      <c r="D2" s="124"/>
      <c r="E2" s="124"/>
      <c r="F2" s="124"/>
      <c r="G2" s="125"/>
    </row>
    <row r="3" spans="1:7" ht="12.95" customHeight="1">
      <c r="A3" s="14" t="s">
        <v>1</v>
      </c>
      <c r="B3" s="141"/>
      <c r="C3" s="142"/>
      <c r="D3" s="142"/>
      <c r="E3" s="142"/>
      <c r="F3" s="142"/>
      <c r="G3" s="143"/>
    </row>
    <row r="4" spans="1:7" ht="27.95" customHeight="1">
      <c r="A4" s="7"/>
      <c r="B4" s="64"/>
      <c r="C4" s="65"/>
      <c r="D4" s="65"/>
      <c r="E4" s="65"/>
      <c r="F4" s="65"/>
      <c r="G4" s="66"/>
    </row>
    <row r="5" spans="1:7" ht="15" customHeight="1" thickBot="1">
      <c r="A5" s="7"/>
      <c r="B5" s="129" t="s">
        <v>1077</v>
      </c>
      <c r="C5" s="130"/>
      <c r="D5" s="130"/>
      <c r="E5" s="130"/>
      <c r="F5" s="130"/>
      <c r="G5" s="131"/>
    </row>
    <row r="6" spans="1:7" ht="15" customHeight="1" thickBot="1">
      <c r="A6" s="7"/>
      <c r="B6" s="135" t="s">
        <v>2</v>
      </c>
      <c r="C6" s="136"/>
      <c r="D6" s="136"/>
      <c r="E6" s="136"/>
      <c r="F6" s="136"/>
      <c r="G6" s="137"/>
    </row>
    <row r="7" spans="1:7" ht="27.95" customHeight="1">
      <c r="A7" s="7"/>
      <c r="B7" s="43" t="s">
        <v>3</v>
      </c>
      <c r="C7" s="44" t="s">
        <v>4</v>
      </c>
      <c r="D7" s="24" t="s">
        <v>1037</v>
      </c>
      <c r="E7" s="24" t="s">
        <v>6</v>
      </c>
      <c r="F7" s="24" t="s">
        <v>7</v>
      </c>
      <c r="G7" s="25" t="s">
        <v>8</v>
      </c>
    </row>
    <row r="8" spans="1:7" ht="15" customHeight="1">
      <c r="A8" s="7"/>
      <c r="B8" s="26" t="s">
        <v>151</v>
      </c>
      <c r="C8" s="18" t="s">
        <v>1</v>
      </c>
      <c r="D8" s="18" t="s">
        <v>1</v>
      </c>
      <c r="E8" s="18" t="s">
        <v>1</v>
      </c>
      <c r="F8" s="18" t="s">
        <v>1</v>
      </c>
      <c r="G8" s="27" t="s">
        <v>1</v>
      </c>
    </row>
    <row r="9" spans="1:7" ht="15" customHeight="1">
      <c r="A9" s="7"/>
      <c r="B9" s="26" t="s">
        <v>152</v>
      </c>
      <c r="C9" s="18" t="s">
        <v>1</v>
      </c>
      <c r="D9" s="18" t="s">
        <v>1</v>
      </c>
      <c r="E9" s="18" t="s">
        <v>1</v>
      </c>
      <c r="F9" s="18" t="s">
        <v>1</v>
      </c>
      <c r="G9" s="27" t="s">
        <v>1</v>
      </c>
    </row>
    <row r="10" spans="1:7" ht="15" customHeight="1">
      <c r="A10" s="13" t="s">
        <v>366</v>
      </c>
      <c r="B10" s="28" t="s">
        <v>367</v>
      </c>
      <c r="C10" s="18" t="s">
        <v>368</v>
      </c>
      <c r="D10" s="18" t="s">
        <v>369</v>
      </c>
      <c r="E10" s="19">
        <v>135082</v>
      </c>
      <c r="F10" s="20">
        <v>595.57653800000003</v>
      </c>
      <c r="G10" s="29">
        <v>7.0075206930134595E-2</v>
      </c>
    </row>
    <row r="11" spans="1:7" ht="15" customHeight="1">
      <c r="A11" s="13" t="s">
        <v>370</v>
      </c>
      <c r="B11" s="28" t="s">
        <v>371</v>
      </c>
      <c r="C11" s="18" t="s">
        <v>372</v>
      </c>
      <c r="D11" s="18" t="s">
        <v>199</v>
      </c>
      <c r="E11" s="19">
        <v>140200</v>
      </c>
      <c r="F11" s="20">
        <v>379.31110000000001</v>
      </c>
      <c r="G11" s="29">
        <v>4.4629534791038018E-2</v>
      </c>
    </row>
    <row r="12" spans="1:7" ht="15" customHeight="1">
      <c r="A12" s="13" t="s">
        <v>178</v>
      </c>
      <c r="B12" s="28" t="s">
        <v>179</v>
      </c>
      <c r="C12" s="18" t="s">
        <v>180</v>
      </c>
      <c r="D12" s="18" t="s">
        <v>177</v>
      </c>
      <c r="E12" s="19">
        <v>58450</v>
      </c>
      <c r="F12" s="20">
        <v>374.95675</v>
      </c>
      <c r="G12" s="29">
        <v>4.4117204371977366E-2</v>
      </c>
    </row>
    <row r="13" spans="1:7" ht="15" customHeight="1">
      <c r="A13" s="13" t="s">
        <v>157</v>
      </c>
      <c r="B13" s="28" t="s">
        <v>158</v>
      </c>
      <c r="C13" s="18" t="s">
        <v>159</v>
      </c>
      <c r="D13" s="18" t="s">
        <v>160</v>
      </c>
      <c r="E13" s="19">
        <v>31850</v>
      </c>
      <c r="F13" s="20">
        <v>354.729375</v>
      </c>
      <c r="G13" s="29">
        <v>4.173726258726853E-2</v>
      </c>
    </row>
    <row r="14" spans="1:7" ht="15" customHeight="1">
      <c r="A14" s="13" t="s">
        <v>153</v>
      </c>
      <c r="B14" s="28" t="s">
        <v>154</v>
      </c>
      <c r="C14" s="18" t="s">
        <v>155</v>
      </c>
      <c r="D14" s="18" t="s">
        <v>156</v>
      </c>
      <c r="E14" s="19">
        <v>39500</v>
      </c>
      <c r="F14" s="20">
        <v>340.45049999999998</v>
      </c>
      <c r="G14" s="29">
        <v>4.0057218031257953E-2</v>
      </c>
    </row>
    <row r="15" spans="1:7" ht="15" customHeight="1">
      <c r="A15" s="13" t="s">
        <v>221</v>
      </c>
      <c r="B15" s="28" t="s">
        <v>222</v>
      </c>
      <c r="C15" s="18" t="s">
        <v>223</v>
      </c>
      <c r="D15" s="18" t="s">
        <v>224</v>
      </c>
      <c r="E15" s="19">
        <v>306280</v>
      </c>
      <c r="F15" s="20">
        <v>257.88776000000001</v>
      </c>
      <c r="G15" s="29">
        <v>3.0342931585980115E-2</v>
      </c>
    </row>
    <row r="16" spans="1:7" ht="15" customHeight="1">
      <c r="A16" s="13" t="s">
        <v>161</v>
      </c>
      <c r="B16" s="28" t="s">
        <v>162</v>
      </c>
      <c r="C16" s="18" t="s">
        <v>163</v>
      </c>
      <c r="D16" s="18" t="s">
        <v>156</v>
      </c>
      <c r="E16" s="19">
        <v>76650</v>
      </c>
      <c r="F16" s="20">
        <v>248.15437499999999</v>
      </c>
      <c r="G16" s="29">
        <v>2.9197706875993861E-2</v>
      </c>
    </row>
    <row r="17" spans="1:7" ht="15" customHeight="1">
      <c r="A17" s="13" t="s">
        <v>373</v>
      </c>
      <c r="B17" s="28" t="s">
        <v>374</v>
      </c>
      <c r="C17" s="18" t="s">
        <v>375</v>
      </c>
      <c r="D17" s="18" t="s">
        <v>188</v>
      </c>
      <c r="E17" s="19">
        <v>15000</v>
      </c>
      <c r="F17" s="20">
        <v>244.965</v>
      </c>
      <c r="G17" s="29">
        <v>2.8822446772811625E-2</v>
      </c>
    </row>
    <row r="18" spans="1:7" ht="15" customHeight="1">
      <c r="A18" s="13" t="s">
        <v>376</v>
      </c>
      <c r="B18" s="28" t="s">
        <v>377</v>
      </c>
      <c r="C18" s="18" t="s">
        <v>378</v>
      </c>
      <c r="D18" s="18" t="s">
        <v>199</v>
      </c>
      <c r="E18" s="19">
        <v>57500</v>
      </c>
      <c r="F18" s="20">
        <v>243.13874999999999</v>
      </c>
      <c r="G18" s="29">
        <v>2.8607571205204633E-2</v>
      </c>
    </row>
    <row r="19" spans="1:7" ht="15" customHeight="1">
      <c r="A19" s="13" t="s">
        <v>164</v>
      </c>
      <c r="B19" s="28" t="s">
        <v>165</v>
      </c>
      <c r="C19" s="18" t="s">
        <v>166</v>
      </c>
      <c r="D19" s="18" t="s">
        <v>156</v>
      </c>
      <c r="E19" s="19">
        <v>63680</v>
      </c>
      <c r="F19" s="20">
        <v>241.34719999999999</v>
      </c>
      <c r="G19" s="29">
        <v>2.8396778420456483E-2</v>
      </c>
    </row>
    <row r="20" spans="1:7" ht="15" customHeight="1">
      <c r="A20" s="13" t="s">
        <v>379</v>
      </c>
      <c r="B20" s="28" t="s">
        <v>380</v>
      </c>
      <c r="C20" s="18" t="s">
        <v>381</v>
      </c>
      <c r="D20" s="18" t="s">
        <v>177</v>
      </c>
      <c r="E20" s="19">
        <v>92800</v>
      </c>
      <c r="F20" s="20">
        <v>182.5376</v>
      </c>
      <c r="G20" s="29">
        <v>2.1477273324910822E-2</v>
      </c>
    </row>
    <row r="21" spans="1:7" ht="15" customHeight="1">
      <c r="A21" s="13" t="s">
        <v>167</v>
      </c>
      <c r="B21" s="28" t="s">
        <v>168</v>
      </c>
      <c r="C21" s="18" t="s">
        <v>169</v>
      </c>
      <c r="D21" s="18" t="s">
        <v>156</v>
      </c>
      <c r="E21" s="19">
        <v>86475</v>
      </c>
      <c r="F21" s="20">
        <v>170.22603749999999</v>
      </c>
      <c r="G21" s="29">
        <v>2.0028701672444579E-2</v>
      </c>
    </row>
    <row r="22" spans="1:7" ht="15" customHeight="1">
      <c r="A22" s="13" t="s">
        <v>174</v>
      </c>
      <c r="B22" s="28" t="s">
        <v>175</v>
      </c>
      <c r="C22" s="18" t="s">
        <v>176</v>
      </c>
      <c r="D22" s="18" t="s">
        <v>177</v>
      </c>
      <c r="E22" s="19">
        <v>8070</v>
      </c>
      <c r="F22" s="20">
        <v>147.36626999999999</v>
      </c>
      <c r="G22" s="29">
        <v>1.7339034038261737E-2</v>
      </c>
    </row>
    <row r="23" spans="1:7" ht="15" customHeight="1">
      <c r="A23" s="13" t="s">
        <v>185</v>
      </c>
      <c r="B23" s="28" t="s">
        <v>186</v>
      </c>
      <c r="C23" s="18" t="s">
        <v>187</v>
      </c>
      <c r="D23" s="18" t="s">
        <v>188</v>
      </c>
      <c r="E23" s="19">
        <v>31200</v>
      </c>
      <c r="F23" s="20">
        <v>119.9952</v>
      </c>
      <c r="G23" s="29">
        <v>1.4118569040446128E-2</v>
      </c>
    </row>
    <row r="24" spans="1:7" ht="15" customHeight="1">
      <c r="A24" s="13" t="s">
        <v>170</v>
      </c>
      <c r="B24" s="28" t="s">
        <v>171</v>
      </c>
      <c r="C24" s="18" t="s">
        <v>172</v>
      </c>
      <c r="D24" s="18" t="s">
        <v>173</v>
      </c>
      <c r="E24" s="19">
        <v>14655</v>
      </c>
      <c r="F24" s="20">
        <v>118.485675</v>
      </c>
      <c r="G24" s="29">
        <v>1.3940959161627813E-2</v>
      </c>
    </row>
    <row r="25" spans="1:7" ht="15" customHeight="1">
      <c r="A25" s="13" t="s">
        <v>382</v>
      </c>
      <c r="B25" s="28" t="s">
        <v>383</v>
      </c>
      <c r="C25" s="18" t="s">
        <v>384</v>
      </c>
      <c r="D25" s="18" t="s">
        <v>184</v>
      </c>
      <c r="E25" s="19">
        <v>9400</v>
      </c>
      <c r="F25" s="20">
        <v>117.7538</v>
      </c>
      <c r="G25" s="29">
        <v>1.3854847152843491E-2</v>
      </c>
    </row>
    <row r="26" spans="1:7" ht="15" customHeight="1">
      <c r="A26" s="13" t="s">
        <v>322</v>
      </c>
      <c r="B26" s="28" t="s">
        <v>323</v>
      </c>
      <c r="C26" s="18" t="s">
        <v>324</v>
      </c>
      <c r="D26" s="18" t="s">
        <v>184</v>
      </c>
      <c r="E26" s="19">
        <v>4700</v>
      </c>
      <c r="F26" s="20">
        <v>108.0295</v>
      </c>
      <c r="G26" s="29">
        <v>1.2710691378945782E-2</v>
      </c>
    </row>
    <row r="27" spans="1:7" ht="15" customHeight="1">
      <c r="A27" s="13" t="s">
        <v>231</v>
      </c>
      <c r="B27" s="28" t="s">
        <v>232</v>
      </c>
      <c r="C27" s="18" t="s">
        <v>233</v>
      </c>
      <c r="D27" s="18" t="s">
        <v>199</v>
      </c>
      <c r="E27" s="19">
        <v>30076</v>
      </c>
      <c r="F27" s="20">
        <v>105.957748</v>
      </c>
      <c r="G27" s="29">
        <v>1.2466930181442196E-2</v>
      </c>
    </row>
    <row r="28" spans="1:7" ht="15" customHeight="1">
      <c r="A28" s="13" t="s">
        <v>200</v>
      </c>
      <c r="B28" s="28" t="s">
        <v>201</v>
      </c>
      <c r="C28" s="18" t="s">
        <v>202</v>
      </c>
      <c r="D28" s="18" t="s">
        <v>184</v>
      </c>
      <c r="E28" s="19">
        <v>59800</v>
      </c>
      <c r="F28" s="20">
        <v>102.67659999999999</v>
      </c>
      <c r="G28" s="29">
        <v>1.2080872117703633E-2</v>
      </c>
    </row>
    <row r="29" spans="1:7" ht="15" customHeight="1">
      <c r="A29" s="13" t="s">
        <v>215</v>
      </c>
      <c r="B29" s="28" t="s">
        <v>216</v>
      </c>
      <c r="C29" s="18" t="s">
        <v>217</v>
      </c>
      <c r="D29" s="18" t="s">
        <v>188</v>
      </c>
      <c r="E29" s="19">
        <v>103500</v>
      </c>
      <c r="F29" s="20">
        <v>95.16825</v>
      </c>
      <c r="G29" s="29">
        <v>1.1197443798447247E-2</v>
      </c>
    </row>
    <row r="30" spans="1:7" ht="15" customHeight="1">
      <c r="A30" s="13" t="s">
        <v>341</v>
      </c>
      <c r="B30" s="28" t="s">
        <v>342</v>
      </c>
      <c r="C30" s="18" t="s">
        <v>343</v>
      </c>
      <c r="D30" s="18" t="s">
        <v>344</v>
      </c>
      <c r="E30" s="19">
        <v>32700</v>
      </c>
      <c r="F30" s="20">
        <v>88.159199999999998</v>
      </c>
      <c r="G30" s="29">
        <v>1.0372762841767823E-2</v>
      </c>
    </row>
    <row r="31" spans="1:7" ht="15" customHeight="1">
      <c r="A31" s="13" t="s">
        <v>247</v>
      </c>
      <c r="B31" s="28" t="s">
        <v>248</v>
      </c>
      <c r="C31" s="18" t="s">
        <v>249</v>
      </c>
      <c r="D31" s="18" t="s">
        <v>184</v>
      </c>
      <c r="E31" s="19">
        <v>18350</v>
      </c>
      <c r="F31" s="20">
        <v>82.584175000000002</v>
      </c>
      <c r="G31" s="29">
        <v>9.716808475553897E-3</v>
      </c>
    </row>
    <row r="32" spans="1:7" ht="15" customHeight="1">
      <c r="A32" s="13" t="s">
        <v>207</v>
      </c>
      <c r="B32" s="28" t="s">
        <v>208</v>
      </c>
      <c r="C32" s="18" t="s">
        <v>209</v>
      </c>
      <c r="D32" s="18" t="s">
        <v>210</v>
      </c>
      <c r="E32" s="19">
        <v>1825</v>
      </c>
      <c r="F32" s="20">
        <v>78.261475000000004</v>
      </c>
      <c r="G32" s="29">
        <v>9.2082019780345258E-3</v>
      </c>
    </row>
    <row r="33" spans="1:7" ht="15" customHeight="1">
      <c r="A33" s="13" t="s">
        <v>315</v>
      </c>
      <c r="B33" s="28" t="s">
        <v>316</v>
      </c>
      <c r="C33" s="18" t="s">
        <v>317</v>
      </c>
      <c r="D33" s="18" t="s">
        <v>156</v>
      </c>
      <c r="E33" s="19">
        <v>5200</v>
      </c>
      <c r="F33" s="20">
        <v>67.394599999999997</v>
      </c>
      <c r="G33" s="29">
        <v>7.9296114599021507E-3</v>
      </c>
    </row>
    <row r="34" spans="1:7" ht="15" customHeight="1">
      <c r="A34" s="13" t="s">
        <v>306</v>
      </c>
      <c r="B34" s="28" t="s">
        <v>307</v>
      </c>
      <c r="C34" s="18" t="s">
        <v>308</v>
      </c>
      <c r="D34" s="18" t="s">
        <v>192</v>
      </c>
      <c r="E34" s="19">
        <v>7100</v>
      </c>
      <c r="F34" s="20">
        <v>66.292699999999996</v>
      </c>
      <c r="G34" s="29">
        <v>7.7999625137304077E-3</v>
      </c>
    </row>
    <row r="35" spans="1:7" ht="15" customHeight="1">
      <c r="A35" s="13" t="s">
        <v>181</v>
      </c>
      <c r="B35" s="28" t="s">
        <v>182</v>
      </c>
      <c r="C35" s="18" t="s">
        <v>183</v>
      </c>
      <c r="D35" s="18" t="s">
        <v>184</v>
      </c>
      <c r="E35" s="19">
        <v>21322</v>
      </c>
      <c r="F35" s="20">
        <v>62.867916999999998</v>
      </c>
      <c r="G35" s="29">
        <v>7.3970044351235453E-3</v>
      </c>
    </row>
    <row r="36" spans="1:7" ht="15" customHeight="1">
      <c r="A36" s="13" t="s">
        <v>218</v>
      </c>
      <c r="B36" s="28" t="s">
        <v>219</v>
      </c>
      <c r="C36" s="18" t="s">
        <v>220</v>
      </c>
      <c r="D36" s="18" t="s">
        <v>160</v>
      </c>
      <c r="E36" s="19">
        <v>32100</v>
      </c>
      <c r="F36" s="20">
        <v>61.022100000000002</v>
      </c>
      <c r="G36" s="29">
        <v>7.1798266250900676E-3</v>
      </c>
    </row>
    <row r="37" spans="1:7" ht="15" customHeight="1">
      <c r="A37" s="13" t="s">
        <v>244</v>
      </c>
      <c r="B37" s="28" t="s">
        <v>245</v>
      </c>
      <c r="C37" s="18" t="s">
        <v>246</v>
      </c>
      <c r="D37" s="18" t="s">
        <v>192</v>
      </c>
      <c r="E37" s="19">
        <v>11050</v>
      </c>
      <c r="F37" s="20">
        <v>53.089725000000001</v>
      </c>
      <c r="G37" s="29">
        <v>6.2465077582336522E-3</v>
      </c>
    </row>
    <row r="38" spans="1:7" ht="15" customHeight="1">
      <c r="A38" s="13" t="s">
        <v>203</v>
      </c>
      <c r="B38" s="28" t="s">
        <v>204</v>
      </c>
      <c r="C38" s="18" t="s">
        <v>205</v>
      </c>
      <c r="D38" s="18" t="s">
        <v>206</v>
      </c>
      <c r="E38" s="19">
        <v>29300</v>
      </c>
      <c r="F38" s="20">
        <v>50.527850000000001</v>
      </c>
      <c r="G38" s="29">
        <v>5.945078958910905E-3</v>
      </c>
    </row>
    <row r="39" spans="1:7" ht="15" customHeight="1">
      <c r="A39" s="13" t="s">
        <v>189</v>
      </c>
      <c r="B39" s="28" t="s">
        <v>190</v>
      </c>
      <c r="C39" s="18" t="s">
        <v>191</v>
      </c>
      <c r="D39" s="18" t="s">
        <v>192</v>
      </c>
      <c r="E39" s="19">
        <v>10250</v>
      </c>
      <c r="F39" s="20">
        <v>48.882249999999999</v>
      </c>
      <c r="G39" s="29">
        <v>5.7514585706540571E-3</v>
      </c>
    </row>
    <row r="40" spans="1:7" ht="15" customHeight="1">
      <c r="A40" s="13" t="s">
        <v>385</v>
      </c>
      <c r="B40" s="28" t="s">
        <v>386</v>
      </c>
      <c r="C40" s="18" t="s">
        <v>387</v>
      </c>
      <c r="D40" s="18" t="s">
        <v>156</v>
      </c>
      <c r="E40" s="19">
        <v>101800</v>
      </c>
      <c r="F40" s="20">
        <v>41.788899999999998</v>
      </c>
      <c r="G40" s="29">
        <v>4.9168589224760587E-3</v>
      </c>
    </row>
    <row r="41" spans="1:7" ht="15" customHeight="1">
      <c r="A41" s="13" t="s">
        <v>258</v>
      </c>
      <c r="B41" s="28" t="s">
        <v>259</v>
      </c>
      <c r="C41" s="18" t="s">
        <v>260</v>
      </c>
      <c r="D41" s="18" t="s">
        <v>188</v>
      </c>
      <c r="E41" s="19">
        <v>6550</v>
      </c>
      <c r="F41" s="20">
        <v>40.161324999999998</v>
      </c>
      <c r="G41" s="29">
        <v>4.7253593457762897E-3</v>
      </c>
    </row>
    <row r="42" spans="1:7" ht="15" customHeight="1">
      <c r="A42" s="13" t="s">
        <v>328</v>
      </c>
      <c r="B42" s="28" t="s">
        <v>329</v>
      </c>
      <c r="C42" s="18" t="s">
        <v>330</v>
      </c>
      <c r="D42" s="18" t="s">
        <v>331</v>
      </c>
      <c r="E42" s="19">
        <v>233</v>
      </c>
      <c r="F42" s="20">
        <v>39.524954999999999</v>
      </c>
      <c r="G42" s="29">
        <v>4.6504844026096573E-3</v>
      </c>
    </row>
    <row r="43" spans="1:7" ht="15" customHeight="1">
      <c r="A43" s="13" t="s">
        <v>388</v>
      </c>
      <c r="B43" s="28" t="s">
        <v>389</v>
      </c>
      <c r="C43" s="18" t="s">
        <v>390</v>
      </c>
      <c r="D43" s="18" t="s">
        <v>160</v>
      </c>
      <c r="E43" s="19">
        <v>47300</v>
      </c>
      <c r="F43" s="20">
        <v>38.620449999999998</v>
      </c>
      <c r="G43" s="29">
        <v>4.5440608432512101E-3</v>
      </c>
    </row>
    <row r="44" spans="1:7" ht="15" customHeight="1">
      <c r="A44" s="13" t="s">
        <v>391</v>
      </c>
      <c r="B44" s="28" t="s">
        <v>392</v>
      </c>
      <c r="C44" s="18" t="s">
        <v>393</v>
      </c>
      <c r="D44" s="18" t="s">
        <v>210</v>
      </c>
      <c r="E44" s="19">
        <v>290</v>
      </c>
      <c r="F44" s="20">
        <v>37.978110000000001</v>
      </c>
      <c r="G44" s="29">
        <v>4.4684834731777397E-3</v>
      </c>
    </row>
    <row r="45" spans="1:7" ht="15" customHeight="1">
      <c r="A45" s="13" t="s">
        <v>225</v>
      </c>
      <c r="B45" s="28" t="s">
        <v>226</v>
      </c>
      <c r="C45" s="18" t="s">
        <v>227</v>
      </c>
      <c r="D45" s="18" t="s">
        <v>188</v>
      </c>
      <c r="E45" s="19">
        <v>8500</v>
      </c>
      <c r="F45" s="20">
        <v>37.514749999999999</v>
      </c>
      <c r="G45" s="29">
        <v>4.4139647911756166E-3</v>
      </c>
    </row>
    <row r="46" spans="1:7" ht="15" customHeight="1">
      <c r="A46" s="13" t="s">
        <v>394</v>
      </c>
      <c r="B46" s="28" t="s">
        <v>395</v>
      </c>
      <c r="C46" s="18" t="s">
        <v>396</v>
      </c>
      <c r="D46" s="18" t="s">
        <v>397</v>
      </c>
      <c r="E46" s="19">
        <v>24731</v>
      </c>
      <c r="F46" s="20">
        <v>34.635765499999998</v>
      </c>
      <c r="G46" s="29">
        <v>4.0752250630062877E-3</v>
      </c>
    </row>
    <row r="47" spans="1:7" ht="15" customHeight="1">
      <c r="A47" s="13" t="s">
        <v>291</v>
      </c>
      <c r="B47" s="28" t="s">
        <v>292</v>
      </c>
      <c r="C47" s="18" t="s">
        <v>293</v>
      </c>
      <c r="D47" s="18" t="s">
        <v>156</v>
      </c>
      <c r="E47" s="19">
        <v>9800</v>
      </c>
      <c r="F47" s="20">
        <v>34.427399999999999</v>
      </c>
      <c r="G47" s="29">
        <v>4.0507088932145207E-3</v>
      </c>
    </row>
    <row r="48" spans="1:7" ht="15" customHeight="1">
      <c r="A48" s="13" t="s">
        <v>237</v>
      </c>
      <c r="B48" s="28" t="s">
        <v>238</v>
      </c>
      <c r="C48" s="18" t="s">
        <v>239</v>
      </c>
      <c r="D48" s="18" t="s">
        <v>199</v>
      </c>
      <c r="E48" s="19">
        <v>5800</v>
      </c>
      <c r="F48" s="20">
        <v>34.1997</v>
      </c>
      <c r="G48" s="29">
        <v>4.0239178368180178E-3</v>
      </c>
    </row>
    <row r="49" spans="1:7" ht="15" customHeight="1">
      <c r="A49" s="13" t="s">
        <v>211</v>
      </c>
      <c r="B49" s="28" t="s">
        <v>212</v>
      </c>
      <c r="C49" s="18" t="s">
        <v>213</v>
      </c>
      <c r="D49" s="18" t="s">
        <v>214</v>
      </c>
      <c r="E49" s="19">
        <v>45900</v>
      </c>
      <c r="F49" s="20">
        <v>34.172550000000001</v>
      </c>
      <c r="G49" s="29">
        <v>4.0207233827944562E-3</v>
      </c>
    </row>
    <row r="50" spans="1:7" ht="15" customHeight="1">
      <c r="A50" s="13" t="s">
        <v>196</v>
      </c>
      <c r="B50" s="28" t="s">
        <v>197</v>
      </c>
      <c r="C50" s="18" t="s">
        <v>198</v>
      </c>
      <c r="D50" s="18" t="s">
        <v>199</v>
      </c>
      <c r="E50" s="19">
        <v>2450</v>
      </c>
      <c r="F50" s="20">
        <v>33.474350000000001</v>
      </c>
      <c r="G50" s="29">
        <v>3.9385735559343861E-3</v>
      </c>
    </row>
    <row r="51" spans="1:7" ht="15" customHeight="1">
      <c r="A51" s="13" t="s">
        <v>250</v>
      </c>
      <c r="B51" s="28" t="s">
        <v>251</v>
      </c>
      <c r="C51" s="18" t="s">
        <v>252</v>
      </c>
      <c r="D51" s="18" t="s">
        <v>253</v>
      </c>
      <c r="E51" s="19">
        <v>4056</v>
      </c>
      <c r="F51" s="20">
        <v>31.415748000000001</v>
      </c>
      <c r="G51" s="29">
        <v>3.6963595801770182E-3</v>
      </c>
    </row>
    <row r="52" spans="1:7" ht="15" customHeight="1">
      <c r="A52" s="13" t="s">
        <v>398</v>
      </c>
      <c r="B52" s="28" t="s">
        <v>399</v>
      </c>
      <c r="C52" s="18" t="s">
        <v>400</v>
      </c>
      <c r="D52" s="18" t="s">
        <v>188</v>
      </c>
      <c r="E52" s="19">
        <v>4850</v>
      </c>
      <c r="F52" s="20">
        <v>31.0885</v>
      </c>
      <c r="G52" s="29">
        <v>3.6578557610130193E-3</v>
      </c>
    </row>
    <row r="53" spans="1:7" ht="15" customHeight="1">
      <c r="A53" s="13" t="s">
        <v>401</v>
      </c>
      <c r="B53" s="28" t="s">
        <v>402</v>
      </c>
      <c r="C53" s="18" t="s">
        <v>403</v>
      </c>
      <c r="D53" s="18" t="s">
        <v>188</v>
      </c>
      <c r="E53" s="19">
        <v>1369</v>
      </c>
      <c r="F53" s="20">
        <v>30.334302000000001</v>
      </c>
      <c r="G53" s="29">
        <v>3.5691172403624731E-3</v>
      </c>
    </row>
    <row r="54" spans="1:7" ht="15" customHeight="1">
      <c r="A54" s="13" t="s">
        <v>271</v>
      </c>
      <c r="B54" s="28" t="s">
        <v>272</v>
      </c>
      <c r="C54" s="18" t="s">
        <v>273</v>
      </c>
      <c r="D54" s="18" t="s">
        <v>253</v>
      </c>
      <c r="E54" s="19">
        <v>13300</v>
      </c>
      <c r="F54" s="20">
        <v>29.732150000000001</v>
      </c>
      <c r="G54" s="29">
        <v>3.4982683682005639E-3</v>
      </c>
    </row>
    <row r="55" spans="1:7" ht="15" customHeight="1">
      <c r="A55" s="13" t="s">
        <v>404</v>
      </c>
      <c r="B55" s="28" t="s">
        <v>405</v>
      </c>
      <c r="C55" s="18" t="s">
        <v>406</v>
      </c>
      <c r="D55" s="18" t="s">
        <v>184</v>
      </c>
      <c r="E55" s="19">
        <v>3200</v>
      </c>
      <c r="F55" s="20">
        <v>29.403199999999998</v>
      </c>
      <c r="G55" s="29">
        <v>3.4595642926554195E-3</v>
      </c>
    </row>
    <row r="56" spans="1:7" ht="15" customHeight="1">
      <c r="A56" s="13" t="s">
        <v>240</v>
      </c>
      <c r="B56" s="28" t="s">
        <v>241</v>
      </c>
      <c r="C56" s="18" t="s">
        <v>242</v>
      </c>
      <c r="D56" s="18" t="s">
        <v>243</v>
      </c>
      <c r="E56" s="19">
        <v>3700</v>
      </c>
      <c r="F56" s="20">
        <v>29.291049999999998</v>
      </c>
      <c r="G56" s="29">
        <v>3.4463687855194169E-3</v>
      </c>
    </row>
    <row r="57" spans="1:7" ht="15" customHeight="1">
      <c r="A57" s="13" t="s">
        <v>407</v>
      </c>
      <c r="B57" s="28" t="s">
        <v>408</v>
      </c>
      <c r="C57" s="18" t="s">
        <v>409</v>
      </c>
      <c r="D57" s="18" t="s">
        <v>199</v>
      </c>
      <c r="E57" s="19">
        <v>1400</v>
      </c>
      <c r="F57" s="20">
        <v>27.846699999999998</v>
      </c>
      <c r="G57" s="29">
        <v>3.2764273612493765E-3</v>
      </c>
    </row>
    <row r="58" spans="1:7" ht="15" customHeight="1">
      <c r="A58" s="13" t="s">
        <v>410</v>
      </c>
      <c r="B58" s="28" t="s">
        <v>411</v>
      </c>
      <c r="C58" s="18" t="s">
        <v>412</v>
      </c>
      <c r="D58" s="18" t="s">
        <v>287</v>
      </c>
      <c r="E58" s="19">
        <v>850</v>
      </c>
      <c r="F58" s="20">
        <v>27.581225</v>
      </c>
      <c r="G58" s="29">
        <v>3.245191719190257E-3</v>
      </c>
    </row>
    <row r="59" spans="1:7" ht="15" customHeight="1">
      <c r="A59" s="13" t="s">
        <v>278</v>
      </c>
      <c r="B59" s="28" t="s">
        <v>279</v>
      </c>
      <c r="C59" s="18" t="s">
        <v>280</v>
      </c>
      <c r="D59" s="18" t="s">
        <v>184</v>
      </c>
      <c r="E59" s="19">
        <v>16009</v>
      </c>
      <c r="F59" s="20">
        <v>27.207295500000001</v>
      </c>
      <c r="G59" s="29">
        <v>3.2011953804866296E-3</v>
      </c>
    </row>
    <row r="60" spans="1:7" ht="15" customHeight="1">
      <c r="A60" s="13" t="s">
        <v>312</v>
      </c>
      <c r="B60" s="28" t="s">
        <v>313</v>
      </c>
      <c r="C60" s="18" t="s">
        <v>314</v>
      </c>
      <c r="D60" s="18" t="s">
        <v>243</v>
      </c>
      <c r="E60" s="19">
        <v>3300</v>
      </c>
      <c r="F60" s="20">
        <v>26.167349999999999</v>
      </c>
      <c r="G60" s="29">
        <v>3.0788359666096476E-3</v>
      </c>
    </row>
    <row r="61" spans="1:7" ht="15" customHeight="1">
      <c r="A61" s="13" t="s">
        <v>413</v>
      </c>
      <c r="B61" s="28" t="s">
        <v>414</v>
      </c>
      <c r="C61" s="18" t="s">
        <v>415</v>
      </c>
      <c r="D61" s="18" t="s">
        <v>206</v>
      </c>
      <c r="E61" s="19">
        <v>33434</v>
      </c>
      <c r="F61" s="20">
        <v>25.593727000000001</v>
      </c>
      <c r="G61" s="29">
        <v>3.0113438008506186E-3</v>
      </c>
    </row>
    <row r="62" spans="1:7" ht="15" customHeight="1">
      <c r="A62" s="13" t="s">
        <v>234</v>
      </c>
      <c r="B62" s="28" t="s">
        <v>235</v>
      </c>
      <c r="C62" s="18" t="s">
        <v>236</v>
      </c>
      <c r="D62" s="18" t="s">
        <v>199</v>
      </c>
      <c r="E62" s="19">
        <v>10500</v>
      </c>
      <c r="F62" s="20">
        <v>25.21575</v>
      </c>
      <c r="G62" s="29">
        <v>2.9668712355296663E-3</v>
      </c>
    </row>
    <row r="63" spans="1:7" ht="15" customHeight="1">
      <c r="A63" s="13" t="s">
        <v>416</v>
      </c>
      <c r="B63" s="28" t="s">
        <v>417</v>
      </c>
      <c r="C63" s="18" t="s">
        <v>418</v>
      </c>
      <c r="D63" s="18" t="s">
        <v>206</v>
      </c>
      <c r="E63" s="19">
        <v>12600</v>
      </c>
      <c r="F63" s="20">
        <v>25.162199999999999</v>
      </c>
      <c r="G63" s="29">
        <v>2.960570572068829E-3</v>
      </c>
    </row>
    <row r="64" spans="1:7" ht="15" customHeight="1">
      <c r="A64" s="13" t="s">
        <v>303</v>
      </c>
      <c r="B64" s="28" t="s">
        <v>304</v>
      </c>
      <c r="C64" s="18" t="s">
        <v>305</v>
      </c>
      <c r="D64" s="18" t="s">
        <v>188</v>
      </c>
      <c r="E64" s="19">
        <v>3908</v>
      </c>
      <c r="F64" s="20">
        <v>24.176842000000001</v>
      </c>
      <c r="G64" s="29">
        <v>2.8446338933303802E-3</v>
      </c>
    </row>
    <row r="65" spans="1:7" ht="15" customHeight="1">
      <c r="A65" s="13" t="s">
        <v>274</v>
      </c>
      <c r="B65" s="28" t="s">
        <v>275</v>
      </c>
      <c r="C65" s="18" t="s">
        <v>276</v>
      </c>
      <c r="D65" s="18" t="s">
        <v>277</v>
      </c>
      <c r="E65" s="19">
        <v>1680</v>
      </c>
      <c r="F65" s="20">
        <v>23.548559999999998</v>
      </c>
      <c r="G65" s="29">
        <v>2.7707105797822587E-3</v>
      </c>
    </row>
    <row r="66" spans="1:7" ht="15" customHeight="1">
      <c r="A66" s="13" t="s">
        <v>264</v>
      </c>
      <c r="B66" s="28" t="s">
        <v>265</v>
      </c>
      <c r="C66" s="18" t="s">
        <v>266</v>
      </c>
      <c r="D66" s="18" t="s">
        <v>267</v>
      </c>
      <c r="E66" s="19">
        <v>15100</v>
      </c>
      <c r="F66" s="20">
        <v>23.087900000000001</v>
      </c>
      <c r="G66" s="29">
        <v>2.7165095782907662E-3</v>
      </c>
    </row>
    <row r="67" spans="1:7" ht="15" customHeight="1">
      <c r="A67" s="13" t="s">
        <v>254</v>
      </c>
      <c r="B67" s="28" t="s">
        <v>255</v>
      </c>
      <c r="C67" s="18" t="s">
        <v>256</v>
      </c>
      <c r="D67" s="18" t="s">
        <v>257</v>
      </c>
      <c r="E67" s="19">
        <v>750</v>
      </c>
      <c r="F67" s="20">
        <v>20.874749999999999</v>
      </c>
      <c r="G67" s="29">
        <v>2.4561115701049107E-3</v>
      </c>
    </row>
    <row r="68" spans="1:7" ht="15" customHeight="1">
      <c r="A68" s="13" t="s">
        <v>419</v>
      </c>
      <c r="B68" s="28" t="s">
        <v>420</v>
      </c>
      <c r="C68" s="18" t="s">
        <v>421</v>
      </c>
      <c r="D68" s="18" t="s">
        <v>422</v>
      </c>
      <c r="E68" s="19">
        <v>5250</v>
      </c>
      <c r="F68" s="20">
        <v>19.732125</v>
      </c>
      <c r="G68" s="29">
        <v>2.3216709428978246E-3</v>
      </c>
    </row>
    <row r="69" spans="1:7" ht="15" customHeight="1">
      <c r="A69" s="13" t="s">
        <v>338</v>
      </c>
      <c r="B69" s="28" t="s">
        <v>339</v>
      </c>
      <c r="C69" s="18" t="s">
        <v>340</v>
      </c>
      <c r="D69" s="18" t="s">
        <v>199</v>
      </c>
      <c r="E69" s="19">
        <v>583</v>
      </c>
      <c r="F69" s="20">
        <v>11.495594000000001</v>
      </c>
      <c r="G69" s="29">
        <v>1.3525652488594398E-3</v>
      </c>
    </row>
    <row r="70" spans="1:7" ht="15" customHeight="1">
      <c r="A70" s="13" t="s">
        <v>423</v>
      </c>
      <c r="B70" s="28" t="s">
        <v>424</v>
      </c>
      <c r="C70" s="18" t="s">
        <v>425</v>
      </c>
      <c r="D70" s="18" t="s">
        <v>257</v>
      </c>
      <c r="E70" s="19">
        <v>11000</v>
      </c>
      <c r="F70" s="20">
        <v>11.291499999999999</v>
      </c>
      <c r="G70" s="29">
        <v>1.3285516614014348E-3</v>
      </c>
    </row>
    <row r="71" spans="1:7" ht="15" customHeight="1">
      <c r="A71" s="13" t="s">
        <v>426</v>
      </c>
      <c r="B71" s="28" t="s">
        <v>427</v>
      </c>
      <c r="C71" s="18" t="s">
        <v>428</v>
      </c>
      <c r="D71" s="18" t="s">
        <v>210</v>
      </c>
      <c r="E71" s="19">
        <v>5800</v>
      </c>
      <c r="F71" s="20">
        <v>4.1208999999999998</v>
      </c>
      <c r="G71" s="29">
        <v>4.8486282083595381E-4</v>
      </c>
    </row>
    <row r="72" spans="1:7" ht="15" customHeight="1">
      <c r="A72" s="13" t="s">
        <v>309</v>
      </c>
      <c r="B72" s="28" t="s">
        <v>310</v>
      </c>
      <c r="C72" s="18" t="s">
        <v>311</v>
      </c>
      <c r="D72" s="18" t="s">
        <v>210</v>
      </c>
      <c r="E72" s="19">
        <v>2300</v>
      </c>
      <c r="F72" s="20">
        <v>0.99014999999999997</v>
      </c>
      <c r="G72" s="29">
        <v>1.1650050281509372E-4</v>
      </c>
    </row>
    <row r="73" spans="1:7" ht="15" customHeight="1">
      <c r="A73" s="7"/>
      <c r="B73" s="26" t="s">
        <v>70</v>
      </c>
      <c r="C73" s="18" t="s">
        <v>1</v>
      </c>
      <c r="D73" s="18" t="s">
        <v>1</v>
      </c>
      <c r="E73" s="18" t="s">
        <v>1</v>
      </c>
      <c r="F73" s="21">
        <v>6119.6517944999996</v>
      </c>
      <c r="G73" s="30">
        <v>0.72003485442866288</v>
      </c>
    </row>
    <row r="74" spans="1:7" ht="15" customHeight="1">
      <c r="A74" s="7"/>
      <c r="B74" s="26" t="s">
        <v>355</v>
      </c>
      <c r="C74" s="18" t="s">
        <v>1</v>
      </c>
      <c r="D74" s="18" t="s">
        <v>1</v>
      </c>
      <c r="E74" s="18" t="s">
        <v>1</v>
      </c>
      <c r="F74" s="22" t="s">
        <v>1</v>
      </c>
      <c r="G74" s="31" t="s">
        <v>1</v>
      </c>
    </row>
    <row r="75" spans="1:7" ht="15" customHeight="1">
      <c r="A75" s="13" t="s">
        <v>429</v>
      </c>
      <c r="B75" s="28" t="s">
        <v>430</v>
      </c>
      <c r="C75" s="18" t="s">
        <v>431</v>
      </c>
      <c r="D75" s="18" t="s">
        <v>253</v>
      </c>
      <c r="E75" s="19">
        <v>11766</v>
      </c>
      <c r="F75" s="20">
        <v>7.1433739000000003</v>
      </c>
      <c r="G75" s="29">
        <v>8.4048543265789722E-4</v>
      </c>
    </row>
    <row r="76" spans="1:7" ht="15" customHeight="1">
      <c r="A76" s="7"/>
      <c r="B76" s="26" t="s">
        <v>70</v>
      </c>
      <c r="C76" s="18" t="s">
        <v>1</v>
      </c>
      <c r="D76" s="18" t="s">
        <v>1</v>
      </c>
      <c r="E76" s="18" t="s">
        <v>1</v>
      </c>
      <c r="F76" s="21">
        <v>7.1433739000000003</v>
      </c>
      <c r="G76" s="30">
        <v>8.4048543265789722E-4</v>
      </c>
    </row>
    <row r="77" spans="1:7" ht="15" customHeight="1">
      <c r="A77" s="7"/>
      <c r="B77" s="26" t="s">
        <v>144</v>
      </c>
      <c r="C77" s="18" t="s">
        <v>1</v>
      </c>
      <c r="D77" s="18" t="s">
        <v>1</v>
      </c>
      <c r="E77" s="18" t="s">
        <v>1</v>
      </c>
      <c r="F77" s="21">
        <v>6126.7951684</v>
      </c>
      <c r="G77" s="30">
        <v>0.7208753398613208</v>
      </c>
    </row>
    <row r="78" spans="1:7" ht="15" customHeight="1">
      <c r="A78" s="7"/>
      <c r="B78" s="26"/>
      <c r="C78" s="18"/>
      <c r="D78" s="18"/>
      <c r="E78" s="18"/>
      <c r="F78" s="21"/>
      <c r="G78" s="30"/>
    </row>
    <row r="79" spans="1:7" ht="15" customHeight="1">
      <c r="A79" s="7"/>
      <c r="B79" s="26" t="s">
        <v>432</v>
      </c>
      <c r="C79" s="18" t="s">
        <v>1</v>
      </c>
      <c r="D79" s="18" t="s">
        <v>1</v>
      </c>
      <c r="E79" s="18" t="s">
        <v>1</v>
      </c>
      <c r="F79" s="22" t="s">
        <v>1</v>
      </c>
      <c r="G79" s="31" t="s">
        <v>1</v>
      </c>
    </row>
    <row r="80" spans="1:7" ht="15" customHeight="1">
      <c r="A80" s="7"/>
      <c r="B80" s="26" t="s">
        <v>433</v>
      </c>
      <c r="C80" s="18" t="s">
        <v>1</v>
      </c>
      <c r="D80" s="18" t="s">
        <v>1</v>
      </c>
      <c r="E80" s="18" t="s">
        <v>1</v>
      </c>
      <c r="F80" s="22" t="s">
        <v>1</v>
      </c>
      <c r="G80" s="31" t="s">
        <v>1</v>
      </c>
    </row>
    <row r="81" spans="1:7" ht="15" customHeight="1">
      <c r="A81" s="13" t="s">
        <v>434</v>
      </c>
      <c r="B81" s="28" t="s">
        <v>435</v>
      </c>
      <c r="C81" s="18" t="s">
        <v>1</v>
      </c>
      <c r="D81" s="18" t="s">
        <v>1</v>
      </c>
      <c r="E81" s="19">
        <v>8000</v>
      </c>
      <c r="F81" s="20">
        <v>63.988</v>
      </c>
      <c r="G81" s="29">
        <v>7.5287927830452123E-3</v>
      </c>
    </row>
    <row r="82" spans="1:7" ht="15" customHeight="1">
      <c r="A82" s="13" t="s">
        <v>436</v>
      </c>
      <c r="B82" s="28" t="s">
        <v>437</v>
      </c>
      <c r="C82" s="18" t="s">
        <v>1</v>
      </c>
      <c r="D82" s="18" t="s">
        <v>1</v>
      </c>
      <c r="E82" s="19">
        <v>-7000</v>
      </c>
      <c r="F82" s="20">
        <v>-2.8839999999999999</v>
      </c>
      <c r="G82" s="29">
        <v>-3.3932984913268726E-4</v>
      </c>
    </row>
    <row r="83" spans="1:7" ht="15" customHeight="1">
      <c r="A83" s="13" t="s">
        <v>438</v>
      </c>
      <c r="B83" s="28" t="s">
        <v>439</v>
      </c>
      <c r="C83" s="18" t="s">
        <v>1</v>
      </c>
      <c r="D83" s="18" t="s">
        <v>1</v>
      </c>
      <c r="E83" s="19">
        <v>-5334</v>
      </c>
      <c r="F83" s="20">
        <v>-4.1045129999999999</v>
      </c>
      <c r="G83" s="29">
        <v>-4.8293473545532367E-4</v>
      </c>
    </row>
    <row r="84" spans="1:7" ht="15" customHeight="1">
      <c r="A84" s="13" t="s">
        <v>440</v>
      </c>
      <c r="B84" s="28" t="s">
        <v>441</v>
      </c>
      <c r="C84" s="18" t="s">
        <v>1</v>
      </c>
      <c r="D84" s="18" t="s">
        <v>1</v>
      </c>
      <c r="E84" s="19">
        <v>-250</v>
      </c>
      <c r="F84" s="20">
        <v>-4.1456249999999999</v>
      </c>
      <c r="G84" s="29">
        <v>-4.877719506971902E-4</v>
      </c>
    </row>
    <row r="85" spans="1:7" ht="15" customHeight="1">
      <c r="A85" s="13" t="s">
        <v>442</v>
      </c>
      <c r="B85" s="28" t="s">
        <v>443</v>
      </c>
      <c r="C85" s="18" t="s">
        <v>1</v>
      </c>
      <c r="D85" s="18" t="s">
        <v>1</v>
      </c>
      <c r="E85" s="19">
        <v>-750</v>
      </c>
      <c r="F85" s="20">
        <v>-6.0622499999999997</v>
      </c>
      <c r="G85" s="29">
        <v>-7.1328099095167592E-4</v>
      </c>
    </row>
    <row r="86" spans="1:7" ht="15" customHeight="1">
      <c r="A86" s="13" t="s">
        <v>444</v>
      </c>
      <c r="B86" s="28" t="s">
        <v>445</v>
      </c>
      <c r="C86" s="18" t="s">
        <v>1</v>
      </c>
      <c r="D86" s="18" t="s">
        <v>1</v>
      </c>
      <c r="E86" s="19">
        <v>-2000</v>
      </c>
      <c r="F86" s="20">
        <v>-17.344000000000001</v>
      </c>
      <c r="G86" s="29">
        <v>-2.0406854727313896E-3</v>
      </c>
    </row>
    <row r="87" spans="1:7" ht="15" customHeight="1">
      <c r="A87" s="13" t="s">
        <v>446</v>
      </c>
      <c r="B87" s="28" t="s">
        <v>447</v>
      </c>
      <c r="C87" s="18" t="s">
        <v>1</v>
      </c>
      <c r="D87" s="18" t="s">
        <v>1</v>
      </c>
      <c r="E87" s="19">
        <v>-2000</v>
      </c>
      <c r="F87" s="20">
        <v>-17.5</v>
      </c>
      <c r="G87" s="29">
        <v>-2.0590403466789276E-3</v>
      </c>
    </row>
    <row r="88" spans="1:7" ht="15" customHeight="1">
      <c r="A88" s="13" t="s">
        <v>448</v>
      </c>
      <c r="B88" s="28" t="s">
        <v>449</v>
      </c>
      <c r="C88" s="18" t="s">
        <v>1</v>
      </c>
      <c r="D88" s="18" t="s">
        <v>1</v>
      </c>
      <c r="E88" s="19">
        <v>-1250</v>
      </c>
      <c r="F88" s="20">
        <v>-22.843125000000001</v>
      </c>
      <c r="G88" s="29">
        <v>-2.687709486813147E-3</v>
      </c>
    </row>
    <row r="89" spans="1:7" ht="15" customHeight="1">
      <c r="A89" s="13" t="s">
        <v>450</v>
      </c>
      <c r="B89" s="28" t="s">
        <v>451</v>
      </c>
      <c r="C89" s="18" t="s">
        <v>1</v>
      </c>
      <c r="D89" s="18" t="s">
        <v>1</v>
      </c>
      <c r="E89" s="19">
        <v>-6250</v>
      </c>
      <c r="F89" s="20">
        <v>-28.212499999999999</v>
      </c>
      <c r="G89" s="29">
        <v>-3.3194671874673849E-3</v>
      </c>
    </row>
    <row r="90" spans="1:7" ht="15" customHeight="1">
      <c r="A90" s="13" t="s">
        <v>452</v>
      </c>
      <c r="B90" s="28" t="s">
        <v>453</v>
      </c>
      <c r="C90" s="18" t="s">
        <v>1</v>
      </c>
      <c r="D90" s="18" t="s">
        <v>1</v>
      </c>
      <c r="E90" s="19">
        <v>-12500</v>
      </c>
      <c r="F90" s="20">
        <v>-43.975000000000001</v>
      </c>
      <c r="G90" s="29">
        <v>-5.1740742425831904E-3</v>
      </c>
    </row>
    <row r="91" spans="1:7" ht="15" customHeight="1">
      <c r="A91" s="13" t="s">
        <v>454</v>
      </c>
      <c r="B91" s="28" t="s">
        <v>455</v>
      </c>
      <c r="C91" s="18" t="s">
        <v>1</v>
      </c>
      <c r="D91" s="18" t="s">
        <v>1</v>
      </c>
      <c r="E91" s="19">
        <v>-22500</v>
      </c>
      <c r="F91" s="20">
        <v>-60.704999999999998</v>
      </c>
      <c r="G91" s="29">
        <v>-7.1425168140082452E-3</v>
      </c>
    </row>
    <row r="92" spans="1:7" ht="15" customHeight="1">
      <c r="A92" s="13" t="s">
        <v>456</v>
      </c>
      <c r="B92" s="28" t="s">
        <v>457</v>
      </c>
      <c r="C92" s="18" t="s">
        <v>1</v>
      </c>
      <c r="D92" s="18" t="s">
        <v>1</v>
      </c>
      <c r="E92" s="19">
        <v>-7500</v>
      </c>
      <c r="F92" s="20">
        <v>-84.142499999999998</v>
      </c>
      <c r="G92" s="29">
        <v>-9.900160135453237E-3</v>
      </c>
    </row>
    <row r="93" spans="1:7" ht="15" customHeight="1">
      <c r="A93" s="13" t="s">
        <v>458</v>
      </c>
      <c r="B93" s="28" t="s">
        <v>459</v>
      </c>
      <c r="C93" s="18" t="s">
        <v>1</v>
      </c>
      <c r="D93" s="18" t="s">
        <v>1</v>
      </c>
      <c r="E93" s="19">
        <v>-24000</v>
      </c>
      <c r="F93" s="20">
        <v>-91.391999999999996</v>
      </c>
      <c r="G93" s="29">
        <v>-1.075313230649603E-2</v>
      </c>
    </row>
    <row r="94" spans="1:7" ht="15" customHeight="1">
      <c r="A94" s="13" t="s">
        <v>460</v>
      </c>
      <c r="B94" s="28" t="s">
        <v>461</v>
      </c>
      <c r="C94" s="18" t="s">
        <v>1</v>
      </c>
      <c r="D94" s="18" t="s">
        <v>1</v>
      </c>
      <c r="E94" s="19">
        <v>-8400</v>
      </c>
      <c r="F94" s="20">
        <v>-104.8824</v>
      </c>
      <c r="G94" s="29">
        <v>-1.2340405328943881E-2</v>
      </c>
    </row>
    <row r="95" spans="1:7" ht="15" customHeight="1">
      <c r="A95" s="13" t="s">
        <v>462</v>
      </c>
      <c r="B95" s="28" t="s">
        <v>463</v>
      </c>
      <c r="C95" s="18" t="s">
        <v>1</v>
      </c>
      <c r="D95" s="18" t="s">
        <v>1</v>
      </c>
      <c r="E95" s="19">
        <v>-18000</v>
      </c>
      <c r="F95" s="20">
        <v>-115.875</v>
      </c>
      <c r="G95" s="29">
        <v>-1.363378858122404E-2</v>
      </c>
    </row>
    <row r="96" spans="1:7" ht="15" customHeight="1">
      <c r="A96" s="13" t="s">
        <v>464</v>
      </c>
      <c r="B96" s="28" t="s">
        <v>465</v>
      </c>
      <c r="C96" s="18" t="s">
        <v>1</v>
      </c>
      <c r="D96" s="18" t="s">
        <v>1</v>
      </c>
      <c r="E96" s="19">
        <v>-18000</v>
      </c>
      <c r="F96" s="20">
        <v>-116.343</v>
      </c>
      <c r="G96" s="29">
        <v>-1.3688853203066655E-2</v>
      </c>
    </row>
    <row r="97" spans="1:7" ht="15" customHeight="1">
      <c r="A97" s="13" t="s">
        <v>466</v>
      </c>
      <c r="B97" s="28" t="s">
        <v>467</v>
      </c>
      <c r="C97" s="18" t="s">
        <v>1</v>
      </c>
      <c r="D97" s="18" t="s">
        <v>1</v>
      </c>
      <c r="E97" s="19">
        <v>-9000</v>
      </c>
      <c r="F97" s="20">
        <v>-147.59549999999999</v>
      </c>
      <c r="G97" s="29">
        <v>-1.7366005113614264E-2</v>
      </c>
    </row>
    <row r="98" spans="1:7" ht="15" customHeight="1">
      <c r="A98" s="13" t="s">
        <v>468</v>
      </c>
      <c r="B98" s="28" t="s">
        <v>469</v>
      </c>
      <c r="C98" s="18" t="s">
        <v>1</v>
      </c>
      <c r="D98" s="18" t="s">
        <v>1</v>
      </c>
      <c r="E98" s="19">
        <v>-92800</v>
      </c>
      <c r="F98" s="20">
        <v>-183.37280000000001</v>
      </c>
      <c r="G98" s="29">
        <v>-2.1575542496199179E-2</v>
      </c>
    </row>
    <row r="99" spans="1:7" ht="15" customHeight="1">
      <c r="A99" s="13" t="s">
        <v>470</v>
      </c>
      <c r="B99" s="28" t="s">
        <v>471</v>
      </c>
      <c r="C99" s="18" t="s">
        <v>1</v>
      </c>
      <c r="D99" s="18" t="s">
        <v>1</v>
      </c>
      <c r="E99" s="19">
        <v>-240000</v>
      </c>
      <c r="F99" s="20">
        <v>-202.92</v>
      </c>
      <c r="G99" s="29">
        <v>-2.3875455265605024E-2</v>
      </c>
    </row>
    <row r="100" spans="1:7" ht="15" customHeight="1">
      <c r="A100" s="13" t="s">
        <v>472</v>
      </c>
      <c r="B100" s="28" t="s">
        <v>473</v>
      </c>
      <c r="C100" s="18" t="s">
        <v>1</v>
      </c>
      <c r="D100" s="18" t="s">
        <v>1</v>
      </c>
      <c r="E100" s="19">
        <v>-57500</v>
      </c>
      <c r="F100" s="20">
        <v>-244.3175</v>
      </c>
      <c r="G100" s="29">
        <v>-2.8746262279984506E-2</v>
      </c>
    </row>
    <row r="101" spans="1:7" ht="15" customHeight="1">
      <c r="A101" s="13" t="s">
        <v>474</v>
      </c>
      <c r="B101" s="28" t="s">
        <v>475</v>
      </c>
      <c r="C101" s="18" t="s">
        <v>1</v>
      </c>
      <c r="D101" s="18" t="s">
        <v>1</v>
      </c>
      <c r="E101" s="19">
        <v>-55530</v>
      </c>
      <c r="F101" s="20">
        <v>-246.49767</v>
      </c>
      <c r="G101" s="29">
        <v>-2.9002779879562735E-2</v>
      </c>
    </row>
    <row r="102" spans="1:7" ht="15" customHeight="1">
      <c r="A102" s="13" t="s">
        <v>476</v>
      </c>
      <c r="B102" s="28" t="s">
        <v>477</v>
      </c>
      <c r="C102" s="18" t="s">
        <v>1</v>
      </c>
      <c r="D102" s="18" t="s">
        <v>1</v>
      </c>
      <c r="E102" s="19">
        <v>-64785</v>
      </c>
      <c r="F102" s="20">
        <v>-286.6412325</v>
      </c>
      <c r="G102" s="29">
        <v>-3.3726049299387148E-2</v>
      </c>
    </row>
    <row r="103" spans="1:7" ht="15" customHeight="1">
      <c r="A103" s="13" t="s">
        <v>478</v>
      </c>
      <c r="B103" s="28" t="s">
        <v>479</v>
      </c>
      <c r="C103" s="18" t="s">
        <v>1</v>
      </c>
      <c r="D103" s="18" t="s">
        <v>1</v>
      </c>
      <c r="E103" s="19">
        <v>-126500</v>
      </c>
      <c r="F103" s="20">
        <v>-344.01675</v>
      </c>
      <c r="G103" s="29">
        <v>-4.0476821039049024E-2</v>
      </c>
    </row>
    <row r="104" spans="1:7" ht="15" customHeight="1">
      <c r="A104" s="7"/>
      <c r="B104" s="26" t="s">
        <v>70</v>
      </c>
      <c r="C104" s="18" t="s">
        <v>1</v>
      </c>
      <c r="D104" s="18" t="s">
        <v>1</v>
      </c>
      <c r="E104" s="18" t="s">
        <v>1</v>
      </c>
      <c r="F104" s="21">
        <v>-2311.7843655000001</v>
      </c>
      <c r="G104" s="30">
        <v>-0.27200327322205969</v>
      </c>
    </row>
    <row r="105" spans="1:7" ht="15" customHeight="1">
      <c r="A105" s="7"/>
      <c r="B105" s="26" t="s">
        <v>144</v>
      </c>
      <c r="C105" s="18" t="s">
        <v>1</v>
      </c>
      <c r="D105" s="18" t="s">
        <v>1</v>
      </c>
      <c r="E105" s="18" t="s">
        <v>1</v>
      </c>
      <c r="F105" s="21">
        <v>-2311.7843655000001</v>
      </c>
      <c r="G105" s="30">
        <v>-0.27200327322205969</v>
      </c>
    </row>
    <row r="106" spans="1:7" ht="15" customHeight="1">
      <c r="A106" s="7"/>
      <c r="B106" s="26"/>
      <c r="C106" s="18"/>
      <c r="D106" s="18"/>
      <c r="E106" s="18"/>
      <c r="F106" s="21"/>
      <c r="G106" s="30"/>
    </row>
    <row r="107" spans="1:7" ht="15" customHeight="1">
      <c r="A107" s="7"/>
      <c r="B107" s="26" t="s">
        <v>480</v>
      </c>
      <c r="C107" s="18" t="s">
        <v>1</v>
      </c>
      <c r="D107" s="18" t="s">
        <v>1</v>
      </c>
      <c r="E107" s="18" t="s">
        <v>1</v>
      </c>
      <c r="F107" s="22" t="s">
        <v>1</v>
      </c>
      <c r="G107" s="31" t="s">
        <v>1</v>
      </c>
    </row>
    <row r="108" spans="1:7" ht="15" customHeight="1">
      <c r="A108" s="7"/>
      <c r="B108" s="26" t="s">
        <v>481</v>
      </c>
      <c r="C108" s="18" t="s">
        <v>1</v>
      </c>
      <c r="D108" s="18" t="s">
        <v>1</v>
      </c>
      <c r="E108" s="18" t="s">
        <v>1</v>
      </c>
      <c r="F108" s="22" t="s">
        <v>1</v>
      </c>
      <c r="G108" s="31" t="s">
        <v>1</v>
      </c>
    </row>
    <row r="109" spans="1:7" ht="15" customHeight="1">
      <c r="A109" s="13" t="s">
        <v>482</v>
      </c>
      <c r="B109" s="28" t="s">
        <v>483</v>
      </c>
      <c r="C109" s="18" t="s">
        <v>484</v>
      </c>
      <c r="D109" s="18" t="s">
        <v>485</v>
      </c>
      <c r="E109" s="19">
        <v>500000</v>
      </c>
      <c r="F109" s="20">
        <v>501.74349999999998</v>
      </c>
      <c r="G109" s="29">
        <v>5.9034863439079911E-2</v>
      </c>
    </row>
    <row r="110" spans="1:7" ht="15" customHeight="1">
      <c r="A110" s="7"/>
      <c r="B110" s="26" t="s">
        <v>70</v>
      </c>
      <c r="C110" s="18" t="s">
        <v>1</v>
      </c>
      <c r="D110" s="18" t="s">
        <v>1</v>
      </c>
      <c r="E110" s="18" t="s">
        <v>1</v>
      </c>
      <c r="F110" s="21">
        <v>501.74349999999998</v>
      </c>
      <c r="G110" s="30">
        <v>5.9034863439079911E-2</v>
      </c>
    </row>
    <row r="111" spans="1:7" ht="15" customHeight="1">
      <c r="A111" s="7"/>
      <c r="B111" s="26" t="s">
        <v>486</v>
      </c>
      <c r="C111" s="18" t="s">
        <v>1</v>
      </c>
      <c r="D111" s="18" t="s">
        <v>1</v>
      </c>
      <c r="E111" s="18" t="s">
        <v>1</v>
      </c>
      <c r="F111" s="21" t="s">
        <v>356</v>
      </c>
      <c r="G111" s="30" t="s">
        <v>356</v>
      </c>
    </row>
    <row r="112" spans="1:7" ht="15" customHeight="1">
      <c r="A112" s="7"/>
      <c r="B112" s="26" t="s">
        <v>70</v>
      </c>
      <c r="C112" s="18" t="s">
        <v>1</v>
      </c>
      <c r="D112" s="18" t="s">
        <v>1</v>
      </c>
      <c r="E112" s="18" t="s">
        <v>1</v>
      </c>
      <c r="F112" s="21" t="s">
        <v>356</v>
      </c>
      <c r="G112" s="30" t="s">
        <v>356</v>
      </c>
    </row>
    <row r="113" spans="1:7" ht="15" customHeight="1">
      <c r="A113" s="7"/>
      <c r="B113" s="26" t="s">
        <v>144</v>
      </c>
      <c r="C113" s="18" t="s">
        <v>1</v>
      </c>
      <c r="D113" s="18" t="s">
        <v>1</v>
      </c>
      <c r="E113" s="18" t="s">
        <v>1</v>
      </c>
      <c r="F113" s="21">
        <v>501.74349999999998</v>
      </c>
      <c r="G113" s="30">
        <v>5.9034863439079911E-2</v>
      </c>
    </row>
    <row r="114" spans="1:7" ht="15" customHeight="1">
      <c r="A114" s="7"/>
      <c r="B114" s="26"/>
      <c r="C114" s="18"/>
      <c r="D114" s="18"/>
      <c r="E114" s="18"/>
      <c r="F114" s="21"/>
      <c r="G114" s="30"/>
    </row>
    <row r="115" spans="1:7" ht="15" customHeight="1">
      <c r="A115" s="7"/>
      <c r="B115" s="26" t="s">
        <v>357</v>
      </c>
      <c r="C115" s="18" t="s">
        <v>1</v>
      </c>
      <c r="D115" s="18" t="s">
        <v>1</v>
      </c>
      <c r="E115" s="18" t="s">
        <v>1</v>
      </c>
      <c r="F115" s="22" t="s">
        <v>1</v>
      </c>
      <c r="G115" s="31" t="s">
        <v>1</v>
      </c>
    </row>
    <row r="116" spans="1:7" ht="15" customHeight="1">
      <c r="A116" s="7"/>
      <c r="B116" s="26" t="s">
        <v>487</v>
      </c>
      <c r="C116" s="18" t="s">
        <v>1</v>
      </c>
      <c r="D116" s="17" t="s">
        <v>488</v>
      </c>
      <c r="E116" s="18" t="s">
        <v>1</v>
      </c>
      <c r="F116" s="22" t="s">
        <v>1</v>
      </c>
      <c r="G116" s="31" t="s">
        <v>1</v>
      </c>
    </row>
    <row r="117" spans="1:7" ht="15" customHeight="1">
      <c r="A117" s="13" t="s">
        <v>489</v>
      </c>
      <c r="B117" s="28" t="s">
        <v>490</v>
      </c>
      <c r="C117" s="18" t="s">
        <v>1</v>
      </c>
      <c r="D117" s="18" t="s">
        <v>491</v>
      </c>
      <c r="E117" s="75" t="s">
        <v>1</v>
      </c>
      <c r="F117" s="20">
        <v>200</v>
      </c>
      <c r="G117" s="29">
        <v>2.3531889676330599E-2</v>
      </c>
    </row>
    <row r="118" spans="1:7" ht="15" customHeight="1">
      <c r="A118" s="13" t="s">
        <v>492</v>
      </c>
      <c r="B118" s="28" t="s">
        <v>493</v>
      </c>
      <c r="C118" s="18" t="s">
        <v>1</v>
      </c>
      <c r="D118" s="18" t="s">
        <v>494</v>
      </c>
      <c r="E118" s="75" t="s">
        <v>1</v>
      </c>
      <c r="F118" s="20">
        <v>140</v>
      </c>
      <c r="G118" s="29">
        <v>1.6472322773431421E-2</v>
      </c>
    </row>
    <row r="119" spans="1:7" ht="15" customHeight="1">
      <c r="A119" s="13" t="s">
        <v>495</v>
      </c>
      <c r="B119" s="28" t="s">
        <v>496</v>
      </c>
      <c r="C119" s="18" t="s">
        <v>1</v>
      </c>
      <c r="D119" s="18" t="s">
        <v>494</v>
      </c>
      <c r="E119" s="75" t="s">
        <v>1</v>
      </c>
      <c r="F119" s="20">
        <v>100</v>
      </c>
      <c r="G119" s="29">
        <v>1.17659448381653E-2</v>
      </c>
    </row>
    <row r="120" spans="1:7" ht="15" customHeight="1">
      <c r="A120" s="13" t="s">
        <v>497</v>
      </c>
      <c r="B120" s="28" t="s">
        <v>498</v>
      </c>
      <c r="C120" s="18" t="s">
        <v>1</v>
      </c>
      <c r="D120" s="18" t="s">
        <v>494</v>
      </c>
      <c r="E120" s="75" t="s">
        <v>1</v>
      </c>
      <c r="F120" s="20">
        <v>80</v>
      </c>
      <c r="G120" s="29">
        <v>9.4127558705322401E-3</v>
      </c>
    </row>
    <row r="121" spans="1:7" ht="15" customHeight="1">
      <c r="A121" s="13" t="s">
        <v>499</v>
      </c>
      <c r="B121" s="28" t="s">
        <v>500</v>
      </c>
      <c r="C121" s="18" t="s">
        <v>1</v>
      </c>
      <c r="D121" s="18" t="s">
        <v>494</v>
      </c>
      <c r="E121" s="75" t="s">
        <v>1</v>
      </c>
      <c r="F121" s="20">
        <v>70</v>
      </c>
      <c r="G121" s="29">
        <v>8.2361613867157103E-3</v>
      </c>
    </row>
    <row r="122" spans="1:7" ht="15" customHeight="1">
      <c r="A122" s="13" t="s">
        <v>501</v>
      </c>
      <c r="B122" s="28" t="s">
        <v>502</v>
      </c>
      <c r="C122" s="18" t="s">
        <v>1</v>
      </c>
      <c r="D122" s="18" t="s">
        <v>494</v>
      </c>
      <c r="E122" s="75" t="s">
        <v>1</v>
      </c>
      <c r="F122" s="20">
        <v>60</v>
      </c>
      <c r="G122" s="29">
        <v>7.0595669028991797E-3</v>
      </c>
    </row>
    <row r="123" spans="1:7" ht="15" customHeight="1">
      <c r="A123" s="13" t="s">
        <v>503</v>
      </c>
      <c r="B123" s="28" t="s">
        <v>504</v>
      </c>
      <c r="C123" s="18" t="s">
        <v>1</v>
      </c>
      <c r="D123" s="18" t="s">
        <v>494</v>
      </c>
      <c r="E123" s="75" t="s">
        <v>1</v>
      </c>
      <c r="F123" s="20">
        <v>50</v>
      </c>
      <c r="G123" s="29">
        <v>5.8829724190826499E-3</v>
      </c>
    </row>
    <row r="124" spans="1:7" ht="15" customHeight="1">
      <c r="A124" s="13" t="s">
        <v>505</v>
      </c>
      <c r="B124" s="28" t="s">
        <v>506</v>
      </c>
      <c r="C124" s="18" t="s">
        <v>1</v>
      </c>
      <c r="D124" s="18" t="s">
        <v>491</v>
      </c>
      <c r="E124" s="75" t="s">
        <v>1</v>
      </c>
      <c r="F124" s="20">
        <v>50</v>
      </c>
      <c r="G124" s="29">
        <v>5.8829724190826499E-3</v>
      </c>
    </row>
    <row r="125" spans="1:7" ht="15" customHeight="1">
      <c r="A125" s="13" t="s">
        <v>507</v>
      </c>
      <c r="B125" s="28" t="s">
        <v>508</v>
      </c>
      <c r="C125" s="18" t="s">
        <v>1</v>
      </c>
      <c r="D125" s="18" t="s">
        <v>494</v>
      </c>
      <c r="E125" s="75" t="s">
        <v>1</v>
      </c>
      <c r="F125" s="20">
        <v>50</v>
      </c>
      <c r="G125" s="29">
        <v>5.8829724190826499E-3</v>
      </c>
    </row>
    <row r="126" spans="1:7" ht="15" customHeight="1">
      <c r="A126" s="13" t="s">
        <v>509</v>
      </c>
      <c r="B126" s="28" t="s">
        <v>510</v>
      </c>
      <c r="C126" s="18" t="s">
        <v>1</v>
      </c>
      <c r="D126" s="18" t="s">
        <v>491</v>
      </c>
      <c r="E126" s="75" t="s">
        <v>1</v>
      </c>
      <c r="F126" s="20">
        <v>45</v>
      </c>
      <c r="G126" s="29">
        <v>5.294675177174385E-3</v>
      </c>
    </row>
    <row r="127" spans="1:7" ht="15" customHeight="1">
      <c r="A127" s="13" t="s">
        <v>511</v>
      </c>
      <c r="B127" s="28" t="s">
        <v>512</v>
      </c>
      <c r="C127" s="18" t="s">
        <v>1</v>
      </c>
      <c r="D127" s="18" t="s">
        <v>491</v>
      </c>
      <c r="E127" s="75" t="s">
        <v>1</v>
      </c>
      <c r="F127" s="20">
        <v>40</v>
      </c>
      <c r="G127" s="29">
        <v>4.7063779352661201E-3</v>
      </c>
    </row>
    <row r="128" spans="1:7" ht="15" customHeight="1">
      <c r="A128" s="13" t="s">
        <v>513</v>
      </c>
      <c r="B128" s="28" t="s">
        <v>514</v>
      </c>
      <c r="C128" s="18" t="s">
        <v>1</v>
      </c>
      <c r="D128" s="18" t="s">
        <v>494</v>
      </c>
      <c r="E128" s="75" t="s">
        <v>1</v>
      </c>
      <c r="F128" s="20">
        <v>40</v>
      </c>
      <c r="G128" s="29">
        <v>4.7063779352661201E-3</v>
      </c>
    </row>
    <row r="129" spans="1:7" ht="15" customHeight="1">
      <c r="A129" s="13" t="s">
        <v>515</v>
      </c>
      <c r="B129" s="28" t="s">
        <v>516</v>
      </c>
      <c r="C129" s="18" t="s">
        <v>1</v>
      </c>
      <c r="D129" s="18" t="s">
        <v>494</v>
      </c>
      <c r="E129" s="75" t="s">
        <v>1</v>
      </c>
      <c r="F129" s="20">
        <v>31</v>
      </c>
      <c r="G129" s="29">
        <v>3.6474428998312428E-3</v>
      </c>
    </row>
    <row r="130" spans="1:7" ht="15" customHeight="1">
      <c r="A130" s="13" t="s">
        <v>517</v>
      </c>
      <c r="B130" s="28" t="s">
        <v>518</v>
      </c>
      <c r="C130" s="18" t="s">
        <v>1</v>
      </c>
      <c r="D130" s="18" t="s">
        <v>494</v>
      </c>
      <c r="E130" s="75" t="s">
        <v>1</v>
      </c>
      <c r="F130" s="20">
        <v>30</v>
      </c>
      <c r="G130" s="29">
        <v>3.5297834514495898E-3</v>
      </c>
    </row>
    <row r="131" spans="1:7" ht="15" customHeight="1">
      <c r="A131" s="13" t="s">
        <v>519</v>
      </c>
      <c r="B131" s="28" t="s">
        <v>520</v>
      </c>
      <c r="C131" s="18" t="s">
        <v>1</v>
      </c>
      <c r="D131" s="18" t="s">
        <v>494</v>
      </c>
      <c r="E131" s="75" t="s">
        <v>1</v>
      </c>
      <c r="F131" s="20">
        <v>25</v>
      </c>
      <c r="G131" s="29">
        <v>2.9414862095413249E-3</v>
      </c>
    </row>
    <row r="132" spans="1:7" ht="15" customHeight="1">
      <c r="A132" s="13" t="s">
        <v>521</v>
      </c>
      <c r="B132" s="28" t="s">
        <v>522</v>
      </c>
      <c r="C132" s="18" t="s">
        <v>1</v>
      </c>
      <c r="D132" s="18" t="s">
        <v>494</v>
      </c>
      <c r="E132" s="75" t="s">
        <v>1</v>
      </c>
      <c r="F132" s="20">
        <v>20</v>
      </c>
      <c r="G132" s="29">
        <v>2.35318896763306E-3</v>
      </c>
    </row>
    <row r="133" spans="1:7" ht="15" customHeight="1">
      <c r="A133" s="13" t="s">
        <v>523</v>
      </c>
      <c r="B133" s="28" t="s">
        <v>524</v>
      </c>
      <c r="C133" s="18" t="s">
        <v>1</v>
      </c>
      <c r="D133" s="18" t="s">
        <v>525</v>
      </c>
      <c r="E133" s="75" t="s">
        <v>1</v>
      </c>
      <c r="F133" s="20">
        <v>19</v>
      </c>
      <c r="G133" s="29">
        <v>2.2355295192514071E-3</v>
      </c>
    </row>
    <row r="134" spans="1:7" ht="15" customHeight="1">
      <c r="A134" s="13" t="s">
        <v>526</v>
      </c>
      <c r="B134" s="28" t="s">
        <v>527</v>
      </c>
      <c r="C134" s="18" t="s">
        <v>1</v>
      </c>
      <c r="D134" s="18" t="s">
        <v>494</v>
      </c>
      <c r="E134" s="75" t="s">
        <v>1</v>
      </c>
      <c r="F134" s="20">
        <v>10</v>
      </c>
      <c r="G134" s="29">
        <v>1.17659448381653E-3</v>
      </c>
    </row>
    <row r="135" spans="1:7" ht="15" customHeight="1">
      <c r="A135" s="7"/>
      <c r="B135" s="26" t="s">
        <v>70</v>
      </c>
      <c r="C135" s="18" t="s">
        <v>1</v>
      </c>
      <c r="D135" s="18" t="s">
        <v>1</v>
      </c>
      <c r="E135" s="18" t="s">
        <v>1</v>
      </c>
      <c r="F135" s="21">
        <v>1060</v>
      </c>
      <c r="G135" s="30">
        <v>0.12471901528455218</v>
      </c>
    </row>
    <row r="136" spans="1:7" ht="15" customHeight="1">
      <c r="A136" s="7"/>
      <c r="B136" s="26" t="s">
        <v>144</v>
      </c>
      <c r="C136" s="18" t="s">
        <v>1</v>
      </c>
      <c r="D136" s="18" t="s">
        <v>1</v>
      </c>
      <c r="E136" s="18" t="s">
        <v>1</v>
      </c>
      <c r="F136" s="21">
        <v>1060</v>
      </c>
      <c r="G136" s="30">
        <v>0.12471901528455218</v>
      </c>
    </row>
    <row r="137" spans="1:7" ht="15" customHeight="1">
      <c r="A137" s="7"/>
      <c r="B137" s="26"/>
      <c r="C137" s="18"/>
      <c r="D137" s="18"/>
      <c r="E137" s="18"/>
      <c r="F137" s="21"/>
      <c r="G137" s="30"/>
    </row>
    <row r="138" spans="1:7" ht="15" customHeight="1">
      <c r="A138" s="7"/>
      <c r="B138" s="26" t="s">
        <v>1041</v>
      </c>
      <c r="C138" s="18" t="s">
        <v>1</v>
      </c>
      <c r="D138" s="18" t="s">
        <v>1</v>
      </c>
      <c r="E138" s="18" t="s">
        <v>1</v>
      </c>
      <c r="F138" s="22" t="s">
        <v>1</v>
      </c>
      <c r="G138" s="31" t="s">
        <v>1</v>
      </c>
    </row>
    <row r="139" spans="1:7" ht="15" customHeight="1">
      <c r="A139" s="13" t="s">
        <v>145</v>
      </c>
      <c r="B139" s="28" t="s">
        <v>1041</v>
      </c>
      <c r="C139" s="18" t="s">
        <v>1</v>
      </c>
      <c r="D139" s="18" t="s">
        <v>146</v>
      </c>
      <c r="E139" s="19"/>
      <c r="F139" s="20">
        <v>1316.3323306</v>
      </c>
      <c r="G139" s="29">
        <v>0.15487893590533169</v>
      </c>
    </row>
    <row r="140" spans="1:7" ht="15" customHeight="1">
      <c r="A140" s="7"/>
      <c r="B140" s="26" t="s">
        <v>70</v>
      </c>
      <c r="C140" s="18" t="s">
        <v>1</v>
      </c>
      <c r="D140" s="18" t="s">
        <v>1</v>
      </c>
      <c r="E140" s="18" t="s">
        <v>1</v>
      </c>
      <c r="F140" s="21">
        <v>1316.3323306</v>
      </c>
      <c r="G140" s="30">
        <v>0.15487893590533169</v>
      </c>
    </row>
    <row r="141" spans="1:7" ht="15" customHeight="1">
      <c r="A141" s="7"/>
      <c r="B141" s="26" t="s">
        <v>144</v>
      </c>
      <c r="C141" s="18" t="s">
        <v>1</v>
      </c>
      <c r="D141" s="18" t="s">
        <v>1</v>
      </c>
      <c r="E141" s="18" t="s">
        <v>1</v>
      </c>
      <c r="F141" s="21">
        <v>1316.3323306</v>
      </c>
      <c r="G141" s="30">
        <v>0.15487893590533169</v>
      </c>
    </row>
    <row r="142" spans="1:7" ht="15" customHeight="1">
      <c r="A142" s="7"/>
      <c r="B142" s="26"/>
      <c r="C142" s="18"/>
      <c r="D142" s="18"/>
      <c r="E142" s="18"/>
      <c r="F142" s="21"/>
      <c r="G142" s="30"/>
    </row>
    <row r="143" spans="1:7" ht="15" customHeight="1">
      <c r="A143" s="7"/>
      <c r="B143" s="26" t="s">
        <v>147</v>
      </c>
      <c r="C143" s="18" t="s">
        <v>1</v>
      </c>
      <c r="D143" s="18" t="s">
        <v>1</v>
      </c>
      <c r="E143" s="18" t="s">
        <v>1</v>
      </c>
      <c r="F143" s="21">
        <v>1806.0183151844999</v>
      </c>
      <c r="G143" s="30">
        <v>0.21249511873177512</v>
      </c>
    </row>
    <row r="144" spans="1:7" ht="15" customHeight="1">
      <c r="A144" s="7"/>
      <c r="B144" s="47" t="s">
        <v>70</v>
      </c>
      <c r="C144" s="48"/>
      <c r="D144" s="48"/>
      <c r="E144" s="48"/>
      <c r="F144" s="70">
        <f>F143</f>
        <v>1806.0183151844999</v>
      </c>
      <c r="G144" s="50">
        <f>G143</f>
        <v>0.21249511873177512</v>
      </c>
    </row>
    <row r="145" spans="1:7" ht="15" customHeight="1">
      <c r="A145" s="7"/>
      <c r="B145" s="47" t="s">
        <v>144</v>
      </c>
      <c r="C145" s="48"/>
      <c r="D145" s="48"/>
      <c r="E145" s="48"/>
      <c r="F145" s="70">
        <f>SUM(F144,F141)</f>
        <v>3122.3506457844996</v>
      </c>
      <c r="G145" s="50">
        <f>SUM(G144,G141)</f>
        <v>0.36737405463710682</v>
      </c>
    </row>
    <row r="146" spans="1:7" ht="15" customHeight="1">
      <c r="A146" s="7"/>
      <c r="B146" s="47"/>
      <c r="C146" s="48"/>
      <c r="D146" s="48"/>
      <c r="E146" s="48"/>
      <c r="F146" s="70"/>
      <c r="G146" s="50"/>
    </row>
    <row r="147" spans="1:7" ht="15" customHeight="1" thickBot="1">
      <c r="A147" s="7"/>
      <c r="B147" s="32" t="s">
        <v>148</v>
      </c>
      <c r="C147" s="33" t="s">
        <v>1</v>
      </c>
      <c r="D147" s="33" t="s">
        <v>1</v>
      </c>
      <c r="E147" s="33" t="s">
        <v>1</v>
      </c>
      <c r="F147" s="34">
        <v>8499.1049486845004</v>
      </c>
      <c r="G147" s="35">
        <v>1</v>
      </c>
    </row>
    <row r="148" spans="1:7" ht="12.95" customHeight="1">
      <c r="A148" s="7"/>
      <c r="B148" s="14" t="s">
        <v>1</v>
      </c>
      <c r="C148" s="7"/>
      <c r="D148" s="7"/>
      <c r="E148" s="7"/>
      <c r="F148" s="7"/>
      <c r="G148" s="7"/>
    </row>
    <row r="149" spans="1:7" ht="12.95" customHeight="1">
      <c r="A149" s="7"/>
      <c r="B149" s="8" t="s">
        <v>146</v>
      </c>
      <c r="C149" s="7"/>
      <c r="D149" s="7"/>
      <c r="E149" s="7"/>
      <c r="F149" s="7"/>
      <c r="G149" s="7"/>
    </row>
    <row r="150" spans="1:7" ht="12.95" customHeight="1" thickBot="1">
      <c r="A150" s="7"/>
      <c r="B150" s="74" t="s">
        <v>1076</v>
      </c>
      <c r="C150" s="7"/>
      <c r="D150" s="7"/>
      <c r="E150" s="7"/>
      <c r="F150" s="7"/>
      <c r="G150" s="7"/>
    </row>
    <row r="151" spans="1:7" ht="15" customHeight="1" thickBot="1">
      <c r="B151" s="71" t="s">
        <v>1066</v>
      </c>
      <c r="C151" s="72">
        <v>9.0516000000000005</v>
      </c>
      <c r="D151" s="54"/>
      <c r="E151" s="54"/>
      <c r="F151" s="54"/>
      <c r="G151" s="54"/>
    </row>
    <row r="152" spans="1:7" ht="15" customHeight="1">
      <c r="B152" s="73" t="s">
        <v>1067</v>
      </c>
      <c r="C152" s="73"/>
      <c r="D152" s="57"/>
      <c r="E152" s="57"/>
      <c r="F152" s="57"/>
      <c r="G152" s="57"/>
    </row>
    <row r="153" spans="1:7" ht="15" customHeight="1">
      <c r="B153" s="53" t="s">
        <v>1038</v>
      </c>
      <c r="C153" s="1"/>
      <c r="D153" s="1"/>
      <c r="E153" s="1"/>
      <c r="F153" s="1"/>
      <c r="G153" s="1"/>
    </row>
    <row r="154" spans="1:7" ht="15" customHeight="1">
      <c r="B154" s="10" t="s">
        <v>1</v>
      </c>
      <c r="C154" s="1"/>
      <c r="D154" s="1"/>
      <c r="E154" s="1"/>
      <c r="F154" s="1"/>
      <c r="G154" s="1"/>
    </row>
    <row r="155" spans="1:7" ht="15" customHeight="1">
      <c r="B155" s="69"/>
      <c r="C155" s="1"/>
      <c r="D155" s="1"/>
      <c r="E155" s="1"/>
      <c r="F155" s="1"/>
      <c r="G155" s="1"/>
    </row>
    <row r="156" spans="1:7" ht="15" customHeight="1">
      <c r="B156" s="2"/>
      <c r="C156" s="2"/>
      <c r="D156" s="2"/>
      <c r="E156" s="2"/>
      <c r="F156" s="2"/>
      <c r="G156" s="2"/>
    </row>
    <row r="157" spans="1:7" ht="15" customHeight="1">
      <c r="B157" s="2"/>
      <c r="C157" s="2"/>
      <c r="D157" s="2"/>
      <c r="E157" s="2"/>
      <c r="F157" s="2"/>
      <c r="G157" s="2"/>
    </row>
    <row r="158" spans="1:7" ht="15" customHeight="1">
      <c r="B158" s="2"/>
      <c r="C158" s="2"/>
      <c r="D158" s="2"/>
      <c r="E158" s="2"/>
      <c r="F158" s="2"/>
      <c r="G158" s="2"/>
    </row>
    <row r="159" spans="1:7" ht="15" customHeight="1">
      <c r="B159" s="2"/>
      <c r="C159" s="2"/>
      <c r="D159" s="2"/>
      <c r="E159" s="2"/>
      <c r="F159" s="2"/>
      <c r="G159" s="2"/>
    </row>
    <row r="160" spans="1:7" ht="15" customHeight="1">
      <c r="B160" s="2"/>
      <c r="C160" s="2"/>
      <c r="D160" s="2"/>
      <c r="E160" s="2"/>
      <c r="F160" s="2"/>
      <c r="G160" s="2"/>
    </row>
    <row r="161" spans="2:7" ht="15" customHeight="1">
      <c r="B161" s="2"/>
      <c r="C161" s="2"/>
      <c r="D161" s="2"/>
      <c r="E161" s="2"/>
      <c r="F161" s="2"/>
      <c r="G161" s="2"/>
    </row>
    <row r="162" spans="2:7" ht="15" customHeight="1">
      <c r="B162" s="2"/>
      <c r="C162" s="2"/>
      <c r="D162" s="2"/>
      <c r="E162" s="2"/>
      <c r="F162" s="2"/>
      <c r="G162" s="2"/>
    </row>
    <row r="163" spans="2:7" ht="15" customHeight="1">
      <c r="B163" s="2"/>
      <c r="C163" s="2"/>
      <c r="D163" s="2"/>
      <c r="E163" s="2"/>
      <c r="F163" s="2"/>
      <c r="G163" s="2"/>
    </row>
    <row r="164" spans="2:7" ht="15" customHeight="1">
      <c r="F164" s="76"/>
    </row>
    <row r="165" spans="2:7" ht="15" customHeight="1">
      <c r="F165" s="76"/>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1"/>
  <sheetViews>
    <sheetView zoomScaleNormal="100" workbookViewId="0"/>
  </sheetViews>
  <sheetFormatPr defaultRowHeight="12.75"/>
  <cols>
    <col min="1" max="1" width="3.42578125" style="9" bestFit="1" customWidth="1"/>
    <col min="2" max="2" width="50.42578125" style="9" bestFit="1" customWidth="1"/>
    <col min="3" max="3" width="16.85546875" style="9" bestFit="1" customWidth="1"/>
    <col min="4" max="4" width="33.5703125" style="9" bestFit="1" customWidth="1"/>
    <col min="5" max="7" width="16.85546875" style="9" bestFit="1" customWidth="1"/>
    <col min="8" max="16384" width="9.140625" style="9"/>
  </cols>
  <sheetData>
    <row r="1" spans="1:7" ht="15.95" customHeight="1">
      <c r="A1" s="7"/>
      <c r="B1" s="120" t="s">
        <v>528</v>
      </c>
      <c r="C1" s="121"/>
      <c r="D1" s="121"/>
      <c r="E1" s="121"/>
      <c r="F1" s="121"/>
      <c r="G1" s="122"/>
    </row>
    <row r="2" spans="1:7" ht="12.95" customHeight="1">
      <c r="A2" s="7"/>
      <c r="B2" s="123" t="s">
        <v>1</v>
      </c>
      <c r="C2" s="124"/>
      <c r="D2" s="124"/>
      <c r="E2" s="124"/>
      <c r="F2" s="124"/>
      <c r="G2" s="125"/>
    </row>
    <row r="3" spans="1:7" ht="12.95" customHeight="1">
      <c r="A3" s="14" t="s">
        <v>1</v>
      </c>
      <c r="B3" s="141"/>
      <c r="C3" s="142"/>
      <c r="D3" s="142"/>
      <c r="E3" s="142"/>
      <c r="F3" s="142"/>
      <c r="G3" s="143"/>
    </row>
    <row r="4" spans="1:7" ht="27.95" customHeight="1">
      <c r="A4" s="7"/>
      <c r="B4" s="64"/>
      <c r="C4" s="65"/>
      <c r="D4" s="65"/>
      <c r="E4" s="65"/>
      <c r="F4" s="65"/>
      <c r="G4" s="66"/>
    </row>
    <row r="5" spans="1:7" ht="15" thickBot="1">
      <c r="A5" s="7"/>
      <c r="B5" s="129" t="s">
        <v>1078</v>
      </c>
      <c r="C5" s="130"/>
      <c r="D5" s="130"/>
      <c r="E5" s="130"/>
      <c r="F5" s="130"/>
      <c r="G5" s="131"/>
    </row>
    <row r="6" spans="1:7" ht="15" customHeight="1" thickBot="1">
      <c r="A6" s="7"/>
      <c r="B6" s="135" t="s">
        <v>2</v>
      </c>
      <c r="C6" s="136"/>
      <c r="D6" s="136"/>
      <c r="E6" s="136"/>
      <c r="F6" s="136"/>
      <c r="G6" s="137"/>
    </row>
    <row r="7" spans="1:7" ht="27.95" customHeight="1">
      <c r="A7" s="7"/>
      <c r="B7" s="43" t="s">
        <v>3</v>
      </c>
      <c r="C7" s="44" t="s">
        <v>4</v>
      </c>
      <c r="D7" s="24" t="s">
        <v>1039</v>
      </c>
      <c r="E7" s="24" t="s">
        <v>6</v>
      </c>
      <c r="F7" s="24" t="s">
        <v>7</v>
      </c>
      <c r="G7" s="25" t="s">
        <v>8</v>
      </c>
    </row>
    <row r="8" spans="1:7" ht="15" customHeight="1">
      <c r="A8" s="7"/>
      <c r="B8" s="26" t="s">
        <v>151</v>
      </c>
      <c r="C8" s="18" t="s">
        <v>1</v>
      </c>
      <c r="D8" s="18" t="s">
        <v>1</v>
      </c>
      <c r="E8" s="18" t="s">
        <v>1</v>
      </c>
      <c r="F8" s="18" t="s">
        <v>1</v>
      </c>
      <c r="G8" s="27" t="s">
        <v>1</v>
      </c>
    </row>
    <row r="9" spans="1:7" ht="15" customHeight="1">
      <c r="A9" s="7"/>
      <c r="B9" s="26" t="s">
        <v>152</v>
      </c>
      <c r="C9" s="18" t="s">
        <v>1</v>
      </c>
      <c r="D9" s="18" t="s">
        <v>1</v>
      </c>
      <c r="E9" s="18" t="s">
        <v>1</v>
      </c>
      <c r="F9" s="18" t="s">
        <v>1</v>
      </c>
      <c r="G9" s="27" t="s">
        <v>1</v>
      </c>
    </row>
    <row r="10" spans="1:7" ht="15" customHeight="1">
      <c r="A10" s="13" t="s">
        <v>153</v>
      </c>
      <c r="B10" s="28" t="s">
        <v>154</v>
      </c>
      <c r="C10" s="18" t="s">
        <v>155</v>
      </c>
      <c r="D10" s="18" t="s">
        <v>156</v>
      </c>
      <c r="E10" s="19">
        <v>2407171</v>
      </c>
      <c r="F10" s="20">
        <v>20747.406848999999</v>
      </c>
      <c r="G10" s="29">
        <v>9.4098941476312578E-2</v>
      </c>
    </row>
    <row r="11" spans="1:7" ht="15" customHeight="1">
      <c r="A11" s="13" t="s">
        <v>157</v>
      </c>
      <c r="B11" s="28" t="s">
        <v>158</v>
      </c>
      <c r="C11" s="18" t="s">
        <v>159</v>
      </c>
      <c r="D11" s="18" t="s">
        <v>160</v>
      </c>
      <c r="E11" s="19">
        <v>1569865</v>
      </c>
      <c r="F11" s="20">
        <v>17484.371437500002</v>
      </c>
      <c r="G11" s="29">
        <v>7.9299589419615749E-2</v>
      </c>
    </row>
    <row r="12" spans="1:7" ht="15" customHeight="1">
      <c r="A12" s="13" t="s">
        <v>161</v>
      </c>
      <c r="B12" s="28" t="s">
        <v>162</v>
      </c>
      <c r="C12" s="18" t="s">
        <v>163</v>
      </c>
      <c r="D12" s="18" t="s">
        <v>156</v>
      </c>
      <c r="E12" s="19">
        <v>4568990</v>
      </c>
      <c r="F12" s="20">
        <v>14792.105125</v>
      </c>
      <c r="G12" s="29">
        <v>6.7088935238956246E-2</v>
      </c>
    </row>
    <row r="13" spans="1:7" ht="15" customHeight="1">
      <c r="A13" s="13" t="s">
        <v>178</v>
      </c>
      <c r="B13" s="28" t="s">
        <v>179</v>
      </c>
      <c r="C13" s="18" t="s">
        <v>180</v>
      </c>
      <c r="D13" s="18" t="s">
        <v>177</v>
      </c>
      <c r="E13" s="19">
        <v>2246415</v>
      </c>
      <c r="F13" s="20">
        <v>14410.752225</v>
      </c>
      <c r="G13" s="29">
        <v>6.5359326113339111E-2</v>
      </c>
    </row>
    <row r="14" spans="1:7" ht="15" customHeight="1">
      <c r="A14" s="13" t="s">
        <v>207</v>
      </c>
      <c r="B14" s="28" t="s">
        <v>208</v>
      </c>
      <c r="C14" s="18" t="s">
        <v>209</v>
      </c>
      <c r="D14" s="18" t="s">
        <v>210</v>
      </c>
      <c r="E14" s="19">
        <v>197027</v>
      </c>
      <c r="F14" s="20">
        <v>8449.1088409999993</v>
      </c>
      <c r="G14" s="29">
        <v>3.832055755895946E-2</v>
      </c>
    </row>
    <row r="15" spans="1:7" ht="15" customHeight="1">
      <c r="A15" s="13" t="s">
        <v>529</v>
      </c>
      <c r="B15" s="28" t="s">
        <v>530</v>
      </c>
      <c r="C15" s="18" t="s">
        <v>531</v>
      </c>
      <c r="D15" s="18" t="s">
        <v>184</v>
      </c>
      <c r="E15" s="19">
        <v>310072</v>
      </c>
      <c r="F15" s="20">
        <v>8337.6810440000008</v>
      </c>
      <c r="G15" s="29">
        <v>3.781518173898113E-2</v>
      </c>
    </row>
    <row r="16" spans="1:7" ht="15" customHeight="1">
      <c r="A16" s="13" t="s">
        <v>211</v>
      </c>
      <c r="B16" s="28" t="s">
        <v>212</v>
      </c>
      <c r="C16" s="18" t="s">
        <v>213</v>
      </c>
      <c r="D16" s="18" t="s">
        <v>214</v>
      </c>
      <c r="E16" s="19">
        <v>10768432</v>
      </c>
      <c r="F16" s="20">
        <v>8017.097624</v>
      </c>
      <c r="G16" s="29">
        <v>3.6361189888509941E-2</v>
      </c>
    </row>
    <row r="17" spans="1:7" ht="15" customHeight="1">
      <c r="A17" s="13" t="s">
        <v>170</v>
      </c>
      <c r="B17" s="28" t="s">
        <v>171</v>
      </c>
      <c r="C17" s="18" t="s">
        <v>172</v>
      </c>
      <c r="D17" s="18" t="s">
        <v>173</v>
      </c>
      <c r="E17" s="19">
        <v>985746</v>
      </c>
      <c r="F17" s="20">
        <v>7969.75641</v>
      </c>
      <c r="G17" s="29">
        <v>3.6146475916878432E-2</v>
      </c>
    </row>
    <row r="18" spans="1:7" ht="15" customHeight="1">
      <c r="A18" s="13" t="s">
        <v>247</v>
      </c>
      <c r="B18" s="28" t="s">
        <v>248</v>
      </c>
      <c r="C18" s="18" t="s">
        <v>249</v>
      </c>
      <c r="D18" s="18" t="s">
        <v>184</v>
      </c>
      <c r="E18" s="19">
        <v>1585833</v>
      </c>
      <c r="F18" s="20">
        <v>7137.0414165000002</v>
      </c>
      <c r="G18" s="29">
        <v>3.2369734080653183E-2</v>
      </c>
    </row>
    <row r="19" spans="1:7" ht="15" customHeight="1">
      <c r="A19" s="13" t="s">
        <v>225</v>
      </c>
      <c r="B19" s="28" t="s">
        <v>226</v>
      </c>
      <c r="C19" s="18" t="s">
        <v>227</v>
      </c>
      <c r="D19" s="18" t="s">
        <v>188</v>
      </c>
      <c r="E19" s="19">
        <v>1613920</v>
      </c>
      <c r="F19" s="20">
        <v>7123.0359200000003</v>
      </c>
      <c r="G19" s="29">
        <v>3.2306212773865695E-2</v>
      </c>
    </row>
    <row r="20" spans="1:7" ht="15" customHeight="1">
      <c r="A20" s="13" t="s">
        <v>167</v>
      </c>
      <c r="B20" s="28" t="s">
        <v>168</v>
      </c>
      <c r="C20" s="18" t="s">
        <v>169</v>
      </c>
      <c r="D20" s="18" t="s">
        <v>156</v>
      </c>
      <c r="E20" s="19">
        <v>3589758</v>
      </c>
      <c r="F20" s="20">
        <v>7066.438623</v>
      </c>
      <c r="G20" s="29">
        <v>3.2049518249249613E-2</v>
      </c>
    </row>
    <row r="21" spans="1:7" ht="15" customHeight="1">
      <c r="A21" s="13" t="s">
        <v>218</v>
      </c>
      <c r="B21" s="28" t="s">
        <v>219</v>
      </c>
      <c r="C21" s="18" t="s">
        <v>220</v>
      </c>
      <c r="D21" s="18" t="s">
        <v>160</v>
      </c>
      <c r="E21" s="19">
        <v>3658146</v>
      </c>
      <c r="F21" s="20">
        <v>6954.1355460000004</v>
      </c>
      <c r="G21" s="29">
        <v>3.1540172635740223E-2</v>
      </c>
    </row>
    <row r="22" spans="1:7" ht="15" customHeight="1">
      <c r="A22" s="13" t="s">
        <v>189</v>
      </c>
      <c r="B22" s="28" t="s">
        <v>190</v>
      </c>
      <c r="C22" s="18" t="s">
        <v>191</v>
      </c>
      <c r="D22" s="18" t="s">
        <v>192</v>
      </c>
      <c r="E22" s="19">
        <v>1359229</v>
      </c>
      <c r="F22" s="20">
        <v>6482.1631010000001</v>
      </c>
      <c r="G22" s="29">
        <v>2.9399562592098659E-2</v>
      </c>
    </row>
    <row r="23" spans="1:7" ht="15" customHeight="1">
      <c r="A23" s="13" t="s">
        <v>234</v>
      </c>
      <c r="B23" s="28" t="s">
        <v>235</v>
      </c>
      <c r="C23" s="18" t="s">
        <v>236</v>
      </c>
      <c r="D23" s="18" t="s">
        <v>199</v>
      </c>
      <c r="E23" s="19">
        <v>2675690</v>
      </c>
      <c r="F23" s="20">
        <v>6425.669535</v>
      </c>
      <c r="G23" s="29">
        <v>2.9143338534821907E-2</v>
      </c>
    </row>
    <row r="24" spans="1:7" ht="15" customHeight="1">
      <c r="A24" s="13" t="s">
        <v>391</v>
      </c>
      <c r="B24" s="28" t="s">
        <v>392</v>
      </c>
      <c r="C24" s="18" t="s">
        <v>393</v>
      </c>
      <c r="D24" s="18" t="s">
        <v>210</v>
      </c>
      <c r="E24" s="19">
        <v>47226</v>
      </c>
      <c r="F24" s="20">
        <v>6184.6697340000001</v>
      </c>
      <c r="G24" s="29">
        <v>2.805029465058367E-2</v>
      </c>
    </row>
    <row r="25" spans="1:7" ht="15" customHeight="1">
      <c r="A25" s="13" t="s">
        <v>203</v>
      </c>
      <c r="B25" s="28" t="s">
        <v>204</v>
      </c>
      <c r="C25" s="18" t="s">
        <v>205</v>
      </c>
      <c r="D25" s="18" t="s">
        <v>206</v>
      </c>
      <c r="E25" s="19">
        <v>3525171</v>
      </c>
      <c r="F25" s="20">
        <v>6079.1573895000001</v>
      </c>
      <c r="G25" s="29">
        <v>2.7571748102458667E-2</v>
      </c>
    </row>
    <row r="26" spans="1:7" ht="15" customHeight="1">
      <c r="A26" s="13" t="s">
        <v>532</v>
      </c>
      <c r="B26" s="28" t="s">
        <v>533</v>
      </c>
      <c r="C26" s="18" t="s">
        <v>534</v>
      </c>
      <c r="D26" s="18" t="s">
        <v>177</v>
      </c>
      <c r="E26" s="19">
        <v>416406</v>
      </c>
      <c r="F26" s="20">
        <v>5949.8171309999998</v>
      </c>
      <c r="G26" s="29">
        <v>2.6985131109612197E-2</v>
      </c>
    </row>
    <row r="27" spans="1:7" ht="15" customHeight="1">
      <c r="A27" s="13" t="s">
        <v>281</v>
      </c>
      <c r="B27" s="28" t="s">
        <v>282</v>
      </c>
      <c r="C27" s="18" t="s">
        <v>283</v>
      </c>
      <c r="D27" s="18" t="s">
        <v>257</v>
      </c>
      <c r="E27" s="19">
        <v>403469</v>
      </c>
      <c r="F27" s="20">
        <v>5929.3804239999999</v>
      </c>
      <c r="G27" s="29">
        <v>2.689244133348944E-2</v>
      </c>
    </row>
    <row r="28" spans="1:7" ht="15" customHeight="1">
      <c r="A28" s="13" t="s">
        <v>401</v>
      </c>
      <c r="B28" s="28" t="s">
        <v>402</v>
      </c>
      <c r="C28" s="18" t="s">
        <v>403</v>
      </c>
      <c r="D28" s="18" t="s">
        <v>188</v>
      </c>
      <c r="E28" s="19">
        <v>264496</v>
      </c>
      <c r="F28" s="20">
        <v>5860.7023680000002</v>
      </c>
      <c r="G28" s="29">
        <v>2.6580955063456497E-2</v>
      </c>
    </row>
    <row r="29" spans="1:7" ht="15" customHeight="1">
      <c r="A29" s="13" t="s">
        <v>228</v>
      </c>
      <c r="B29" s="28" t="s">
        <v>229</v>
      </c>
      <c r="C29" s="18" t="s">
        <v>230</v>
      </c>
      <c r="D29" s="18" t="s">
        <v>184</v>
      </c>
      <c r="E29" s="19">
        <v>1497008</v>
      </c>
      <c r="F29" s="20">
        <v>5800.1574959999998</v>
      </c>
      <c r="G29" s="29">
        <v>2.630635648791001E-2</v>
      </c>
    </row>
    <row r="30" spans="1:7" ht="15" customHeight="1">
      <c r="A30" s="13" t="s">
        <v>338</v>
      </c>
      <c r="B30" s="28" t="s">
        <v>339</v>
      </c>
      <c r="C30" s="18" t="s">
        <v>340</v>
      </c>
      <c r="D30" s="18" t="s">
        <v>199</v>
      </c>
      <c r="E30" s="19">
        <v>277974</v>
      </c>
      <c r="F30" s="20">
        <v>5481.091332</v>
      </c>
      <c r="G30" s="29">
        <v>2.4859246084580032E-2</v>
      </c>
    </row>
    <row r="31" spans="1:7" ht="15" customHeight="1">
      <c r="A31" s="13" t="s">
        <v>284</v>
      </c>
      <c r="B31" s="28" t="s">
        <v>285</v>
      </c>
      <c r="C31" s="18" t="s">
        <v>286</v>
      </c>
      <c r="D31" s="18" t="s">
        <v>287</v>
      </c>
      <c r="E31" s="19">
        <v>558157</v>
      </c>
      <c r="F31" s="20">
        <v>5221.8378135000003</v>
      </c>
      <c r="G31" s="29">
        <v>2.3683413276055554E-2</v>
      </c>
    </row>
    <row r="32" spans="1:7" ht="15" customHeight="1">
      <c r="A32" s="13" t="s">
        <v>274</v>
      </c>
      <c r="B32" s="28" t="s">
        <v>275</v>
      </c>
      <c r="C32" s="18" t="s">
        <v>276</v>
      </c>
      <c r="D32" s="18" t="s">
        <v>277</v>
      </c>
      <c r="E32" s="19">
        <v>321627</v>
      </c>
      <c r="F32" s="20">
        <v>4508.2456590000002</v>
      </c>
      <c r="G32" s="29">
        <v>2.0446947780730883E-2</v>
      </c>
    </row>
    <row r="33" spans="1:7" ht="15" customHeight="1">
      <c r="A33" s="13" t="s">
        <v>185</v>
      </c>
      <c r="B33" s="28" t="s">
        <v>186</v>
      </c>
      <c r="C33" s="18" t="s">
        <v>187</v>
      </c>
      <c r="D33" s="18" t="s">
        <v>188</v>
      </c>
      <c r="E33" s="19">
        <v>1131982</v>
      </c>
      <c r="F33" s="20">
        <v>4353.6027720000002</v>
      </c>
      <c r="G33" s="29">
        <v>1.9745571841103881E-2</v>
      </c>
    </row>
    <row r="34" spans="1:7" ht="15" customHeight="1">
      <c r="A34" s="13" t="s">
        <v>268</v>
      </c>
      <c r="B34" s="28" t="s">
        <v>269</v>
      </c>
      <c r="C34" s="18" t="s">
        <v>270</v>
      </c>
      <c r="D34" s="18" t="s">
        <v>188</v>
      </c>
      <c r="E34" s="19">
        <v>3057802</v>
      </c>
      <c r="F34" s="20">
        <v>3912.4576590000001</v>
      </c>
      <c r="G34" s="29">
        <v>1.7744777791376693E-2</v>
      </c>
    </row>
    <row r="35" spans="1:7" ht="15" customHeight="1">
      <c r="A35" s="13" t="s">
        <v>297</v>
      </c>
      <c r="B35" s="28" t="s">
        <v>298</v>
      </c>
      <c r="C35" s="18" t="s">
        <v>299</v>
      </c>
      <c r="D35" s="18" t="s">
        <v>188</v>
      </c>
      <c r="E35" s="19">
        <v>2430971</v>
      </c>
      <c r="F35" s="20">
        <v>3715.7391735000001</v>
      </c>
      <c r="G35" s="29">
        <v>1.6852569845145306E-2</v>
      </c>
    </row>
    <row r="36" spans="1:7" ht="15" customHeight="1">
      <c r="A36" s="13" t="s">
        <v>278</v>
      </c>
      <c r="B36" s="28" t="s">
        <v>279</v>
      </c>
      <c r="C36" s="18" t="s">
        <v>280</v>
      </c>
      <c r="D36" s="18" t="s">
        <v>184</v>
      </c>
      <c r="E36" s="19">
        <v>2086067</v>
      </c>
      <c r="F36" s="20">
        <v>3545.2708665</v>
      </c>
      <c r="G36" s="29">
        <v>1.6079418416597876E-2</v>
      </c>
    </row>
    <row r="37" spans="1:7" ht="15" customHeight="1">
      <c r="A37" s="13" t="s">
        <v>535</v>
      </c>
      <c r="B37" s="28" t="s">
        <v>536</v>
      </c>
      <c r="C37" s="18" t="s">
        <v>537</v>
      </c>
      <c r="D37" s="18" t="s">
        <v>192</v>
      </c>
      <c r="E37" s="19">
        <v>1528595</v>
      </c>
      <c r="F37" s="20">
        <v>3002.1605800000002</v>
      </c>
      <c r="G37" s="29">
        <v>1.3616165855133304E-2</v>
      </c>
    </row>
    <row r="38" spans="1:7" ht="15" customHeight="1">
      <c r="A38" s="13" t="s">
        <v>538</v>
      </c>
      <c r="B38" s="28" t="s">
        <v>539</v>
      </c>
      <c r="C38" s="18" t="s">
        <v>540</v>
      </c>
      <c r="D38" s="18" t="s">
        <v>192</v>
      </c>
      <c r="E38" s="19">
        <v>157656</v>
      </c>
      <c r="F38" s="20">
        <v>2867.6049840000001</v>
      </c>
      <c r="G38" s="29">
        <v>1.3005894930893698E-2</v>
      </c>
    </row>
    <row r="39" spans="1:7" ht="15" customHeight="1">
      <c r="A39" s="13" t="s">
        <v>291</v>
      </c>
      <c r="B39" s="28" t="s">
        <v>292</v>
      </c>
      <c r="C39" s="18" t="s">
        <v>293</v>
      </c>
      <c r="D39" s="18" t="s">
        <v>156</v>
      </c>
      <c r="E39" s="19">
        <v>487293</v>
      </c>
      <c r="F39" s="20">
        <v>1711.8603089999999</v>
      </c>
      <c r="G39" s="29">
        <v>7.7640663339080106E-3</v>
      </c>
    </row>
    <row r="40" spans="1:7" ht="15" customHeight="1">
      <c r="A40" s="7"/>
      <c r="B40" s="26" t="s">
        <v>70</v>
      </c>
      <c r="C40" s="18" t="s">
        <v>1</v>
      </c>
      <c r="D40" s="18" t="s">
        <v>1</v>
      </c>
      <c r="E40" s="18" t="s">
        <v>1</v>
      </c>
      <c r="F40" s="21">
        <v>215520.51938799999</v>
      </c>
      <c r="G40" s="30">
        <v>0.97748373512101761</v>
      </c>
    </row>
    <row r="41" spans="1:7" ht="15" customHeight="1">
      <c r="A41" s="7"/>
      <c r="B41" s="26" t="s">
        <v>355</v>
      </c>
      <c r="C41" s="18" t="s">
        <v>1</v>
      </c>
      <c r="D41" s="18" t="s">
        <v>1</v>
      </c>
      <c r="E41" s="18" t="s">
        <v>1</v>
      </c>
      <c r="F41" s="21" t="s">
        <v>356</v>
      </c>
      <c r="G41" s="30" t="s">
        <v>356</v>
      </c>
    </row>
    <row r="42" spans="1:7" ht="15" customHeight="1">
      <c r="A42" s="7"/>
      <c r="B42" s="26" t="s">
        <v>70</v>
      </c>
      <c r="C42" s="18" t="s">
        <v>1</v>
      </c>
      <c r="D42" s="18" t="s">
        <v>1</v>
      </c>
      <c r="E42" s="18" t="s">
        <v>1</v>
      </c>
      <c r="F42" s="21" t="s">
        <v>356</v>
      </c>
      <c r="G42" s="30" t="s">
        <v>356</v>
      </c>
    </row>
    <row r="43" spans="1:7" ht="15" customHeight="1">
      <c r="A43" s="7"/>
      <c r="B43" s="26" t="s">
        <v>144</v>
      </c>
      <c r="C43" s="18" t="s">
        <v>1</v>
      </c>
      <c r="D43" s="18" t="s">
        <v>1</v>
      </c>
      <c r="E43" s="18" t="s">
        <v>1</v>
      </c>
      <c r="F43" s="21">
        <v>215520.51938799999</v>
      </c>
      <c r="G43" s="30">
        <v>0.97748373512101761</v>
      </c>
    </row>
    <row r="44" spans="1:7" ht="15" customHeight="1">
      <c r="A44" s="7"/>
      <c r="B44" s="26"/>
      <c r="C44" s="18"/>
      <c r="D44" s="18"/>
      <c r="E44" s="18"/>
      <c r="F44" s="21"/>
      <c r="G44" s="30"/>
    </row>
    <row r="45" spans="1:7" ht="15" customHeight="1">
      <c r="A45" s="7"/>
      <c r="B45" s="26" t="s">
        <v>1041</v>
      </c>
      <c r="C45" s="18" t="s">
        <v>1</v>
      </c>
      <c r="D45" s="18" t="s">
        <v>1</v>
      </c>
      <c r="E45" s="18" t="s">
        <v>1</v>
      </c>
      <c r="F45" s="22" t="s">
        <v>1</v>
      </c>
      <c r="G45" s="31" t="s">
        <v>1</v>
      </c>
    </row>
    <row r="46" spans="1:7" ht="15" customHeight="1">
      <c r="A46" s="13" t="s">
        <v>145</v>
      </c>
      <c r="B46" s="28" t="s">
        <v>1041</v>
      </c>
      <c r="C46" s="18" t="s">
        <v>1</v>
      </c>
      <c r="D46" s="18" t="s">
        <v>146</v>
      </c>
      <c r="E46" s="19"/>
      <c r="F46" s="20">
        <v>5418.3484785999999</v>
      </c>
      <c r="G46" s="29">
        <v>2.4574678662101012E-2</v>
      </c>
    </row>
    <row r="47" spans="1:7" ht="15" customHeight="1">
      <c r="A47" s="7"/>
      <c r="B47" s="26" t="s">
        <v>70</v>
      </c>
      <c r="C47" s="18" t="s">
        <v>1</v>
      </c>
      <c r="D47" s="18" t="s">
        <v>1</v>
      </c>
      <c r="E47" s="18" t="s">
        <v>1</v>
      </c>
      <c r="F47" s="21">
        <v>5418.3484785999999</v>
      </c>
      <c r="G47" s="30">
        <v>2.4574678662101012E-2</v>
      </c>
    </row>
    <row r="48" spans="1:7" ht="15" customHeight="1">
      <c r="A48" s="7"/>
      <c r="B48" s="26" t="s">
        <v>144</v>
      </c>
      <c r="C48" s="18" t="s">
        <v>1</v>
      </c>
      <c r="D48" s="18" t="s">
        <v>1</v>
      </c>
      <c r="E48" s="18" t="s">
        <v>1</v>
      </c>
      <c r="F48" s="21">
        <v>5418.3484785999999</v>
      </c>
      <c r="G48" s="30">
        <v>2.4574678662101012E-2</v>
      </c>
    </row>
    <row r="49" spans="1:7" ht="15" customHeight="1">
      <c r="A49" s="7"/>
      <c r="B49" s="26"/>
      <c r="C49" s="18"/>
      <c r="D49" s="18"/>
      <c r="E49" s="18"/>
      <c r="F49" s="21"/>
      <c r="G49" s="30"/>
    </row>
    <row r="50" spans="1:7" ht="15" customHeight="1">
      <c r="A50" s="7"/>
      <c r="B50" s="26" t="s">
        <v>147</v>
      </c>
      <c r="C50" s="18" t="s">
        <v>1</v>
      </c>
      <c r="D50" s="18" t="s">
        <v>1</v>
      </c>
      <c r="E50" s="18" t="s">
        <v>1</v>
      </c>
      <c r="F50" s="21">
        <v>-453.8494009808</v>
      </c>
      <c r="G50" s="30">
        <v>-2.058413783118647E-3</v>
      </c>
    </row>
    <row r="51" spans="1:7" ht="15" customHeight="1">
      <c r="A51" s="7"/>
      <c r="B51" s="26" t="s">
        <v>70</v>
      </c>
      <c r="C51" s="18"/>
      <c r="D51" s="18"/>
      <c r="E51" s="18"/>
      <c r="F51" s="21">
        <f>F50</f>
        <v>-453.8494009808</v>
      </c>
      <c r="G51" s="30">
        <f>G50</f>
        <v>-2.058413783118647E-3</v>
      </c>
    </row>
    <row r="52" spans="1:7" ht="15" customHeight="1">
      <c r="A52" s="7"/>
      <c r="B52" s="26" t="s">
        <v>144</v>
      </c>
      <c r="C52" s="18"/>
      <c r="D52" s="18"/>
      <c r="E52" s="18"/>
      <c r="F52" s="21">
        <f>SUM(F51,F48)</f>
        <v>4964.4990776191999</v>
      </c>
      <c r="G52" s="30">
        <f>SUM(G51,G48)</f>
        <v>2.2516264878982364E-2</v>
      </c>
    </row>
    <row r="53" spans="1:7" ht="15" customHeight="1">
      <c r="A53" s="7"/>
      <c r="B53" s="26"/>
      <c r="C53" s="18"/>
      <c r="D53" s="18"/>
      <c r="E53" s="18"/>
      <c r="F53" s="21"/>
      <c r="G53" s="30"/>
    </row>
    <row r="54" spans="1:7" ht="15" customHeight="1" thickBot="1">
      <c r="A54" s="7"/>
      <c r="B54" s="32" t="s">
        <v>148</v>
      </c>
      <c r="C54" s="33" t="s">
        <v>1</v>
      </c>
      <c r="D54" s="33" t="s">
        <v>1</v>
      </c>
      <c r="E54" s="33" t="s">
        <v>1</v>
      </c>
      <c r="F54" s="34">
        <v>220485.01846561921</v>
      </c>
      <c r="G54" s="35">
        <v>1</v>
      </c>
    </row>
    <row r="55" spans="1:7" ht="12.95" customHeight="1">
      <c r="A55" s="7"/>
      <c r="B55" s="14" t="s">
        <v>1</v>
      </c>
      <c r="C55" s="7"/>
      <c r="D55" s="7"/>
      <c r="E55" s="7"/>
      <c r="F55" s="7"/>
      <c r="G55" s="7"/>
    </row>
    <row r="56" spans="1:7" ht="15" customHeight="1">
      <c r="B56" s="53" t="s">
        <v>1038</v>
      </c>
      <c r="C56" s="7"/>
      <c r="D56" s="7"/>
      <c r="E56" s="7"/>
      <c r="F56" s="7"/>
      <c r="G56" s="7"/>
    </row>
    <row r="57" spans="1:7" ht="15" customHeight="1">
      <c r="B57" s="8"/>
      <c r="C57" s="7"/>
      <c r="D57" s="7"/>
      <c r="E57" s="7"/>
      <c r="F57" s="7"/>
      <c r="G57" s="7"/>
    </row>
    <row r="58" spans="1:7" ht="15" customHeight="1">
      <c r="B58" s="8"/>
      <c r="C58" s="7"/>
      <c r="D58" s="7"/>
      <c r="E58" s="7"/>
      <c r="F58" s="7"/>
      <c r="G58" s="7"/>
    </row>
    <row r="59" spans="1:7" ht="15" customHeight="1"/>
    <row r="60" spans="1:7" ht="15" customHeight="1"/>
    <row r="61" spans="1:7" ht="15" customHeight="1"/>
    <row r="62" spans="1:7" ht="15" customHeight="1"/>
    <row r="63" spans="1:7" ht="15" customHeight="1"/>
    <row r="64" spans="1:7" ht="15" customHeight="1"/>
    <row r="65" spans="1:7" ht="15" customHeight="1"/>
    <row r="66" spans="1:7" ht="15" customHeight="1"/>
    <row r="67" spans="1:7" ht="15" customHeight="1"/>
    <row r="69" spans="1:7" ht="12.95" customHeight="1">
      <c r="A69" s="7"/>
      <c r="B69" s="8" t="s">
        <v>146</v>
      </c>
      <c r="C69" s="7"/>
      <c r="D69" s="7"/>
      <c r="E69" s="7"/>
      <c r="F69" s="7"/>
      <c r="G69" s="7"/>
    </row>
    <row r="70" spans="1:7" ht="12.95" customHeight="1">
      <c r="A70" s="7"/>
      <c r="B70" s="8"/>
      <c r="C70" s="7"/>
      <c r="D70" s="7"/>
      <c r="E70" s="7"/>
      <c r="F70" s="7"/>
      <c r="G70" s="7"/>
    </row>
    <row r="71" spans="1:7" ht="12.95" customHeight="1">
      <c r="A71" s="7"/>
      <c r="B71" s="8" t="s">
        <v>1</v>
      </c>
      <c r="C71" s="7"/>
      <c r="D71" s="7"/>
      <c r="E71" s="7"/>
      <c r="F71" s="7"/>
      <c r="G71" s="7"/>
    </row>
  </sheetData>
  <mergeCells count="4">
    <mergeCell ref="B6:G6"/>
    <mergeCell ref="B1:G2"/>
    <mergeCell ref="B3:G3"/>
    <mergeCell ref="B5:G5"/>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5"/>
  <sheetViews>
    <sheetView zoomScaleNormal="100" workbookViewId="0"/>
  </sheetViews>
  <sheetFormatPr defaultRowHeight="12.75"/>
  <cols>
    <col min="1" max="1" width="3.42578125" style="9" bestFit="1" customWidth="1"/>
    <col min="2" max="2" width="50.42578125" style="9" bestFit="1" customWidth="1"/>
    <col min="3" max="3" width="16.85546875" style="9" bestFit="1" customWidth="1"/>
    <col min="4" max="4" width="33.5703125" style="9" bestFit="1" customWidth="1"/>
    <col min="5" max="7" width="16.85546875" style="9" bestFit="1" customWidth="1"/>
    <col min="8" max="16384" width="9.140625" style="9"/>
  </cols>
  <sheetData>
    <row r="1" spans="1:7" ht="15.95" customHeight="1">
      <c r="A1" s="7"/>
      <c r="B1" s="120" t="s">
        <v>690</v>
      </c>
      <c r="C1" s="121"/>
      <c r="D1" s="121"/>
      <c r="E1" s="121"/>
      <c r="F1" s="121"/>
      <c r="G1" s="122"/>
    </row>
    <row r="2" spans="1:7" ht="12.95" customHeight="1">
      <c r="A2" s="7"/>
      <c r="B2" s="123" t="s">
        <v>1</v>
      </c>
      <c r="C2" s="124"/>
      <c r="D2" s="124"/>
      <c r="E2" s="124"/>
      <c r="F2" s="124"/>
      <c r="G2" s="125"/>
    </row>
    <row r="3" spans="1:7" ht="12.95" customHeight="1">
      <c r="A3" s="14" t="s">
        <v>1</v>
      </c>
      <c r="B3" s="141"/>
      <c r="C3" s="142"/>
      <c r="D3" s="142"/>
      <c r="E3" s="142"/>
      <c r="F3" s="142"/>
      <c r="G3" s="143"/>
    </row>
    <row r="4" spans="1:7" ht="27.95" customHeight="1">
      <c r="A4" s="7"/>
      <c r="B4" s="64"/>
      <c r="C4" s="65"/>
      <c r="D4" s="65"/>
      <c r="E4" s="65"/>
      <c r="F4" s="65"/>
      <c r="G4" s="66"/>
    </row>
    <row r="5" spans="1:7" ht="15" customHeight="1" thickBot="1">
      <c r="A5" s="7"/>
      <c r="B5" s="129" t="s">
        <v>1079</v>
      </c>
      <c r="C5" s="130"/>
      <c r="D5" s="130"/>
      <c r="E5" s="130"/>
      <c r="F5" s="130"/>
      <c r="G5" s="131"/>
    </row>
    <row r="6" spans="1:7" ht="15.75" customHeight="1" thickBot="1">
      <c r="A6" s="7"/>
      <c r="B6" s="135" t="s">
        <v>2</v>
      </c>
      <c r="C6" s="136"/>
      <c r="D6" s="136"/>
      <c r="E6" s="136"/>
      <c r="F6" s="136"/>
      <c r="G6" s="137"/>
    </row>
    <row r="7" spans="1:7" ht="27.95" customHeight="1">
      <c r="A7" s="7"/>
      <c r="B7" s="43" t="s">
        <v>3</v>
      </c>
      <c r="C7" s="44" t="s">
        <v>4</v>
      </c>
      <c r="D7" s="24" t="s">
        <v>1037</v>
      </c>
      <c r="E7" s="24" t="s">
        <v>6</v>
      </c>
      <c r="F7" s="24" t="s">
        <v>7</v>
      </c>
      <c r="G7" s="25" t="s">
        <v>8</v>
      </c>
    </row>
    <row r="8" spans="1:7" ht="15" customHeight="1">
      <c r="A8" s="7"/>
      <c r="B8" s="26" t="s">
        <v>151</v>
      </c>
      <c r="C8" s="18" t="s">
        <v>1</v>
      </c>
      <c r="D8" s="18" t="s">
        <v>1</v>
      </c>
      <c r="E8" s="18" t="s">
        <v>1</v>
      </c>
      <c r="F8" s="18" t="s">
        <v>1</v>
      </c>
      <c r="G8" s="27" t="s">
        <v>1</v>
      </c>
    </row>
    <row r="9" spans="1:7" ht="15" customHeight="1">
      <c r="A9" s="7"/>
      <c r="B9" s="26" t="s">
        <v>152</v>
      </c>
      <c r="C9" s="18" t="s">
        <v>1</v>
      </c>
      <c r="D9" s="18" t="s">
        <v>1</v>
      </c>
      <c r="E9" s="18" t="s">
        <v>1</v>
      </c>
      <c r="F9" s="18" t="s">
        <v>1</v>
      </c>
      <c r="G9" s="27" t="s">
        <v>1</v>
      </c>
    </row>
    <row r="10" spans="1:7" ht="15" customHeight="1">
      <c r="A10" s="13" t="s">
        <v>211</v>
      </c>
      <c r="B10" s="28" t="s">
        <v>212</v>
      </c>
      <c r="C10" s="18" t="s">
        <v>213</v>
      </c>
      <c r="D10" s="18" t="s">
        <v>214</v>
      </c>
      <c r="E10" s="19">
        <v>7028870</v>
      </c>
      <c r="F10" s="20">
        <v>5232.9937149999996</v>
      </c>
      <c r="G10" s="29">
        <v>3.2875760540386621E-2</v>
      </c>
    </row>
    <row r="11" spans="1:7" ht="15" customHeight="1">
      <c r="A11" s="13" t="s">
        <v>385</v>
      </c>
      <c r="B11" s="28" t="s">
        <v>386</v>
      </c>
      <c r="C11" s="18" t="s">
        <v>387</v>
      </c>
      <c r="D11" s="18" t="s">
        <v>156</v>
      </c>
      <c r="E11" s="19">
        <v>12630000</v>
      </c>
      <c r="F11" s="20">
        <v>5184.6149999999998</v>
      </c>
      <c r="G11" s="29">
        <v>3.2571826093641044E-2</v>
      </c>
    </row>
    <row r="12" spans="1:7" ht="15" customHeight="1">
      <c r="A12" s="13" t="s">
        <v>181</v>
      </c>
      <c r="B12" s="28" t="s">
        <v>182</v>
      </c>
      <c r="C12" s="18" t="s">
        <v>183</v>
      </c>
      <c r="D12" s="18" t="s">
        <v>184</v>
      </c>
      <c r="E12" s="19">
        <v>1674997</v>
      </c>
      <c r="F12" s="20">
        <v>4938.7286544999997</v>
      </c>
      <c r="G12" s="29">
        <v>3.1027069677894276E-2</v>
      </c>
    </row>
    <row r="13" spans="1:7" ht="15" customHeight="1">
      <c r="A13" s="13" t="s">
        <v>203</v>
      </c>
      <c r="B13" s="28" t="s">
        <v>204</v>
      </c>
      <c r="C13" s="18" t="s">
        <v>205</v>
      </c>
      <c r="D13" s="18" t="s">
        <v>206</v>
      </c>
      <c r="E13" s="19">
        <v>2851303</v>
      </c>
      <c r="F13" s="20">
        <v>4917.0720234999999</v>
      </c>
      <c r="G13" s="29">
        <v>3.0891014055884514E-2</v>
      </c>
    </row>
    <row r="14" spans="1:7" ht="15" customHeight="1">
      <c r="A14" s="13" t="s">
        <v>185</v>
      </c>
      <c r="B14" s="28" t="s">
        <v>186</v>
      </c>
      <c r="C14" s="18" t="s">
        <v>187</v>
      </c>
      <c r="D14" s="18" t="s">
        <v>188</v>
      </c>
      <c r="E14" s="19">
        <v>1241567</v>
      </c>
      <c r="F14" s="20">
        <v>4775.0666819999997</v>
      </c>
      <c r="G14" s="29">
        <v>2.9998879676049924E-2</v>
      </c>
    </row>
    <row r="15" spans="1:7" ht="15" customHeight="1">
      <c r="A15" s="13" t="s">
        <v>254</v>
      </c>
      <c r="B15" s="28" t="s">
        <v>255</v>
      </c>
      <c r="C15" s="18" t="s">
        <v>256</v>
      </c>
      <c r="D15" s="18" t="s">
        <v>257</v>
      </c>
      <c r="E15" s="19">
        <v>162113</v>
      </c>
      <c r="F15" s="20">
        <v>4512.0911290000004</v>
      </c>
      <c r="G15" s="29">
        <v>2.8346762020410095E-2</v>
      </c>
    </row>
    <row r="16" spans="1:7" ht="15" customHeight="1">
      <c r="A16" s="13" t="s">
        <v>193</v>
      </c>
      <c r="B16" s="28" t="s">
        <v>194</v>
      </c>
      <c r="C16" s="18" t="s">
        <v>195</v>
      </c>
      <c r="D16" s="18" t="s">
        <v>177</v>
      </c>
      <c r="E16" s="19">
        <v>512048</v>
      </c>
      <c r="F16" s="20">
        <v>4243.3417760000002</v>
      </c>
      <c r="G16" s="29">
        <v>2.6658371042739711E-2</v>
      </c>
    </row>
    <row r="17" spans="1:7" ht="15" customHeight="1">
      <c r="A17" s="13" t="s">
        <v>167</v>
      </c>
      <c r="B17" s="28" t="s">
        <v>168</v>
      </c>
      <c r="C17" s="18" t="s">
        <v>169</v>
      </c>
      <c r="D17" s="18" t="s">
        <v>156</v>
      </c>
      <c r="E17" s="19">
        <v>2080000</v>
      </c>
      <c r="F17" s="20">
        <v>4094.48</v>
      </c>
      <c r="G17" s="29">
        <v>2.5723161797721026E-2</v>
      </c>
    </row>
    <row r="18" spans="1:7" ht="15" customHeight="1">
      <c r="A18" s="13" t="s">
        <v>161</v>
      </c>
      <c r="B18" s="28" t="s">
        <v>162</v>
      </c>
      <c r="C18" s="18" t="s">
        <v>163</v>
      </c>
      <c r="D18" s="18" t="s">
        <v>156</v>
      </c>
      <c r="E18" s="19">
        <v>1260000</v>
      </c>
      <c r="F18" s="20">
        <v>4079.25</v>
      </c>
      <c r="G18" s="29">
        <v>2.5627480843319173E-2</v>
      </c>
    </row>
    <row r="19" spans="1:7" ht="15" customHeight="1">
      <c r="A19" s="13" t="s">
        <v>196</v>
      </c>
      <c r="B19" s="28" t="s">
        <v>197</v>
      </c>
      <c r="C19" s="18" t="s">
        <v>198</v>
      </c>
      <c r="D19" s="18" t="s">
        <v>199</v>
      </c>
      <c r="E19" s="19">
        <v>291911</v>
      </c>
      <c r="F19" s="20">
        <v>3988.379993</v>
      </c>
      <c r="G19" s="29">
        <v>2.5056599097011696E-2</v>
      </c>
    </row>
    <row r="20" spans="1:7" ht="15" customHeight="1">
      <c r="A20" s="13" t="s">
        <v>258</v>
      </c>
      <c r="B20" s="28" t="s">
        <v>259</v>
      </c>
      <c r="C20" s="18" t="s">
        <v>260</v>
      </c>
      <c r="D20" s="18" t="s">
        <v>188</v>
      </c>
      <c r="E20" s="19">
        <v>650000</v>
      </c>
      <c r="F20" s="20">
        <v>3985.4749999999999</v>
      </c>
      <c r="G20" s="29">
        <v>2.5038348768530363E-2</v>
      </c>
    </row>
    <row r="21" spans="1:7" ht="15" customHeight="1">
      <c r="A21" s="13" t="s">
        <v>189</v>
      </c>
      <c r="B21" s="28" t="s">
        <v>190</v>
      </c>
      <c r="C21" s="18" t="s">
        <v>191</v>
      </c>
      <c r="D21" s="18" t="s">
        <v>192</v>
      </c>
      <c r="E21" s="19">
        <v>828279</v>
      </c>
      <c r="F21" s="20">
        <v>3950.062551</v>
      </c>
      <c r="G21" s="29">
        <v>2.4815873593348033E-2</v>
      </c>
    </row>
    <row r="22" spans="1:7" ht="15" customHeight="1">
      <c r="A22" s="13" t="s">
        <v>278</v>
      </c>
      <c r="B22" s="28" t="s">
        <v>279</v>
      </c>
      <c r="C22" s="18" t="s">
        <v>280</v>
      </c>
      <c r="D22" s="18" t="s">
        <v>184</v>
      </c>
      <c r="E22" s="19">
        <v>2304857</v>
      </c>
      <c r="F22" s="20">
        <v>3917.1044714999998</v>
      </c>
      <c r="G22" s="29">
        <v>2.4608817749499572E-2</v>
      </c>
    </row>
    <row r="23" spans="1:7" ht="15" customHeight="1">
      <c r="A23" s="13" t="s">
        <v>294</v>
      </c>
      <c r="B23" s="28" t="s">
        <v>295</v>
      </c>
      <c r="C23" s="18" t="s">
        <v>296</v>
      </c>
      <c r="D23" s="18" t="s">
        <v>199</v>
      </c>
      <c r="E23" s="19">
        <v>277938</v>
      </c>
      <c r="F23" s="20">
        <v>3869.591805</v>
      </c>
      <c r="G23" s="29">
        <v>2.4310324165986975E-2</v>
      </c>
    </row>
    <row r="24" spans="1:7" ht="15" customHeight="1">
      <c r="A24" s="13" t="s">
        <v>164</v>
      </c>
      <c r="B24" s="28" t="s">
        <v>165</v>
      </c>
      <c r="C24" s="18" t="s">
        <v>166</v>
      </c>
      <c r="D24" s="18" t="s">
        <v>156</v>
      </c>
      <c r="E24" s="19">
        <v>1000000</v>
      </c>
      <c r="F24" s="20">
        <v>3790</v>
      </c>
      <c r="G24" s="29">
        <v>2.3810296597702927E-2</v>
      </c>
    </row>
    <row r="25" spans="1:7" ht="15" customHeight="1">
      <c r="A25" s="13" t="s">
        <v>288</v>
      </c>
      <c r="B25" s="28" t="s">
        <v>289</v>
      </c>
      <c r="C25" s="18" t="s">
        <v>290</v>
      </c>
      <c r="D25" s="18" t="s">
        <v>210</v>
      </c>
      <c r="E25" s="19">
        <v>1236995</v>
      </c>
      <c r="F25" s="20">
        <v>3680.6786225000001</v>
      </c>
      <c r="G25" s="29">
        <v>2.3123495958456371E-2</v>
      </c>
    </row>
    <row r="26" spans="1:7" ht="15" customHeight="1">
      <c r="A26" s="13" t="s">
        <v>153</v>
      </c>
      <c r="B26" s="28" t="s">
        <v>154</v>
      </c>
      <c r="C26" s="18" t="s">
        <v>155</v>
      </c>
      <c r="D26" s="18" t="s">
        <v>156</v>
      </c>
      <c r="E26" s="19">
        <v>425000</v>
      </c>
      <c r="F26" s="20">
        <v>3663.0749999999998</v>
      </c>
      <c r="G26" s="29">
        <v>2.3012902957686189E-2</v>
      </c>
    </row>
    <row r="27" spans="1:7" ht="15" customHeight="1">
      <c r="A27" s="13" t="s">
        <v>691</v>
      </c>
      <c r="B27" s="28" t="s">
        <v>692</v>
      </c>
      <c r="C27" s="18" t="s">
        <v>693</v>
      </c>
      <c r="D27" s="18" t="s">
        <v>188</v>
      </c>
      <c r="E27" s="19">
        <v>548038</v>
      </c>
      <c r="F27" s="20">
        <v>3620.6130469999998</v>
      </c>
      <c r="G27" s="29">
        <v>2.2746139977462516E-2</v>
      </c>
    </row>
    <row r="28" spans="1:7" ht="15" customHeight="1">
      <c r="A28" s="13" t="s">
        <v>694</v>
      </c>
      <c r="B28" s="28" t="s">
        <v>695</v>
      </c>
      <c r="C28" s="18" t="s">
        <v>696</v>
      </c>
      <c r="D28" s="18" t="s">
        <v>192</v>
      </c>
      <c r="E28" s="19">
        <v>1691618</v>
      </c>
      <c r="F28" s="20">
        <v>3532.0983839999999</v>
      </c>
      <c r="G28" s="29">
        <v>2.2190055444672088E-2</v>
      </c>
    </row>
    <row r="29" spans="1:7" ht="15" customHeight="1">
      <c r="A29" s="13" t="s">
        <v>261</v>
      </c>
      <c r="B29" s="28" t="s">
        <v>262</v>
      </c>
      <c r="C29" s="18" t="s">
        <v>263</v>
      </c>
      <c r="D29" s="18" t="s">
        <v>199</v>
      </c>
      <c r="E29" s="19">
        <v>683409</v>
      </c>
      <c r="F29" s="20">
        <v>3454.9741994999999</v>
      </c>
      <c r="G29" s="29">
        <v>2.1705530455806397E-2</v>
      </c>
    </row>
    <row r="30" spans="1:7" ht="15" customHeight="1">
      <c r="A30" s="13" t="s">
        <v>419</v>
      </c>
      <c r="B30" s="28" t="s">
        <v>420</v>
      </c>
      <c r="C30" s="18" t="s">
        <v>421</v>
      </c>
      <c r="D30" s="18" t="s">
        <v>422</v>
      </c>
      <c r="E30" s="19">
        <v>919178</v>
      </c>
      <c r="F30" s="20">
        <v>3454.730513</v>
      </c>
      <c r="G30" s="29">
        <v>2.1703999519700368E-2</v>
      </c>
    </row>
    <row r="31" spans="1:7" ht="15" customHeight="1">
      <c r="A31" s="13" t="s">
        <v>228</v>
      </c>
      <c r="B31" s="28" t="s">
        <v>229</v>
      </c>
      <c r="C31" s="18" t="s">
        <v>230</v>
      </c>
      <c r="D31" s="18" t="s">
        <v>184</v>
      </c>
      <c r="E31" s="19">
        <v>875693</v>
      </c>
      <c r="F31" s="20">
        <v>3392.8725285</v>
      </c>
      <c r="G31" s="29">
        <v>2.1315382908122238E-2</v>
      </c>
    </row>
    <row r="32" spans="1:7" ht="15" customHeight="1">
      <c r="A32" s="13" t="s">
        <v>215</v>
      </c>
      <c r="B32" s="28" t="s">
        <v>216</v>
      </c>
      <c r="C32" s="18" t="s">
        <v>217</v>
      </c>
      <c r="D32" s="18" t="s">
        <v>188</v>
      </c>
      <c r="E32" s="19">
        <v>3651257</v>
      </c>
      <c r="F32" s="20">
        <v>3357.3308115</v>
      </c>
      <c r="G32" s="29">
        <v>2.1092095619636323E-2</v>
      </c>
    </row>
    <row r="33" spans="1:7" ht="15" customHeight="1">
      <c r="A33" s="13" t="s">
        <v>240</v>
      </c>
      <c r="B33" s="28" t="s">
        <v>241</v>
      </c>
      <c r="C33" s="18" t="s">
        <v>242</v>
      </c>
      <c r="D33" s="18" t="s">
        <v>243</v>
      </c>
      <c r="E33" s="19">
        <v>413141</v>
      </c>
      <c r="F33" s="20">
        <v>3270.6307265</v>
      </c>
      <c r="G33" s="29">
        <v>2.0547410991959263E-2</v>
      </c>
    </row>
    <row r="34" spans="1:7" ht="15" customHeight="1">
      <c r="A34" s="13" t="s">
        <v>221</v>
      </c>
      <c r="B34" s="28" t="s">
        <v>222</v>
      </c>
      <c r="C34" s="18" t="s">
        <v>223</v>
      </c>
      <c r="D34" s="18" t="s">
        <v>224</v>
      </c>
      <c r="E34" s="19">
        <v>3860000</v>
      </c>
      <c r="F34" s="20">
        <v>3250.12</v>
      </c>
      <c r="G34" s="29">
        <v>2.0418554400561013E-2</v>
      </c>
    </row>
    <row r="35" spans="1:7" ht="15" customHeight="1">
      <c r="A35" s="13" t="s">
        <v>271</v>
      </c>
      <c r="B35" s="28" t="s">
        <v>272</v>
      </c>
      <c r="C35" s="18" t="s">
        <v>273</v>
      </c>
      <c r="D35" s="18" t="s">
        <v>253</v>
      </c>
      <c r="E35" s="19">
        <v>1423832</v>
      </c>
      <c r="F35" s="20">
        <v>3182.9764359999999</v>
      </c>
      <c r="G35" s="29">
        <v>1.999673166349852E-2</v>
      </c>
    </row>
    <row r="36" spans="1:7" ht="15" customHeight="1">
      <c r="A36" s="13" t="s">
        <v>312</v>
      </c>
      <c r="B36" s="28" t="s">
        <v>313</v>
      </c>
      <c r="C36" s="18" t="s">
        <v>314</v>
      </c>
      <c r="D36" s="18" t="s">
        <v>243</v>
      </c>
      <c r="E36" s="19">
        <v>399001</v>
      </c>
      <c r="F36" s="20">
        <v>3163.8784295</v>
      </c>
      <c r="G36" s="29">
        <v>1.9876750344451063E-2</v>
      </c>
    </row>
    <row r="37" spans="1:7" ht="15" customHeight="1">
      <c r="A37" s="13" t="s">
        <v>218</v>
      </c>
      <c r="B37" s="28" t="s">
        <v>219</v>
      </c>
      <c r="C37" s="18" t="s">
        <v>220</v>
      </c>
      <c r="D37" s="18" t="s">
        <v>160</v>
      </c>
      <c r="E37" s="19">
        <v>1663000</v>
      </c>
      <c r="F37" s="20">
        <v>3161.3629999999998</v>
      </c>
      <c r="G37" s="29">
        <v>1.9860947409763567E-2</v>
      </c>
    </row>
    <row r="38" spans="1:7" ht="15" customHeight="1">
      <c r="A38" s="13" t="s">
        <v>234</v>
      </c>
      <c r="B38" s="28" t="s">
        <v>235</v>
      </c>
      <c r="C38" s="18" t="s">
        <v>236</v>
      </c>
      <c r="D38" s="18" t="s">
        <v>199</v>
      </c>
      <c r="E38" s="19">
        <v>1299265</v>
      </c>
      <c r="F38" s="20">
        <v>3120.1848974999998</v>
      </c>
      <c r="G38" s="29">
        <v>1.9602250092123564E-2</v>
      </c>
    </row>
    <row r="39" spans="1:7" ht="15" customHeight="1">
      <c r="A39" s="13" t="s">
        <v>309</v>
      </c>
      <c r="B39" s="28" t="s">
        <v>310</v>
      </c>
      <c r="C39" s="18" t="s">
        <v>311</v>
      </c>
      <c r="D39" s="18" t="s">
        <v>210</v>
      </c>
      <c r="E39" s="19">
        <v>7000000</v>
      </c>
      <c r="F39" s="20">
        <v>3013.5</v>
      </c>
      <c r="G39" s="29">
        <v>1.8932012875244795E-2</v>
      </c>
    </row>
    <row r="40" spans="1:7" ht="15" customHeight="1">
      <c r="A40" s="13" t="s">
        <v>697</v>
      </c>
      <c r="B40" s="28" t="s">
        <v>698</v>
      </c>
      <c r="C40" s="18" t="s">
        <v>699</v>
      </c>
      <c r="D40" s="18" t="s">
        <v>214</v>
      </c>
      <c r="E40" s="19">
        <v>400954</v>
      </c>
      <c r="F40" s="20">
        <v>2968.8638930000002</v>
      </c>
      <c r="G40" s="29">
        <v>1.8651590989588646E-2</v>
      </c>
    </row>
    <row r="41" spans="1:7" ht="15" customHeight="1">
      <c r="A41" s="13" t="s">
        <v>328</v>
      </c>
      <c r="B41" s="28" t="s">
        <v>329</v>
      </c>
      <c r="C41" s="18" t="s">
        <v>330</v>
      </c>
      <c r="D41" s="18" t="s">
        <v>331</v>
      </c>
      <c r="E41" s="19">
        <v>17000</v>
      </c>
      <c r="F41" s="20">
        <v>2883.7950000000001</v>
      </c>
      <c r="G41" s="29">
        <v>1.8117154162789636E-2</v>
      </c>
    </row>
    <row r="42" spans="1:7" ht="15" customHeight="1">
      <c r="A42" s="13" t="s">
        <v>284</v>
      </c>
      <c r="B42" s="28" t="s">
        <v>285</v>
      </c>
      <c r="C42" s="18" t="s">
        <v>286</v>
      </c>
      <c r="D42" s="18" t="s">
        <v>287</v>
      </c>
      <c r="E42" s="19">
        <v>305343</v>
      </c>
      <c r="F42" s="20">
        <v>2856.6364364999999</v>
      </c>
      <c r="G42" s="29">
        <v>1.7946533199174188E-2</v>
      </c>
    </row>
    <row r="43" spans="1:7" ht="15" customHeight="1">
      <c r="A43" s="13" t="s">
        <v>366</v>
      </c>
      <c r="B43" s="28" t="s">
        <v>367</v>
      </c>
      <c r="C43" s="18" t="s">
        <v>368</v>
      </c>
      <c r="D43" s="18" t="s">
        <v>369</v>
      </c>
      <c r="E43" s="19">
        <v>640000</v>
      </c>
      <c r="F43" s="20">
        <v>2821.76</v>
      </c>
      <c r="G43" s="29">
        <v>1.7727425469006391E-2</v>
      </c>
    </row>
    <row r="44" spans="1:7" ht="15" customHeight="1">
      <c r="A44" s="13" t="s">
        <v>700</v>
      </c>
      <c r="B44" s="28" t="s">
        <v>701</v>
      </c>
      <c r="C44" s="18" t="s">
        <v>702</v>
      </c>
      <c r="D44" s="18" t="s">
        <v>257</v>
      </c>
      <c r="E44" s="19">
        <v>1100000</v>
      </c>
      <c r="F44" s="20">
        <v>2584.4499999999998</v>
      </c>
      <c r="G44" s="29">
        <v>1.6236549087581355E-2</v>
      </c>
    </row>
    <row r="45" spans="1:7" ht="15" customHeight="1">
      <c r="A45" s="13" t="s">
        <v>281</v>
      </c>
      <c r="B45" s="28" t="s">
        <v>282</v>
      </c>
      <c r="C45" s="18" t="s">
        <v>283</v>
      </c>
      <c r="D45" s="18" t="s">
        <v>257</v>
      </c>
      <c r="E45" s="19">
        <v>166651</v>
      </c>
      <c r="F45" s="20">
        <v>2449.1030959999998</v>
      </c>
      <c r="G45" s="29">
        <v>1.5386245676546836E-2</v>
      </c>
    </row>
    <row r="46" spans="1:7" ht="15" customHeight="1">
      <c r="A46" s="13" t="s">
        <v>264</v>
      </c>
      <c r="B46" s="28" t="s">
        <v>265</v>
      </c>
      <c r="C46" s="18" t="s">
        <v>266</v>
      </c>
      <c r="D46" s="18" t="s">
        <v>267</v>
      </c>
      <c r="E46" s="19">
        <v>1469034</v>
      </c>
      <c r="F46" s="20">
        <v>2246.1529860000001</v>
      </c>
      <c r="G46" s="29">
        <v>1.4111231873476536E-2</v>
      </c>
    </row>
    <row r="47" spans="1:7" ht="15" customHeight="1">
      <c r="A47" s="13" t="s">
        <v>703</v>
      </c>
      <c r="B47" s="28" t="s">
        <v>704</v>
      </c>
      <c r="C47" s="18" t="s">
        <v>705</v>
      </c>
      <c r="D47" s="18" t="s">
        <v>177</v>
      </c>
      <c r="E47" s="19">
        <v>182746</v>
      </c>
      <c r="F47" s="20">
        <v>2122.137925</v>
      </c>
      <c r="G47" s="29">
        <v>1.3332119634692309E-2</v>
      </c>
    </row>
    <row r="48" spans="1:7" ht="15" customHeight="1">
      <c r="A48" s="13" t="s">
        <v>706</v>
      </c>
      <c r="B48" s="28" t="s">
        <v>707</v>
      </c>
      <c r="C48" s="18" t="s">
        <v>708</v>
      </c>
      <c r="D48" s="18" t="s">
        <v>210</v>
      </c>
      <c r="E48" s="19">
        <v>300000</v>
      </c>
      <c r="F48" s="20">
        <v>1987.8</v>
      </c>
      <c r="G48" s="29">
        <v>1.2488155033486511E-2</v>
      </c>
    </row>
    <row r="49" spans="1:7" ht="15" customHeight="1">
      <c r="A49" s="13" t="s">
        <v>325</v>
      </c>
      <c r="B49" s="28" t="s">
        <v>326</v>
      </c>
      <c r="C49" s="18" t="s">
        <v>327</v>
      </c>
      <c r="D49" s="18" t="s">
        <v>156</v>
      </c>
      <c r="E49" s="19">
        <v>1380000</v>
      </c>
      <c r="F49" s="20">
        <v>1869.9</v>
      </c>
      <c r="G49" s="29">
        <v>1.1747460054893062E-2</v>
      </c>
    </row>
    <row r="50" spans="1:7" ht="15" customHeight="1">
      <c r="A50" s="13" t="s">
        <v>709</v>
      </c>
      <c r="B50" s="28" t="s">
        <v>710</v>
      </c>
      <c r="C50" s="18" t="s">
        <v>711</v>
      </c>
      <c r="D50" s="18" t="s">
        <v>192</v>
      </c>
      <c r="E50" s="19">
        <v>1614582</v>
      </c>
      <c r="F50" s="20">
        <v>1791.378729</v>
      </c>
      <c r="G50" s="29">
        <v>1.1254158009579445E-2</v>
      </c>
    </row>
    <row r="51" spans="1:7" ht="15" customHeight="1">
      <c r="A51" s="13" t="s">
        <v>237</v>
      </c>
      <c r="B51" s="28" t="s">
        <v>238</v>
      </c>
      <c r="C51" s="18" t="s">
        <v>239</v>
      </c>
      <c r="D51" s="18" t="s">
        <v>199</v>
      </c>
      <c r="E51" s="19">
        <v>300000</v>
      </c>
      <c r="F51" s="20">
        <v>1768.95</v>
      </c>
      <c r="G51" s="29">
        <v>1.1113251758972716E-2</v>
      </c>
    </row>
    <row r="52" spans="1:7" ht="15" customHeight="1">
      <c r="A52" s="13" t="s">
        <v>538</v>
      </c>
      <c r="B52" s="28" t="s">
        <v>539</v>
      </c>
      <c r="C52" s="18" t="s">
        <v>540</v>
      </c>
      <c r="D52" s="18" t="s">
        <v>192</v>
      </c>
      <c r="E52" s="19">
        <v>96770</v>
      </c>
      <c r="F52" s="20">
        <v>1760.1495299999999</v>
      </c>
      <c r="G52" s="29">
        <v>1.1057963684856837E-2</v>
      </c>
    </row>
    <row r="53" spans="1:7" ht="15" customHeight="1">
      <c r="A53" s="13" t="s">
        <v>274</v>
      </c>
      <c r="B53" s="28" t="s">
        <v>275</v>
      </c>
      <c r="C53" s="18" t="s">
        <v>276</v>
      </c>
      <c r="D53" s="18" t="s">
        <v>277</v>
      </c>
      <c r="E53" s="19">
        <v>110579</v>
      </c>
      <c r="F53" s="20">
        <v>1549.9858429999999</v>
      </c>
      <c r="G53" s="29">
        <v>9.7376313045041182E-3</v>
      </c>
    </row>
    <row r="54" spans="1:7" ht="15" customHeight="1">
      <c r="A54" s="13" t="s">
        <v>712</v>
      </c>
      <c r="B54" s="28" t="s">
        <v>713</v>
      </c>
      <c r="C54" s="18" t="s">
        <v>714</v>
      </c>
      <c r="D54" s="18" t="s">
        <v>422</v>
      </c>
      <c r="E54" s="19">
        <v>262609</v>
      </c>
      <c r="F54" s="20">
        <v>1497.6591269999999</v>
      </c>
      <c r="G54" s="29">
        <v>9.4088939356535197E-3</v>
      </c>
    </row>
    <row r="55" spans="1:7" ht="15" customHeight="1">
      <c r="A55" s="13" t="s">
        <v>423</v>
      </c>
      <c r="B55" s="28" t="s">
        <v>424</v>
      </c>
      <c r="C55" s="18" t="s">
        <v>425</v>
      </c>
      <c r="D55" s="18" t="s">
        <v>257</v>
      </c>
      <c r="E55" s="19">
        <v>1350475</v>
      </c>
      <c r="F55" s="20">
        <v>1386.2625875000001</v>
      </c>
      <c r="G55" s="29">
        <v>8.7090562983308997E-3</v>
      </c>
    </row>
    <row r="56" spans="1:7" ht="15" customHeight="1">
      <c r="A56" s="13" t="s">
        <v>715</v>
      </c>
      <c r="B56" s="28" t="s">
        <v>716</v>
      </c>
      <c r="C56" s="18" t="s">
        <v>717</v>
      </c>
      <c r="D56" s="18" t="s">
        <v>192</v>
      </c>
      <c r="E56" s="19">
        <v>503874</v>
      </c>
      <c r="F56" s="20">
        <v>1210.0534110000001</v>
      </c>
      <c r="G56" s="29">
        <v>7.6020397400981855E-3</v>
      </c>
    </row>
    <row r="57" spans="1:7" ht="15" customHeight="1">
      <c r="A57" s="13" t="s">
        <v>718</v>
      </c>
      <c r="B57" s="28" t="s">
        <v>719</v>
      </c>
      <c r="C57" s="18" t="s">
        <v>720</v>
      </c>
      <c r="D57" s="18" t="s">
        <v>192</v>
      </c>
      <c r="E57" s="19">
        <v>21219</v>
      </c>
      <c r="F57" s="20">
        <v>1032.2088644999999</v>
      </c>
      <c r="G57" s="29">
        <v>6.4847491331195654E-3</v>
      </c>
    </row>
    <row r="58" spans="1:7" ht="15" customHeight="1">
      <c r="A58" s="13" t="s">
        <v>300</v>
      </c>
      <c r="B58" s="28" t="s">
        <v>301</v>
      </c>
      <c r="C58" s="18" t="s">
        <v>302</v>
      </c>
      <c r="D58" s="18" t="s">
        <v>184</v>
      </c>
      <c r="E58" s="19">
        <v>906941</v>
      </c>
      <c r="F58" s="20">
        <v>836.19960200000003</v>
      </c>
      <c r="G58" s="29">
        <v>5.2533405114778744E-3</v>
      </c>
    </row>
    <row r="59" spans="1:7" ht="15" customHeight="1">
      <c r="A59" s="13" t="s">
        <v>291</v>
      </c>
      <c r="B59" s="28" t="s">
        <v>292</v>
      </c>
      <c r="C59" s="18" t="s">
        <v>293</v>
      </c>
      <c r="D59" s="18" t="s">
        <v>156</v>
      </c>
      <c r="E59" s="19">
        <v>172000</v>
      </c>
      <c r="F59" s="20">
        <v>604.23599999999999</v>
      </c>
      <c r="G59" s="29">
        <v>3.7960523416911943E-3</v>
      </c>
    </row>
    <row r="60" spans="1:7" ht="15" customHeight="1">
      <c r="A60" s="7"/>
      <c r="B60" s="26" t="s">
        <v>70</v>
      </c>
      <c r="C60" s="18" t="s">
        <v>1</v>
      </c>
      <c r="D60" s="18" t="s">
        <v>1</v>
      </c>
      <c r="E60" s="18" t="s">
        <v>1</v>
      </c>
      <c r="F60" s="21">
        <v>154024.96242649999</v>
      </c>
      <c r="G60" s="30">
        <v>0.96764644823879009</v>
      </c>
    </row>
    <row r="61" spans="1:7" ht="15" customHeight="1">
      <c r="A61" s="7"/>
      <c r="B61" s="26" t="s">
        <v>355</v>
      </c>
      <c r="C61" s="18" t="s">
        <v>1</v>
      </c>
      <c r="D61" s="18" t="s">
        <v>1</v>
      </c>
      <c r="E61" s="18" t="s">
        <v>1</v>
      </c>
      <c r="F61" s="22" t="s">
        <v>1</v>
      </c>
      <c r="G61" s="31" t="s">
        <v>1</v>
      </c>
    </row>
    <row r="62" spans="1:7" ht="15" customHeight="1">
      <c r="A62" s="13" t="s">
        <v>429</v>
      </c>
      <c r="B62" s="28" t="s">
        <v>430</v>
      </c>
      <c r="C62" s="18" t="s">
        <v>431</v>
      </c>
      <c r="D62" s="18" t="s">
        <v>253</v>
      </c>
      <c r="E62" s="19">
        <v>176474</v>
      </c>
      <c r="F62" s="20">
        <v>107.14089490000001</v>
      </c>
      <c r="G62" s="29">
        <v>6.7310197501644253E-4</v>
      </c>
    </row>
    <row r="63" spans="1:7" ht="15" customHeight="1">
      <c r="A63" s="7"/>
      <c r="B63" s="26" t="s">
        <v>70</v>
      </c>
      <c r="C63" s="18" t="s">
        <v>1</v>
      </c>
      <c r="D63" s="18" t="s">
        <v>1</v>
      </c>
      <c r="E63" s="18" t="s">
        <v>1</v>
      </c>
      <c r="F63" s="21">
        <v>107.14089490000001</v>
      </c>
      <c r="G63" s="30">
        <v>6.7310197501644253E-4</v>
      </c>
    </row>
    <row r="64" spans="1:7" ht="15" customHeight="1">
      <c r="A64" s="7"/>
      <c r="B64" s="26" t="s">
        <v>144</v>
      </c>
      <c r="C64" s="18" t="s">
        <v>1</v>
      </c>
      <c r="D64" s="18" t="s">
        <v>1</v>
      </c>
      <c r="E64" s="18" t="s">
        <v>1</v>
      </c>
      <c r="F64" s="21">
        <v>154132.10332140001</v>
      </c>
      <c r="G64" s="30">
        <v>0.96831955021380645</v>
      </c>
    </row>
    <row r="65" spans="1:7" ht="15" customHeight="1">
      <c r="A65" s="7"/>
      <c r="B65" s="26"/>
      <c r="C65" s="18"/>
      <c r="D65" s="18"/>
      <c r="E65" s="18"/>
      <c r="F65" s="21"/>
      <c r="G65" s="30"/>
    </row>
    <row r="66" spans="1:7" ht="15" customHeight="1">
      <c r="A66" s="7"/>
      <c r="B66" s="26" t="s">
        <v>1041</v>
      </c>
      <c r="C66" s="18" t="s">
        <v>1</v>
      </c>
      <c r="D66" s="18" t="s">
        <v>1</v>
      </c>
      <c r="E66" s="18" t="s">
        <v>1</v>
      </c>
      <c r="F66" s="22" t="s">
        <v>1</v>
      </c>
      <c r="G66" s="31" t="s">
        <v>1</v>
      </c>
    </row>
    <row r="67" spans="1:7" ht="15" customHeight="1">
      <c r="A67" s="13" t="s">
        <v>145</v>
      </c>
      <c r="B67" s="28" t="s">
        <v>1041</v>
      </c>
      <c r="C67" s="18" t="s">
        <v>1</v>
      </c>
      <c r="D67" s="18" t="s">
        <v>146</v>
      </c>
      <c r="E67" s="19"/>
      <c r="F67" s="20">
        <v>3989.5347087</v>
      </c>
      <c r="G67" s="29">
        <v>2.5063853483107482E-2</v>
      </c>
    </row>
    <row r="68" spans="1:7" ht="15" customHeight="1">
      <c r="A68" s="7"/>
      <c r="B68" s="26" t="s">
        <v>70</v>
      </c>
      <c r="C68" s="18" t="s">
        <v>1</v>
      </c>
      <c r="D68" s="18" t="s">
        <v>1</v>
      </c>
      <c r="E68" s="18" t="s">
        <v>1</v>
      </c>
      <c r="F68" s="21">
        <v>3989.5347087</v>
      </c>
      <c r="G68" s="30">
        <v>2.5063853483107482E-2</v>
      </c>
    </row>
    <row r="69" spans="1:7" ht="15" customHeight="1">
      <c r="A69" s="7"/>
      <c r="B69" s="26" t="s">
        <v>144</v>
      </c>
      <c r="C69" s="18" t="s">
        <v>1</v>
      </c>
      <c r="D69" s="18" t="s">
        <v>1</v>
      </c>
      <c r="E69" s="18" t="s">
        <v>1</v>
      </c>
      <c r="F69" s="21">
        <v>3989.5347087</v>
      </c>
      <c r="G69" s="30">
        <v>2.5063853483107482E-2</v>
      </c>
    </row>
    <row r="70" spans="1:7" ht="15" customHeight="1">
      <c r="A70" s="7"/>
      <c r="B70" s="26"/>
      <c r="C70" s="18"/>
      <c r="D70" s="18"/>
      <c r="E70" s="18"/>
      <c r="F70" s="21"/>
      <c r="G70" s="30"/>
    </row>
    <row r="71" spans="1:7" ht="15" customHeight="1">
      <c r="A71" s="7"/>
      <c r="B71" s="26" t="s">
        <v>147</v>
      </c>
      <c r="C71" s="18" t="s">
        <v>1</v>
      </c>
      <c r="D71" s="18" t="s">
        <v>1</v>
      </c>
      <c r="E71" s="18" t="s">
        <v>1</v>
      </c>
      <c r="F71" s="21">
        <v>1053.1956158461001</v>
      </c>
      <c r="G71" s="30">
        <v>6.6165963030860248E-3</v>
      </c>
    </row>
    <row r="72" spans="1:7" ht="15" customHeight="1">
      <c r="A72" s="7"/>
      <c r="B72" s="26" t="s">
        <v>70</v>
      </c>
      <c r="C72" s="18"/>
      <c r="D72" s="18"/>
      <c r="E72" s="18"/>
      <c r="F72" s="21">
        <f>F71</f>
        <v>1053.1956158461001</v>
      </c>
      <c r="G72" s="30">
        <f>G71</f>
        <v>6.6165963030860248E-3</v>
      </c>
    </row>
    <row r="73" spans="1:7" ht="15" customHeight="1">
      <c r="A73" s="7"/>
      <c r="B73" s="26" t="s">
        <v>144</v>
      </c>
      <c r="C73" s="18"/>
      <c r="D73" s="18"/>
      <c r="E73" s="18"/>
      <c r="F73" s="21">
        <f>F72+F69</f>
        <v>5042.7303245460998</v>
      </c>
      <c r="G73" s="30">
        <f>G72+G69</f>
        <v>3.1680449786193506E-2</v>
      </c>
    </row>
    <row r="74" spans="1:7" ht="15" customHeight="1">
      <c r="A74" s="7"/>
      <c r="B74" s="26"/>
      <c r="C74" s="18"/>
      <c r="D74" s="18"/>
      <c r="E74" s="18"/>
      <c r="F74" s="21"/>
      <c r="G74" s="30"/>
    </row>
    <row r="75" spans="1:7" ht="15" customHeight="1" thickBot="1">
      <c r="A75" s="7"/>
      <c r="B75" s="32" t="s">
        <v>148</v>
      </c>
      <c r="C75" s="33" t="s">
        <v>1</v>
      </c>
      <c r="D75" s="33" t="s">
        <v>1</v>
      </c>
      <c r="E75" s="33" t="s">
        <v>1</v>
      </c>
      <c r="F75" s="34">
        <v>159174.83364594611</v>
      </c>
      <c r="G75" s="35">
        <v>1</v>
      </c>
    </row>
    <row r="76" spans="1:7" ht="12.95" customHeight="1">
      <c r="A76" s="7"/>
      <c r="B76" s="14" t="s">
        <v>1</v>
      </c>
      <c r="C76" s="7"/>
      <c r="D76" s="7"/>
      <c r="E76" s="7"/>
      <c r="F76" s="7"/>
      <c r="G76" s="7"/>
    </row>
    <row r="77" spans="1:7" ht="12.95" customHeight="1">
      <c r="A77" s="7"/>
      <c r="B77" s="8" t="s">
        <v>146</v>
      </c>
      <c r="C77" s="7"/>
      <c r="D77" s="7"/>
      <c r="E77" s="7"/>
      <c r="F77" s="7"/>
      <c r="G77" s="7"/>
    </row>
    <row r="78" spans="1:7" ht="12.95" customHeight="1">
      <c r="A78" s="7"/>
      <c r="B78" s="8"/>
      <c r="C78" s="7"/>
      <c r="D78" s="7"/>
      <c r="E78" s="7"/>
      <c r="F78" s="7"/>
      <c r="G78" s="7"/>
    </row>
    <row r="79" spans="1:7" ht="12.95" customHeight="1">
      <c r="A79" s="7"/>
      <c r="B79" s="74" t="s">
        <v>1076</v>
      </c>
      <c r="C79" s="7"/>
      <c r="D79" s="7"/>
      <c r="E79" s="7"/>
      <c r="F79" s="7"/>
      <c r="G79" s="7"/>
    </row>
    <row r="80" spans="1:7" ht="15" customHeight="1">
      <c r="B80" s="53" t="s">
        <v>1038</v>
      </c>
      <c r="C80" s="7"/>
      <c r="D80" s="7"/>
      <c r="E80" s="7"/>
      <c r="F80" s="7"/>
      <c r="G80" s="7"/>
    </row>
    <row r="81" spans="1:7" ht="15" customHeight="1">
      <c r="B81" s="8" t="s">
        <v>1</v>
      </c>
      <c r="C81" s="7"/>
      <c r="D81" s="7"/>
      <c r="E81" s="7"/>
      <c r="F81" s="7"/>
      <c r="G81" s="7"/>
    </row>
    <row r="82" spans="1:7" ht="15" customHeight="1">
      <c r="B82" s="8" t="s">
        <v>1</v>
      </c>
      <c r="C82" s="7"/>
      <c r="D82" s="7"/>
      <c r="E82" s="7"/>
      <c r="F82" s="7"/>
      <c r="G82" s="7"/>
    </row>
    <row r="83" spans="1:7" ht="15" customHeight="1"/>
    <row r="84" spans="1:7" ht="15" customHeight="1"/>
    <row r="93" spans="1:7" ht="12.95" customHeight="1">
      <c r="A93" s="7"/>
      <c r="B93" s="8"/>
      <c r="C93" s="7"/>
      <c r="D93" s="7"/>
      <c r="E93" s="7"/>
      <c r="F93" s="77"/>
      <c r="G93" s="78"/>
    </row>
    <row r="94" spans="1:7" ht="12.95" customHeight="1">
      <c r="A94" s="7"/>
      <c r="B94" s="8"/>
      <c r="C94" s="7"/>
      <c r="D94" s="7"/>
      <c r="E94" s="7"/>
      <c r="F94" s="7"/>
      <c r="G94" s="7"/>
    </row>
    <row r="95" spans="1:7" ht="12.95" customHeight="1">
      <c r="A95" s="7"/>
      <c r="B95" s="8" t="s">
        <v>1</v>
      </c>
      <c r="C95" s="7"/>
      <c r="D95" s="7"/>
      <c r="E95" s="7"/>
      <c r="F95" s="7"/>
      <c r="G95" s="7"/>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MALCF</vt:lpstr>
      <vt:lpstr>MAEBF</vt:lpstr>
      <vt:lpstr>MAGCF</vt:lpstr>
      <vt:lpstr>MAHEF</vt:lpstr>
      <vt:lpstr>MATSF</vt:lpstr>
      <vt:lpstr>MAHCF</vt:lpstr>
      <vt:lpstr>MAESF</vt:lpstr>
      <vt:lpstr>MAFF</vt:lpstr>
      <vt:lpstr>MAMCF</vt:lpstr>
      <vt:lpstr>MAN50ETF</vt:lpstr>
      <vt:lpstr>MANNF</vt:lpstr>
      <vt:lpstr>MACMF</vt:lpstr>
      <vt:lpstr>MASF</vt:lpstr>
      <vt:lpstr>MDBF</vt:lpstr>
      <vt:lpstr>MASTF</vt:lpstr>
      <vt:lpstr>MAONF</vt:lpstr>
      <vt:lpstr>MAFM1122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Pranjal Mitra</dc:creator>
  <cp:lastModifiedBy>MIRAE123</cp:lastModifiedBy>
  <dcterms:created xsi:type="dcterms:W3CDTF">2020-04-08T04:03:05Z</dcterms:created>
  <dcterms:modified xsi:type="dcterms:W3CDTF">2020-04-09T09:13:02Z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f1741f6-9e47-426e-a683-937c37d4ebc5_Enabled">
    <vt:lpwstr>True</vt:lpwstr>
  </property>
  <property fmtid="{D5CDD505-2E9C-101B-9397-08002B2CF9AE}" pid="3" name="MSIP_Label_af1741f6-9e47-426e-a683-937c37d4ebc5_SiteId">
    <vt:lpwstr>1e9b61e8-e590-4abc-b1af-24125e330d2a</vt:lpwstr>
  </property>
  <property fmtid="{D5CDD505-2E9C-101B-9397-08002B2CF9AE}" pid="4" name="MSIP_Label_af1741f6-9e47-426e-a683-937c37d4ebc5_Owner">
    <vt:lpwstr>shrenik.jain@db.com</vt:lpwstr>
  </property>
  <property fmtid="{D5CDD505-2E9C-101B-9397-08002B2CF9AE}" pid="5" name="MSIP_Label_af1741f6-9e47-426e-a683-937c37d4ebc5_SetDate">
    <vt:lpwstr>2020-04-04T19:33:47.7825633Z</vt:lpwstr>
  </property>
  <property fmtid="{D5CDD505-2E9C-101B-9397-08002B2CF9AE}" pid="6" name="MSIP_Label_af1741f6-9e47-426e-a683-937c37d4ebc5_Name">
    <vt:lpwstr>For internal use only</vt:lpwstr>
  </property>
  <property fmtid="{D5CDD505-2E9C-101B-9397-08002B2CF9AE}" pid="7" name="MSIP_Label_af1741f6-9e47-426e-a683-937c37d4ebc5_Application">
    <vt:lpwstr>Microsoft Azure Information Protection</vt:lpwstr>
  </property>
  <property fmtid="{D5CDD505-2E9C-101B-9397-08002B2CF9AE}" pid="8" name="MSIP_Label_af1741f6-9e47-426e-a683-937c37d4ebc5_ActionId">
    <vt:lpwstr>de32494a-09c9-45f6-8b33-a5cf4dd4a588</vt:lpwstr>
  </property>
  <property fmtid="{D5CDD505-2E9C-101B-9397-08002B2CF9AE}" pid="9" name="MSIP_Label_af1741f6-9e47-426e-a683-937c37d4ebc5_Extended_MSFT_Method">
    <vt:lpwstr>Automatic</vt:lpwstr>
  </property>
  <property fmtid="{D5CDD505-2E9C-101B-9397-08002B2CF9AE}" pid="10" name="db.comClassification">
    <vt:lpwstr>For internal use only</vt:lpwstr>
  </property>
</Properties>
</file>