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D:\DATA ANALYTICS\EXCEL\"/>
    </mc:Choice>
  </mc:AlternateContent>
  <xr:revisionPtr revIDLastSave="0" documentId="13_ncr:1_{4BD48775-94AE-4FDD-BC97-208C51C5A8E2}" xr6:coauthVersionLast="47" xr6:coauthVersionMax="47" xr10:uidLastSave="{00000000-0000-0000-0000-000000000000}"/>
  <bookViews>
    <workbookView xWindow="-120" yWindow="-120" windowWidth="20730" windowHeight="11040" activeTab="4" xr2:uid="{00000000-000D-0000-FFFF-FFFF00000000}"/>
  </bookViews>
  <sheets>
    <sheet name="Pivot Table 1" sheetId="2" r:id="rId1"/>
    <sheet name="Sheet4" sheetId="8" r:id="rId2"/>
    <sheet name="Sheet5" sheetId="9" r:id="rId3"/>
    <sheet name="Sheet1" sheetId="1" r:id="rId4"/>
    <sheet name="Sales Mini Dashboard" sheetId="5" r:id="rId5"/>
  </sheets>
  <definedNames>
    <definedName name="_xlnm._FilterDatabase" localSheetId="3" hidden="1">Sheet1!$A$1:$F$1</definedName>
    <definedName name="Slicer_month2">#N/A</definedName>
    <definedName name="Slicer_Product">#N/A</definedName>
    <definedName name="Slicer_Region">#N/A</definedName>
  </definedNames>
  <calcPr calcId="191029"/>
  <pivotCaches>
    <pivotCache cacheId="0" r:id="rId6"/>
    <pivotCache cacheId="2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H9" i="1" s="1"/>
  <c r="G10" i="1"/>
  <c r="G11" i="1"/>
  <c r="G12" i="1"/>
  <c r="G13" i="1"/>
  <c r="G14" i="1"/>
  <c r="G15" i="1"/>
  <c r="G16" i="1"/>
  <c r="G17" i="1"/>
  <c r="H17" i="1" s="1"/>
  <c r="G18" i="1"/>
  <c r="G19" i="1"/>
  <c r="G20" i="1"/>
  <c r="G21" i="1"/>
  <c r="G22" i="1"/>
  <c r="G23" i="1"/>
  <c r="G24" i="1"/>
  <c r="G25" i="1"/>
  <c r="H25" i="1" s="1"/>
  <c r="G26" i="1"/>
  <c r="G27" i="1"/>
  <c r="G28" i="1"/>
  <c r="G29" i="1"/>
  <c r="G30" i="1"/>
  <c r="G31" i="1"/>
  <c r="G32" i="1"/>
  <c r="G33" i="1"/>
  <c r="H33" i="1" s="1"/>
  <c r="G34" i="1"/>
  <c r="G35" i="1"/>
  <c r="G36" i="1"/>
  <c r="G37" i="1"/>
  <c r="G38" i="1"/>
  <c r="G39" i="1"/>
  <c r="G40" i="1"/>
  <c r="G41" i="1"/>
  <c r="H41" i="1" s="1"/>
  <c r="G42" i="1"/>
  <c r="G43" i="1"/>
  <c r="G44" i="1"/>
  <c r="G45" i="1"/>
  <c r="G46" i="1"/>
  <c r="G47" i="1"/>
  <c r="G48" i="1"/>
  <c r="G49" i="1"/>
  <c r="H49" i="1" s="1"/>
  <c r="G50" i="1"/>
  <c r="G51" i="1"/>
  <c r="G52" i="1"/>
  <c r="G53" i="1"/>
  <c r="G54" i="1"/>
  <c r="G55" i="1"/>
  <c r="G56" i="1"/>
  <c r="G57" i="1"/>
  <c r="H57" i="1" s="1"/>
  <c r="G58" i="1"/>
  <c r="G59" i="1"/>
  <c r="G60" i="1"/>
  <c r="G61" i="1"/>
  <c r="G62" i="1"/>
  <c r="G63" i="1"/>
  <c r="G64" i="1"/>
  <c r="G65" i="1"/>
  <c r="H65" i="1" s="1"/>
  <c r="G66" i="1"/>
  <c r="G67" i="1"/>
  <c r="G68" i="1"/>
  <c r="G69" i="1"/>
  <c r="G70" i="1"/>
  <c r="G71" i="1"/>
  <c r="G72" i="1"/>
  <c r="G73" i="1"/>
  <c r="H73" i="1" s="1"/>
  <c r="G74" i="1"/>
  <c r="G75" i="1"/>
  <c r="G76" i="1"/>
  <c r="G77" i="1"/>
  <c r="G78" i="1"/>
  <c r="G79" i="1"/>
  <c r="G80" i="1"/>
  <c r="G81" i="1"/>
  <c r="H81" i="1" s="1"/>
  <c r="G82" i="1"/>
  <c r="G83" i="1"/>
  <c r="G84" i="1"/>
  <c r="G85" i="1"/>
  <c r="G86" i="1"/>
  <c r="G87" i="1"/>
  <c r="G88" i="1"/>
  <c r="G89" i="1"/>
  <c r="H89" i="1" s="1"/>
  <c r="G90" i="1"/>
  <c r="G91" i="1"/>
  <c r="G92" i="1"/>
  <c r="G93" i="1"/>
  <c r="G94" i="1"/>
  <c r="G95" i="1"/>
  <c r="G96" i="1"/>
  <c r="G97" i="1"/>
  <c r="H97" i="1" s="1"/>
  <c r="G98" i="1"/>
  <c r="G99" i="1"/>
  <c r="G100" i="1"/>
  <c r="G101" i="1"/>
  <c r="G102" i="1"/>
  <c r="G103" i="1"/>
  <c r="G104" i="1"/>
  <c r="G105" i="1"/>
  <c r="H105" i="1" s="1"/>
  <c r="G106" i="1"/>
  <c r="G107" i="1"/>
  <c r="G108" i="1"/>
  <c r="G109" i="1"/>
  <c r="G110" i="1"/>
  <c r="G111" i="1"/>
  <c r="G112" i="1"/>
  <c r="G113" i="1"/>
  <c r="H113" i="1" s="1"/>
  <c r="G114" i="1"/>
  <c r="G115" i="1"/>
  <c r="G116" i="1"/>
  <c r="G117" i="1"/>
  <c r="G118" i="1"/>
  <c r="G119" i="1"/>
  <c r="G120" i="1"/>
  <c r="G121" i="1"/>
  <c r="H121" i="1" s="1"/>
  <c r="G122" i="1"/>
  <c r="G123" i="1"/>
  <c r="G124" i="1"/>
  <c r="G125" i="1"/>
  <c r="G126" i="1"/>
  <c r="G127" i="1"/>
  <c r="G128" i="1"/>
  <c r="G129" i="1"/>
  <c r="H129" i="1" s="1"/>
  <c r="G130" i="1"/>
  <c r="G131" i="1"/>
  <c r="G132" i="1"/>
  <c r="G133" i="1"/>
  <c r="G134" i="1"/>
  <c r="G135" i="1"/>
  <c r="G136" i="1"/>
  <c r="G137" i="1"/>
  <c r="H137" i="1" s="1"/>
  <c r="G138" i="1"/>
  <c r="G139" i="1"/>
  <c r="G140" i="1"/>
  <c r="G141" i="1"/>
  <c r="G142" i="1"/>
  <c r="G143" i="1"/>
  <c r="G144" i="1"/>
  <c r="G145" i="1"/>
  <c r="H145" i="1" s="1"/>
  <c r="G146" i="1"/>
  <c r="G147" i="1"/>
  <c r="G148" i="1"/>
  <c r="G149" i="1"/>
  <c r="G150" i="1"/>
  <c r="G151" i="1"/>
  <c r="G152" i="1"/>
  <c r="G153" i="1"/>
  <c r="H153" i="1" s="1"/>
  <c r="G154" i="1"/>
  <c r="G155" i="1"/>
  <c r="G156" i="1"/>
  <c r="G157" i="1"/>
  <c r="G158" i="1"/>
  <c r="G159" i="1"/>
  <c r="G160" i="1"/>
  <c r="G161" i="1"/>
  <c r="H161" i="1" s="1"/>
  <c r="G162" i="1"/>
  <c r="G163" i="1"/>
  <c r="G164" i="1"/>
  <c r="G165" i="1"/>
  <c r="G166" i="1"/>
  <c r="G167" i="1"/>
  <c r="G168" i="1"/>
  <c r="G169" i="1"/>
  <c r="H169" i="1" s="1"/>
  <c r="G170" i="1"/>
  <c r="G171" i="1"/>
  <c r="G172" i="1"/>
  <c r="G173" i="1"/>
  <c r="G174" i="1"/>
  <c r="G175" i="1"/>
  <c r="G176" i="1"/>
  <c r="G177" i="1"/>
  <c r="H177" i="1" s="1"/>
  <c r="G178" i="1"/>
  <c r="G179" i="1"/>
  <c r="G180" i="1"/>
  <c r="G181" i="1"/>
  <c r="G182" i="1"/>
  <c r="G183" i="1"/>
  <c r="G184" i="1"/>
  <c r="G185" i="1"/>
  <c r="H185" i="1" s="1"/>
  <c r="G186" i="1"/>
  <c r="G187" i="1"/>
  <c r="G188" i="1"/>
  <c r="G189" i="1"/>
  <c r="G190" i="1"/>
  <c r="G191" i="1"/>
  <c r="G192" i="1"/>
  <c r="G193" i="1"/>
  <c r="H193" i="1" s="1"/>
  <c r="G194" i="1"/>
  <c r="H194" i="1" s="1"/>
  <c r="G195" i="1"/>
  <c r="G196" i="1"/>
  <c r="G197" i="1"/>
  <c r="G198" i="1"/>
  <c r="G199" i="1"/>
  <c r="G200" i="1"/>
  <c r="G201" i="1"/>
  <c r="H201" i="1" s="1"/>
  <c r="G202" i="1"/>
  <c r="G203" i="1"/>
  <c r="G204" i="1"/>
  <c r="G205" i="1"/>
  <c r="G206" i="1"/>
  <c r="G207" i="1"/>
  <c r="G208" i="1"/>
  <c r="G209" i="1"/>
  <c r="H209" i="1" s="1"/>
  <c r="G210" i="1"/>
  <c r="G211" i="1"/>
  <c r="G212" i="1"/>
  <c r="G213" i="1"/>
  <c r="G214" i="1"/>
  <c r="G215" i="1"/>
  <c r="G216" i="1"/>
  <c r="G217" i="1"/>
  <c r="H217" i="1" s="1"/>
  <c r="G218" i="1"/>
  <c r="G219" i="1"/>
  <c r="H219" i="1" s="1"/>
  <c r="G220" i="1"/>
  <c r="G221" i="1"/>
  <c r="H3" i="1"/>
  <c r="H4" i="1"/>
  <c r="H5" i="1"/>
  <c r="H6" i="1"/>
  <c r="H7" i="1"/>
  <c r="H8" i="1"/>
  <c r="H10" i="1"/>
  <c r="H11" i="1"/>
  <c r="H12" i="1"/>
  <c r="H13" i="1"/>
  <c r="H14" i="1"/>
  <c r="H15" i="1"/>
  <c r="H16" i="1"/>
  <c r="H18" i="1"/>
  <c r="H19" i="1"/>
  <c r="H20" i="1"/>
  <c r="H21" i="1"/>
  <c r="H22" i="1"/>
  <c r="H23" i="1"/>
  <c r="H24" i="1"/>
  <c r="H26" i="1"/>
  <c r="H27" i="1"/>
  <c r="H28" i="1"/>
  <c r="H29" i="1"/>
  <c r="H30" i="1"/>
  <c r="H31" i="1"/>
  <c r="H32" i="1"/>
  <c r="H34" i="1"/>
  <c r="H35" i="1"/>
  <c r="H36" i="1"/>
  <c r="H37" i="1"/>
  <c r="H38" i="1"/>
  <c r="H39" i="1"/>
  <c r="H40" i="1"/>
  <c r="H42" i="1"/>
  <c r="H43" i="1"/>
  <c r="H44" i="1"/>
  <c r="H45" i="1"/>
  <c r="H46" i="1"/>
  <c r="H47" i="1"/>
  <c r="H48" i="1"/>
  <c r="H50" i="1"/>
  <c r="H51" i="1"/>
  <c r="H52" i="1"/>
  <c r="H53" i="1"/>
  <c r="H54" i="1"/>
  <c r="H55" i="1"/>
  <c r="H56" i="1"/>
  <c r="H58" i="1"/>
  <c r="H59" i="1"/>
  <c r="H60" i="1"/>
  <c r="H61" i="1"/>
  <c r="H62" i="1"/>
  <c r="H63" i="1"/>
  <c r="H64" i="1"/>
  <c r="H66" i="1"/>
  <c r="H67" i="1"/>
  <c r="H68" i="1"/>
  <c r="H69" i="1"/>
  <c r="H70" i="1"/>
  <c r="H71" i="1"/>
  <c r="H72" i="1"/>
  <c r="H74" i="1"/>
  <c r="H75" i="1"/>
  <c r="H76" i="1"/>
  <c r="H77" i="1"/>
  <c r="H78" i="1"/>
  <c r="H79" i="1"/>
  <c r="H80" i="1"/>
  <c r="H82" i="1"/>
  <c r="H83" i="1"/>
  <c r="H84" i="1"/>
  <c r="H85" i="1"/>
  <c r="H86" i="1"/>
  <c r="H87" i="1"/>
  <c r="H88" i="1"/>
  <c r="H90" i="1"/>
  <c r="H91" i="1"/>
  <c r="H92" i="1"/>
  <c r="H93" i="1"/>
  <c r="H94" i="1"/>
  <c r="H95" i="1"/>
  <c r="H96" i="1"/>
  <c r="H98" i="1"/>
  <c r="H99" i="1"/>
  <c r="H100" i="1"/>
  <c r="H101" i="1"/>
  <c r="H102" i="1"/>
  <c r="H103" i="1"/>
  <c r="H104" i="1"/>
  <c r="H106" i="1"/>
  <c r="H107" i="1"/>
  <c r="H108" i="1"/>
  <c r="H109" i="1"/>
  <c r="H110" i="1"/>
  <c r="H111" i="1"/>
  <c r="H112" i="1"/>
  <c r="H114" i="1"/>
  <c r="H115" i="1"/>
  <c r="H116" i="1"/>
  <c r="H117" i="1"/>
  <c r="H118" i="1"/>
  <c r="H119" i="1"/>
  <c r="H120" i="1"/>
  <c r="H122" i="1"/>
  <c r="H123" i="1"/>
  <c r="H124" i="1"/>
  <c r="H125" i="1"/>
  <c r="H126" i="1"/>
  <c r="H127" i="1"/>
  <c r="H128" i="1"/>
  <c r="H130" i="1"/>
  <c r="H131" i="1"/>
  <c r="H132" i="1"/>
  <c r="H133" i="1"/>
  <c r="H134" i="1"/>
  <c r="H135" i="1"/>
  <c r="H136" i="1"/>
  <c r="H138" i="1"/>
  <c r="H139" i="1"/>
  <c r="H140" i="1"/>
  <c r="H141" i="1"/>
  <c r="H142" i="1"/>
  <c r="H143" i="1"/>
  <c r="H144" i="1"/>
  <c r="H146" i="1"/>
  <c r="H147" i="1"/>
  <c r="H148" i="1"/>
  <c r="H149" i="1"/>
  <c r="H150" i="1"/>
  <c r="H151" i="1"/>
  <c r="H152" i="1"/>
  <c r="H154" i="1"/>
  <c r="H155" i="1"/>
  <c r="H156" i="1"/>
  <c r="H157" i="1"/>
  <c r="H158" i="1"/>
  <c r="H159" i="1"/>
  <c r="H160" i="1"/>
  <c r="H162" i="1"/>
  <c r="H163" i="1"/>
  <c r="H164" i="1"/>
  <c r="H165" i="1"/>
  <c r="H166" i="1"/>
  <c r="H167" i="1"/>
  <c r="H168" i="1"/>
  <c r="H170" i="1"/>
  <c r="H171" i="1"/>
  <c r="H172" i="1"/>
  <c r="H173" i="1"/>
  <c r="H174" i="1"/>
  <c r="H175" i="1"/>
  <c r="H176" i="1"/>
  <c r="H178" i="1"/>
  <c r="H179" i="1"/>
  <c r="H180" i="1"/>
  <c r="H181" i="1"/>
  <c r="H182" i="1"/>
  <c r="H183" i="1"/>
  <c r="H184" i="1"/>
  <c r="H186" i="1"/>
  <c r="H187" i="1"/>
  <c r="H188" i="1"/>
  <c r="H189" i="1"/>
  <c r="H190" i="1"/>
  <c r="H191" i="1"/>
  <c r="H192" i="1"/>
  <c r="H195" i="1"/>
  <c r="H196" i="1"/>
  <c r="H197" i="1"/>
  <c r="H198" i="1"/>
  <c r="H199" i="1"/>
  <c r="H200" i="1"/>
  <c r="H202" i="1"/>
  <c r="H203" i="1"/>
  <c r="H204" i="1"/>
  <c r="H205" i="1"/>
  <c r="H206" i="1"/>
  <c r="H207" i="1"/>
  <c r="H208" i="1"/>
  <c r="H210" i="1"/>
  <c r="H211" i="1"/>
  <c r="H212" i="1"/>
  <c r="H213" i="1"/>
  <c r="H214" i="1"/>
  <c r="H215" i="1"/>
  <c r="H216" i="1"/>
  <c r="H218" i="1"/>
  <c r="H220" i="1"/>
  <c r="H221" i="1"/>
  <c r="H2" i="1"/>
  <c r="N16" i="1"/>
  <c r="M16" i="1"/>
  <c r="L16" i="1"/>
  <c r="K16" i="1"/>
  <c r="K10" i="1"/>
  <c r="K11" i="1"/>
  <c r="L8" i="1"/>
  <c r="L7" i="1"/>
  <c r="L6" i="1"/>
  <c r="L5" i="1"/>
  <c r="L4" i="1"/>
  <c r="L3" i="1"/>
</calcChain>
</file>

<file path=xl/sharedStrings.xml><?xml version="1.0" encoding="utf-8"?>
<sst xmlns="http://schemas.openxmlformats.org/spreadsheetml/2006/main" count="936" uniqueCount="185">
  <si>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</si>
  <si>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</si>
  <si>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</si>
  <si>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</si>
  <si>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</si>
  <si>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</si>
  <si>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</si>
  <si>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</si>
  <si>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</si>
  <si>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</si>
  <si>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</si>
  <si>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</si>
  <si>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</si>
  <si>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</si>
  <si>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</si>
  <si>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</si>
  <si>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</si>
  <si>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</si>
  <si>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</si>
  <si>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</si>
  <si>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</si>
  <si>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</si>
  <si>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</si>
  <si>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</si>
  <si>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</si>
  <si>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</si>
  <si>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</si>
  <si>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</si>
  <si>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</si>
  <si>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</si>
  <si>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</si>
  <si>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</si>
  <si>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</si>
  <si>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</si>
  <si>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</si>
  <si>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</si>
  <si>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</si>
  <si>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</si>
  <si>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</si>
  <si>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</si>
  <si>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</si>
  <si>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</si>
  <si>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</si>
  <si>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</si>
  <si>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</si>
  <si>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</si>
  <si>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</si>
  <si>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</si>
  <si>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</si>
  <si>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</si>
  <si>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</si>
  <si>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</si>
  <si>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</si>
  <si>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</si>
  <si>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</si>
  <si>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</si>
  <si>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</si>
  <si>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</si>
  <si>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</si>
  <si>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</si>
  <si>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</si>
  <si>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</si>
  <si>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</si>
  <si>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</si>
  <si>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</si>
  <si>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</si>
  <si>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</si>
  <si>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</si>
  <si>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</si>
  <si>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</si>
  <si>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</si>
  <si>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</si>
  <si>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</si>
  <si>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</si>
  <si>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</si>
  <si>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</si>
  <si>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</si>
  <si>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</si>
  <si>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</si>
  <si>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</si>
  <si>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</si>
  <si>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</si>
  <si>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</si>
  <si>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</si>
  <si>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</si>
  <si>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</si>
  <si>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</si>
  <si>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</si>
  <si>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</si>
  <si>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</si>
  <si>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</si>
  <si>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</si>
  <si>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</si>
  <si>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</si>
  <si>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</si>
  <si>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</si>
  <si>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</si>
  <si>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</si>
  <si>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</si>
  <si>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</si>
  <si>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</si>
  <si>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</si>
  <si>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</si>
  <si>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</si>
  <si>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</si>
  <si>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</si>
  <si>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</si>
  <si>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</si>
  <si>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</si>
  <si>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</si>
  <si>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</si>
  <si>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</si>
  <si>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</si>
  <si>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</si>
  <si>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</si>
  <si>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</si>
  <si>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</si>
  <si>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</si>
  <si>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</si>
  <si>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</si>
  <si>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</si>
  <si>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</si>
  <si>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</si>
  <si>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</si>
  <si>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</si>
  <si>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</si>
  <si>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</si>
  <si>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</si>
  <si>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</si>
  <si>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</si>
  <si>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</si>
  <si>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</si>
  <si>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</si>
  <si>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</si>
  <si>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</si>
  <si>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</si>
  <si>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</si>
  <si>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</si>
  <si>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</si>
  <si>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</si>
  <si>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</si>
  <si>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</si>
  <si>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</si>
  <si>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</si>
  <si>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</si>
  <si>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</si>
  <si>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</si>
  <si>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</si>
  <si>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</si>
  <si>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</si>
  <si>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</si>
  <si>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</si>
  <si>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</si>
  <si>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</si>
  <si>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</si>
  <si>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</si>
  <si>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</si>
  <si>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</si>
  <si>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</si>
  <si>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</si>
  <si>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</si>
  <si>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</si>
  <si>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t>
  </si>
  <si>
    <t>Total Sales Amount</t>
  </si>
  <si>
    <t>Total Units Sold</t>
  </si>
  <si>
    <r>
      <t>1. Sales by Region</t>
    </r>
    <r>
      <rPr>
        <sz val="12"/>
        <color rgb="FF000000"/>
        <rFont val="Arial"/>
        <family val="2"/>
      </rPr>
      <t>:</t>
    </r>
  </si>
  <si>
    <t>Product-Wise Units Sold</t>
  </si>
  <si>
    <t>Row Labels</t>
  </si>
  <si>
    <t>Grand Total</t>
  </si>
  <si>
    <t>Sum of Sales Amount</t>
  </si>
  <si>
    <t>Sum of Units Sold</t>
  </si>
  <si>
    <t>Month</t>
  </si>
  <si>
    <t>month</t>
  </si>
  <si>
    <t>JAN</t>
  </si>
  <si>
    <t>FEB</t>
  </si>
  <si>
    <t>MAR</t>
  </si>
  <si>
    <t>APR</t>
  </si>
  <si>
    <t>MAY</t>
  </si>
  <si>
    <t>AUG</t>
  </si>
  <si>
    <t>SEP</t>
  </si>
  <si>
    <t>OCT</t>
  </si>
  <si>
    <t>NOV</t>
  </si>
  <si>
    <t>DEC</t>
  </si>
  <si>
    <t>JUNE</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</si>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</sst>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rgb="FF000000"/>
      <name val="Arial"/>
      <family val="2"/>
    </font>
    <font>
      <sz val="12"/>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auto="1"/>
      </left>
      <right/>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0" borderId="1" xfId="0" applyBorder="1"/>
    <xf numFmtId="1" fontId="0" fillId="0" borderId="0" xfId="0" applyNumberFormat="1"/>
    <xf numFmtId="0" fontId="2" fillId="0" borderId="0" xfId="0" applyFont="1"/>
    <xf numFmtId="0" fontId="2" fillId="0" borderId="0" xfId="0" applyFont="1" applyAlignment="1">
      <alignment horizontal="left" vertical="center"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 fillId="0" borderId="1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 1!PivotTable16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 1'!$B$3</c:f>
              <c:strCache>
                <c:ptCount val="1"/>
                <c:pt idx="0">
                  <c:v>Total</c:v>
                </c:pt>
              </c:strCache>
            </c:strRef>
          </c:tx>
          <c:spPr>
            <a:solidFill>
              <a:schemeClr val="accent1"/>
            </a:solidFill>
            <a:ln>
              <a:noFill/>
            </a:ln>
            <a:effectLst/>
            <a:sp3d/>
          </c:spPr>
          <c:invertIfNegative val="0"/>
          <c:cat>
            <c:strRef>
              <c:f>'Pivot Table 1'!$A$4:$A$9</c:f>
              <c:strCache>
                <c:ptCount val="5"/>
                <c:pt idx="0">
                  <c:v>East</c:v>
                </c:pt>
                <c:pt idx="1">
                  <c:v>North</c:v>
                </c:pt>
                <c:pt idx="2">
                  <c:v>South</c:v>
                </c:pt>
                <c:pt idx="3">
                  <c:v>Unknown</c:v>
                </c:pt>
                <c:pt idx="4">
                  <c:v>West</c:v>
                </c:pt>
              </c:strCache>
            </c:strRef>
          </c:cat>
          <c:val>
            <c:numRef>
              <c:f>'Pivot Table 1'!$B$4:$B$9</c:f>
              <c:numCache>
                <c:formatCode>General</c:formatCode>
                <c:ptCount val="5"/>
                <c:pt idx="0">
                  <c:v>16454</c:v>
                </c:pt>
                <c:pt idx="1">
                  <c:v>9606</c:v>
                </c:pt>
                <c:pt idx="2">
                  <c:v>12354</c:v>
                </c:pt>
                <c:pt idx="3">
                  <c:v>10306</c:v>
                </c:pt>
                <c:pt idx="4">
                  <c:v>8116</c:v>
                </c:pt>
              </c:numCache>
            </c:numRef>
          </c:val>
          <c:extLst>
            <c:ext xmlns:c16="http://schemas.microsoft.com/office/drawing/2014/chart" uri="{C3380CC4-5D6E-409C-BE32-E72D297353CC}">
              <c16:uniqueId val="{00000000-22E8-47AD-9156-1B37C3E252B5}"/>
            </c:ext>
          </c:extLst>
        </c:ser>
        <c:dLbls>
          <c:showLegendKey val="0"/>
          <c:showVal val="0"/>
          <c:showCatName val="0"/>
          <c:showSerName val="0"/>
          <c:showPercent val="0"/>
          <c:showBubbleSize val="0"/>
        </c:dLbls>
        <c:gapWidth val="150"/>
        <c:shape val="box"/>
        <c:axId val="229426735"/>
        <c:axId val="229428175"/>
        <c:axId val="0"/>
      </c:bar3DChart>
      <c:catAx>
        <c:axId val="22942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28175"/>
        <c:crosses val="autoZero"/>
        <c:auto val="1"/>
        <c:lblAlgn val="ctr"/>
        <c:lblOffset val="100"/>
        <c:noMultiLvlLbl val="0"/>
      </c:catAx>
      <c:valAx>
        <c:axId val="22942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 1!PivotTable17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 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12-4DD9-9AED-9F7B171B2D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12-4DD9-9AED-9F7B171B2D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12-4DD9-9AED-9F7B171B2D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12-4DD9-9AED-9F7B171B2D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12-4DD9-9AED-9F7B171B2D5C}"/>
              </c:ext>
            </c:extLst>
          </c:dPt>
          <c:cat>
            <c:strRef>
              <c:f>'Pivot Table 1'!$D$4:$D$9</c:f>
              <c:strCache>
                <c:ptCount val="5"/>
                <c:pt idx="0">
                  <c:v>Product A</c:v>
                </c:pt>
                <c:pt idx="1">
                  <c:v>Product B</c:v>
                </c:pt>
                <c:pt idx="2">
                  <c:v>Product C</c:v>
                </c:pt>
                <c:pt idx="3">
                  <c:v>Product D</c:v>
                </c:pt>
                <c:pt idx="4">
                  <c:v>Unknown</c:v>
                </c:pt>
              </c:strCache>
            </c:strRef>
          </c:cat>
          <c:val>
            <c:numRef>
              <c:f>'Pivot Table 1'!$E$4:$E$9</c:f>
              <c:numCache>
                <c:formatCode>General</c:formatCode>
                <c:ptCount val="5"/>
                <c:pt idx="0">
                  <c:v>1079</c:v>
                </c:pt>
                <c:pt idx="1">
                  <c:v>1251</c:v>
                </c:pt>
                <c:pt idx="2">
                  <c:v>1142</c:v>
                </c:pt>
                <c:pt idx="3">
                  <c:v>1327</c:v>
                </c:pt>
                <c:pt idx="4">
                  <c:v>1110</c:v>
                </c:pt>
              </c:numCache>
            </c:numRef>
          </c:val>
          <c:extLst>
            <c:ext xmlns:c16="http://schemas.microsoft.com/office/drawing/2014/chart" uri="{C3380CC4-5D6E-409C-BE32-E72D297353CC}">
              <c16:uniqueId val="{00000000-5A88-4D02-BF98-220F5D9E5F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[sales_data.xlsx]Sheet4!PivotTable3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c:v>
                </c:pt>
                <c:pt idx="1">
                  <c:v>FEB</c:v>
                </c:pt>
                <c:pt idx="2">
                  <c:v>MAR</c:v>
                </c:pt>
                <c:pt idx="3">
                  <c:v>APR</c:v>
                </c:pt>
                <c:pt idx="4">
                  <c:v>MAY</c:v>
                </c:pt>
                <c:pt idx="5">
                  <c:v>AUG</c:v>
                </c:pt>
                <c:pt idx="6">
                  <c:v>SEP</c:v>
                </c:pt>
                <c:pt idx="7">
                  <c:v>OCT</c:v>
                </c:pt>
                <c:pt idx="8">
                  <c:v>NOV</c:v>
                </c:pt>
                <c:pt idx="9">
                  <c:v>DEC</c:v>
                </c:pt>
                <c:pt idx="10">
                  <c:v>JUNE</c:v>
                </c:pt>
                <c:pt idx="11">
                  <c:v>JULY</c:v>
                </c:pt>
              </c:strCache>
            </c:strRef>
          </c:cat>
          <c:val>
            <c:numRef>
              <c:f>Sheet4!$B$4:$B$16</c:f>
              <c:numCache>
                <c:formatCode>General</c:formatCode>
                <c:ptCount val="12"/>
                <c:pt idx="0">
                  <c:v>2858</c:v>
                </c:pt>
                <c:pt idx="1">
                  <c:v>3490</c:v>
                </c:pt>
                <c:pt idx="2">
                  <c:v>6232</c:v>
                </c:pt>
                <c:pt idx="3">
                  <c:v>5506</c:v>
                </c:pt>
                <c:pt idx="4">
                  <c:v>3174</c:v>
                </c:pt>
                <c:pt idx="5">
                  <c:v>5632</c:v>
                </c:pt>
                <c:pt idx="6">
                  <c:v>4216</c:v>
                </c:pt>
                <c:pt idx="7">
                  <c:v>5390</c:v>
                </c:pt>
                <c:pt idx="8">
                  <c:v>3658</c:v>
                </c:pt>
                <c:pt idx="9">
                  <c:v>5932</c:v>
                </c:pt>
                <c:pt idx="10">
                  <c:v>6732</c:v>
                </c:pt>
                <c:pt idx="11">
                  <c:v>4016</c:v>
                </c:pt>
              </c:numCache>
            </c:numRef>
          </c:val>
          <c:smooth val="0"/>
          <c:extLst>
            <c:ext xmlns:c16="http://schemas.microsoft.com/office/drawing/2014/chart" uri="{C3380CC4-5D6E-409C-BE32-E72D297353CC}">
              <c16:uniqueId val="{00000000-FC43-4885-A3D8-0DF4E7CF407B}"/>
            </c:ext>
          </c:extLst>
        </c:ser>
        <c:dLbls>
          <c:showLegendKey val="0"/>
          <c:showVal val="0"/>
          <c:showCatName val="0"/>
          <c:showSerName val="0"/>
          <c:showPercent val="0"/>
          <c:showBubbleSize val="0"/>
        </c:dLbls>
        <c:marker val="1"/>
        <c:smooth val="0"/>
        <c:axId val="175017759"/>
        <c:axId val="175022559"/>
      </c:lineChart>
      <c:catAx>
        <c:axId val="17501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22559"/>
        <c:crosses val="autoZero"/>
        <c:auto val="1"/>
        <c:lblAlgn val="ctr"/>
        <c:lblOffset val="100"/>
        <c:noMultiLvlLbl val="0"/>
      </c:catAx>
      <c:valAx>
        <c:axId val="17502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Sheet5!$A$4:$A$9</c:f>
              <c:strCache>
                <c:ptCount val="5"/>
                <c:pt idx="0">
                  <c:v>East</c:v>
                </c:pt>
                <c:pt idx="1">
                  <c:v>North</c:v>
                </c:pt>
                <c:pt idx="2">
                  <c:v>South</c:v>
                </c:pt>
                <c:pt idx="3">
                  <c:v>Unknown</c:v>
                </c:pt>
                <c:pt idx="4">
                  <c:v>West</c:v>
                </c:pt>
              </c:strCache>
            </c:strRef>
          </c:cat>
          <c:val>
            <c:numRef>
              <c:f>Sheet5!$B$4:$B$9</c:f>
              <c:numCache>
                <c:formatCode>General</c:formatCode>
                <c:ptCount val="5"/>
                <c:pt idx="0">
                  <c:v>16454</c:v>
                </c:pt>
                <c:pt idx="1">
                  <c:v>9606</c:v>
                </c:pt>
                <c:pt idx="2">
                  <c:v>12354</c:v>
                </c:pt>
                <c:pt idx="3">
                  <c:v>10306</c:v>
                </c:pt>
                <c:pt idx="4">
                  <c:v>8116</c:v>
                </c:pt>
              </c:numCache>
            </c:numRef>
          </c:val>
          <c:extLst>
            <c:ext xmlns:c16="http://schemas.microsoft.com/office/drawing/2014/chart" uri="{C3380CC4-5D6E-409C-BE32-E72D297353CC}">
              <c16:uniqueId val="{00000000-5280-4E89-96F6-9D6071782B6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 1!PivotTable16</c:name>
    <c:fmtId val="6"/>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 1'!$B$3</c:f>
              <c:strCache>
                <c:ptCount val="1"/>
                <c:pt idx="0">
                  <c:v>Total</c:v>
                </c:pt>
              </c:strCache>
            </c:strRef>
          </c:tx>
          <c:spPr>
            <a:solidFill>
              <a:schemeClr val="accent1"/>
            </a:solidFill>
            <a:ln>
              <a:noFill/>
            </a:ln>
            <a:effectLst/>
            <a:sp3d/>
          </c:spPr>
          <c:invertIfNegative val="0"/>
          <c:cat>
            <c:strRef>
              <c:f>'Pivot Table 1'!$A$4:$A$9</c:f>
              <c:strCache>
                <c:ptCount val="5"/>
                <c:pt idx="0">
                  <c:v>East</c:v>
                </c:pt>
                <c:pt idx="1">
                  <c:v>North</c:v>
                </c:pt>
                <c:pt idx="2">
                  <c:v>South</c:v>
                </c:pt>
                <c:pt idx="3">
                  <c:v>Unknown</c:v>
                </c:pt>
                <c:pt idx="4">
                  <c:v>West</c:v>
                </c:pt>
              </c:strCache>
            </c:strRef>
          </c:cat>
          <c:val>
            <c:numRef>
              <c:f>'Pivot Table 1'!$B$4:$B$9</c:f>
              <c:numCache>
                <c:formatCode>General</c:formatCode>
                <c:ptCount val="5"/>
                <c:pt idx="0">
                  <c:v>16454</c:v>
                </c:pt>
                <c:pt idx="1">
                  <c:v>9606</c:v>
                </c:pt>
                <c:pt idx="2">
                  <c:v>12354</c:v>
                </c:pt>
                <c:pt idx="3">
                  <c:v>10306</c:v>
                </c:pt>
                <c:pt idx="4">
                  <c:v>8116</c:v>
                </c:pt>
              </c:numCache>
            </c:numRef>
          </c:val>
          <c:extLst>
            <c:ext xmlns:c16="http://schemas.microsoft.com/office/drawing/2014/chart" uri="{C3380CC4-5D6E-409C-BE32-E72D297353CC}">
              <c16:uniqueId val="{00000000-B4EA-45FE-BBD7-474506952132}"/>
            </c:ext>
          </c:extLst>
        </c:ser>
        <c:dLbls>
          <c:showLegendKey val="0"/>
          <c:showVal val="0"/>
          <c:showCatName val="0"/>
          <c:showSerName val="0"/>
          <c:showPercent val="0"/>
          <c:showBubbleSize val="0"/>
        </c:dLbls>
        <c:gapWidth val="150"/>
        <c:shape val="box"/>
        <c:axId val="229426735"/>
        <c:axId val="229428175"/>
        <c:axId val="0"/>
      </c:bar3DChart>
      <c:catAx>
        <c:axId val="22942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229428175"/>
        <c:crosses val="autoZero"/>
        <c:auto val="1"/>
        <c:lblAlgn val="ctr"/>
        <c:lblOffset val="100"/>
        <c:noMultiLvlLbl val="0"/>
      </c:catAx>
      <c:valAx>
        <c:axId val="22942817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94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 1!PivotTable17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 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0C-4F21-8B6D-B6B54446F1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0C-4F21-8B6D-B6B54446F1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0C-4F21-8B6D-B6B54446F1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0C-4F21-8B6D-B6B54446F1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0C-4F21-8B6D-B6B54446F1C1}"/>
              </c:ext>
            </c:extLst>
          </c:dPt>
          <c:cat>
            <c:strRef>
              <c:f>'Pivot Table 1'!$D$4:$D$9</c:f>
              <c:strCache>
                <c:ptCount val="5"/>
                <c:pt idx="0">
                  <c:v>Product A</c:v>
                </c:pt>
                <c:pt idx="1">
                  <c:v>Product B</c:v>
                </c:pt>
                <c:pt idx="2">
                  <c:v>Product C</c:v>
                </c:pt>
                <c:pt idx="3">
                  <c:v>Product D</c:v>
                </c:pt>
                <c:pt idx="4">
                  <c:v>Unknown</c:v>
                </c:pt>
              </c:strCache>
            </c:strRef>
          </c:cat>
          <c:val>
            <c:numRef>
              <c:f>'Pivot Table 1'!$E$4:$E$9</c:f>
              <c:numCache>
                <c:formatCode>General</c:formatCode>
                <c:ptCount val="5"/>
                <c:pt idx="0">
                  <c:v>1079</c:v>
                </c:pt>
                <c:pt idx="1">
                  <c:v>1251</c:v>
                </c:pt>
                <c:pt idx="2">
                  <c:v>1142</c:v>
                </c:pt>
                <c:pt idx="3">
                  <c:v>1327</c:v>
                </c:pt>
                <c:pt idx="4">
                  <c:v>1110</c:v>
                </c:pt>
              </c:numCache>
            </c:numRef>
          </c:val>
          <c:extLst>
            <c:ext xmlns:c16="http://schemas.microsoft.com/office/drawing/2014/chart" uri="{C3380CC4-5D6E-409C-BE32-E72D297353CC}">
              <c16:uniqueId val="{0000000A-780C-4F21-8B6D-B6B54446F1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[sales_data.xlsx]Sheet4!PivotTable3</c:name>
    <c:fmtId val="12"/>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c:v>
                </c:pt>
                <c:pt idx="1">
                  <c:v>FEB</c:v>
                </c:pt>
                <c:pt idx="2">
                  <c:v>MAR</c:v>
                </c:pt>
                <c:pt idx="3">
                  <c:v>APR</c:v>
                </c:pt>
                <c:pt idx="4">
                  <c:v>MAY</c:v>
                </c:pt>
                <c:pt idx="5">
                  <c:v>AUG</c:v>
                </c:pt>
                <c:pt idx="6">
                  <c:v>SEP</c:v>
                </c:pt>
                <c:pt idx="7">
                  <c:v>OCT</c:v>
                </c:pt>
                <c:pt idx="8">
                  <c:v>NOV</c:v>
                </c:pt>
                <c:pt idx="9">
                  <c:v>DEC</c:v>
                </c:pt>
                <c:pt idx="10">
                  <c:v>JUNE</c:v>
                </c:pt>
                <c:pt idx="11">
                  <c:v>JULY</c:v>
                </c:pt>
              </c:strCache>
            </c:strRef>
          </c:cat>
          <c:val>
            <c:numRef>
              <c:f>Sheet4!$B$4:$B$16</c:f>
              <c:numCache>
                <c:formatCode>General</c:formatCode>
                <c:ptCount val="12"/>
                <c:pt idx="0">
                  <c:v>2858</c:v>
                </c:pt>
                <c:pt idx="1">
                  <c:v>3490</c:v>
                </c:pt>
                <c:pt idx="2">
                  <c:v>6232</c:v>
                </c:pt>
                <c:pt idx="3">
                  <c:v>5506</c:v>
                </c:pt>
                <c:pt idx="4">
                  <c:v>3174</c:v>
                </c:pt>
                <c:pt idx="5">
                  <c:v>5632</c:v>
                </c:pt>
                <c:pt idx="6">
                  <c:v>4216</c:v>
                </c:pt>
                <c:pt idx="7">
                  <c:v>5390</c:v>
                </c:pt>
                <c:pt idx="8">
                  <c:v>3658</c:v>
                </c:pt>
                <c:pt idx="9">
                  <c:v>5932</c:v>
                </c:pt>
                <c:pt idx="10">
                  <c:v>6732</c:v>
                </c:pt>
                <c:pt idx="11">
                  <c:v>4016</c:v>
                </c:pt>
              </c:numCache>
            </c:numRef>
          </c:val>
          <c:smooth val="0"/>
          <c:extLst>
            <c:ext xmlns:c16="http://schemas.microsoft.com/office/drawing/2014/chart" uri="{C3380CC4-5D6E-409C-BE32-E72D297353CC}">
              <c16:uniqueId val="{00000000-E3CA-4110-952A-D88F2FED43C8}"/>
            </c:ext>
          </c:extLst>
        </c:ser>
        <c:dLbls>
          <c:showLegendKey val="0"/>
          <c:showVal val="0"/>
          <c:showCatName val="0"/>
          <c:showSerName val="0"/>
          <c:showPercent val="0"/>
          <c:showBubbleSize val="0"/>
        </c:dLbls>
        <c:marker val="1"/>
        <c:smooth val="0"/>
        <c:axId val="175017759"/>
        <c:axId val="175022559"/>
      </c:lineChart>
      <c:catAx>
        <c:axId val="17501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5022559"/>
        <c:crosses val="autoZero"/>
        <c:auto val="1"/>
        <c:lblAlgn val="ctr"/>
        <c:lblOffset val="100"/>
        <c:noMultiLvlLbl val="0"/>
      </c:catAx>
      <c:valAx>
        <c:axId val="17502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50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[sales_data.xlsx]Sheet5!PivotTable4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3"/>
          </a:solidFill>
          <a:ln>
            <a:noFill/>
          </a:ln>
          <a:effectLst>
            <a:outerShdw blurRad="254000" sx="102000" sy="102000" algn="ctr" rotWithShape="0">
              <a:prstClr val="black">
                <a:alpha val="20000"/>
              </a:prstClr>
            </a:outerShdw>
          </a:effectLst>
          <a:sp3d/>
        </c:spPr>
      </c:pivotFmt>
      <c:pivotFmt>
        <c:idx val="11"/>
        <c:spPr>
          <a:solidFill>
            <a:schemeClr val="accent4"/>
          </a:solidFill>
          <a:ln>
            <a:noFill/>
          </a:ln>
          <a:effectLst>
            <a:outerShdw blurRad="254000" sx="102000" sy="102000" algn="ctr" rotWithShape="0">
              <a:prstClr val="black">
                <a:alpha val="20000"/>
              </a:prstClr>
            </a:outerShdw>
          </a:effectLst>
          <a:sp3d/>
        </c:spPr>
      </c:pivotFmt>
      <c:pivotFmt>
        <c:idx val="12"/>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881517151588165"/>
          <c:w val="0.95276197071512692"/>
          <c:h val="0.6966549168877616"/>
        </c:manualLayout>
      </c:layout>
      <c:pie3DChart>
        <c:varyColors val="1"/>
        <c:ser>
          <c:idx val="0"/>
          <c:order val="0"/>
          <c:tx>
            <c:strRef>
              <c:f>Sheet5!$B$3</c:f>
              <c:strCache>
                <c:ptCount val="1"/>
                <c:pt idx="0">
                  <c:v>Total</c:v>
                </c:pt>
              </c:strCache>
            </c:strRef>
          </c:tx>
          <c:explosion val="13"/>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99-49FA-AADD-97AD6B16D3A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99-49FA-AADD-97AD6B16D3A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99-49FA-AADD-97AD6B16D3A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99-49FA-AADD-97AD6B16D3A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99-49FA-AADD-97AD6B16D3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Sheet5!$A$4:$A$9</c:f>
              <c:strCache>
                <c:ptCount val="5"/>
                <c:pt idx="0">
                  <c:v>East</c:v>
                </c:pt>
                <c:pt idx="1">
                  <c:v>North</c:v>
                </c:pt>
                <c:pt idx="2">
                  <c:v>South</c:v>
                </c:pt>
                <c:pt idx="3">
                  <c:v>Unknown</c:v>
                </c:pt>
                <c:pt idx="4">
                  <c:v>West</c:v>
                </c:pt>
              </c:strCache>
            </c:strRef>
          </c:cat>
          <c:val>
            <c:numRef>
              <c:f>Sheet5!$B$4:$B$9</c:f>
              <c:numCache>
                <c:formatCode>General</c:formatCode>
                <c:ptCount val="5"/>
                <c:pt idx="0">
                  <c:v>16454</c:v>
                </c:pt>
                <c:pt idx="1">
                  <c:v>9606</c:v>
                </c:pt>
                <c:pt idx="2">
                  <c:v>12354</c:v>
                </c:pt>
                <c:pt idx="3">
                  <c:v>10306</c:v>
                </c:pt>
                <c:pt idx="4">
                  <c:v>8116</c:v>
                </c:pt>
              </c:numCache>
            </c:numRef>
          </c:val>
          <c:extLst>
            <c:ext xmlns:c16="http://schemas.microsoft.com/office/drawing/2014/chart" uri="{C3380CC4-5D6E-409C-BE32-E72D297353CC}">
              <c16:uniqueId val="{0000000A-3D99-49FA-AADD-97AD6B16D3A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450850</xdr:colOff>
      <xdr:row>10</xdr:row>
      <xdr:rowOff>69850</xdr:rowOff>
    </xdr:from>
    <xdr:to>
      <xdr:col>5</xdr:col>
      <xdr:colOff>292100</xdr:colOff>
      <xdr:row>25</xdr:row>
      <xdr:rowOff>50800</xdr:rowOff>
    </xdr:to>
    <xdr:graphicFrame macro="">
      <xdr:nvGraphicFramePr>
        <xdr:cNvPr id="2" name="Chart 1">
          <a:extLst>
            <a:ext uri="{FF2B5EF4-FFF2-40B4-BE49-F238E27FC236}">
              <a16:creationId xmlns:a16="http://schemas.microsoft.com/office/drawing/2014/main" id="{45BA0C97-960E-8CA3-69D5-B56F95C18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16</xdr:row>
      <xdr:rowOff>82550</xdr:rowOff>
    </xdr:from>
    <xdr:to>
      <xdr:col>8</xdr:col>
      <xdr:colOff>355600</xdr:colOff>
      <xdr:row>26</xdr:row>
      <xdr:rowOff>127000</xdr:rowOff>
    </xdr:to>
    <xdr:graphicFrame macro="">
      <xdr:nvGraphicFramePr>
        <xdr:cNvPr id="3" name="Chart 2">
          <a:extLst>
            <a:ext uri="{FF2B5EF4-FFF2-40B4-BE49-F238E27FC236}">
              <a16:creationId xmlns:a16="http://schemas.microsoft.com/office/drawing/2014/main" id="{2B48233B-9AD6-B846-7435-D817CF1BE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5</xdr:row>
      <xdr:rowOff>69851</xdr:rowOff>
    </xdr:from>
    <xdr:to>
      <xdr:col>12</xdr:col>
      <xdr:colOff>0</xdr:colOff>
      <xdr:row>10</xdr:row>
      <xdr:rowOff>25400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11CEEE62-859C-F451-19C3-ED36A867FD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21650" y="990601"/>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xdr:colOff>
      <xdr:row>10</xdr:row>
      <xdr:rowOff>82551</xdr:rowOff>
    </xdr:from>
    <xdr:to>
      <xdr:col>12</xdr:col>
      <xdr:colOff>6350</xdr:colOff>
      <xdr:row>15</xdr:row>
      <xdr:rowOff>1</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C81492C-F0AF-384A-DC70-519DB4EE8CD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28000" y="192405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4</xdr:row>
      <xdr:rowOff>119062</xdr:rowOff>
    </xdr:from>
    <xdr:to>
      <xdr:col>11</xdr:col>
      <xdr:colOff>428625</xdr:colOff>
      <xdr:row>19</xdr:row>
      <xdr:rowOff>4762</xdr:rowOff>
    </xdr:to>
    <xdr:graphicFrame macro="">
      <xdr:nvGraphicFramePr>
        <xdr:cNvPr id="2" name="Chart 1">
          <a:extLst>
            <a:ext uri="{FF2B5EF4-FFF2-40B4-BE49-F238E27FC236}">
              <a16:creationId xmlns:a16="http://schemas.microsoft.com/office/drawing/2014/main" id="{E6443DCE-63CB-2EFB-544B-4121D0CE1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590550</xdr:colOff>
      <xdr:row>3</xdr:row>
      <xdr:rowOff>76200</xdr:rowOff>
    </xdr:from>
    <xdr:to>
      <xdr:col>16</xdr:col>
      <xdr:colOff>590550</xdr:colOff>
      <xdr:row>16</xdr:row>
      <xdr:rowOff>123825</xdr:rowOff>
    </xdr:to>
    <mc:AlternateContent xmlns:mc="http://schemas.openxmlformats.org/markup-compatibility/2006">
      <mc:Choice xmlns:a14="http://schemas.microsoft.com/office/drawing/2010/main" Requires="a14">
        <xdr:graphicFrame macro="">
          <xdr:nvGraphicFramePr>
            <xdr:cNvPr id="3" name="month2">
              <a:extLst>
                <a:ext uri="{FF2B5EF4-FFF2-40B4-BE49-F238E27FC236}">
                  <a16:creationId xmlns:a16="http://schemas.microsoft.com/office/drawing/2014/main" id="{CAE6CE0F-8A2D-3ED0-8D08-53FBC5356A87}"/>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dr:sp macro="" textlink="">
          <xdr:nvSpPr>
            <xdr:cNvPr id="0" name=""/>
            <xdr:cNvSpPr>
              <a:spLocks noTextEdit="1"/>
            </xdr:cNvSpPr>
          </xdr:nvSpPr>
          <xdr:spPr>
            <a:xfrm>
              <a:off x="9505950" y="64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404812</xdr:colOff>
      <xdr:row>2</xdr:row>
      <xdr:rowOff>52387</xdr:rowOff>
    </xdr:from>
    <xdr:to>
      <xdr:col>11</xdr:col>
      <xdr:colOff>100012</xdr:colOff>
      <xdr:row>16</xdr:row>
      <xdr:rowOff>128587</xdr:rowOff>
    </xdr:to>
    <xdr:graphicFrame macro="">
      <xdr:nvGraphicFramePr>
        <xdr:cNvPr id="2" name="Chart 1">
          <a:extLst>
            <a:ext uri="{FF2B5EF4-FFF2-40B4-BE49-F238E27FC236}">
              <a16:creationId xmlns:a16="http://schemas.microsoft.com/office/drawing/2014/main" id="{62506925-15C2-0FC6-33CD-8F60E70D6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39968</xdr:colOff>
      <xdr:row>3</xdr:row>
      <xdr:rowOff>2989</xdr:rowOff>
    </xdr:from>
    <xdr:to>
      <xdr:col>17</xdr:col>
      <xdr:colOff>478118</xdr:colOff>
      <xdr:row>31</xdr:row>
      <xdr:rowOff>41089</xdr:rowOff>
    </xdr:to>
    <xdr:sp macro="" textlink="">
      <xdr:nvSpPr>
        <xdr:cNvPr id="3" name="Rectangle 2">
          <a:extLst>
            <a:ext uri="{FF2B5EF4-FFF2-40B4-BE49-F238E27FC236}">
              <a16:creationId xmlns:a16="http://schemas.microsoft.com/office/drawing/2014/main" id="{598963C3-CC9B-B10B-478F-F404A5D083C1}"/>
            </a:ext>
          </a:extLst>
        </xdr:cNvPr>
        <xdr:cNvSpPr/>
      </xdr:nvSpPr>
      <xdr:spPr>
        <a:xfrm>
          <a:off x="1855321" y="574489"/>
          <a:ext cx="8909797" cy="53721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56776</xdr:colOff>
      <xdr:row>3</xdr:row>
      <xdr:rowOff>96371</xdr:rowOff>
    </xdr:from>
    <xdr:to>
      <xdr:col>7</xdr:col>
      <xdr:colOff>302558</xdr:colOff>
      <xdr:row>6</xdr:row>
      <xdr:rowOff>178921</xdr:rowOff>
    </xdr:to>
    <xdr:sp macro="" textlink="">
      <xdr:nvSpPr>
        <xdr:cNvPr id="4" name="Rectangle: Rounded Corners 3">
          <a:extLst>
            <a:ext uri="{FF2B5EF4-FFF2-40B4-BE49-F238E27FC236}">
              <a16:creationId xmlns:a16="http://schemas.microsoft.com/office/drawing/2014/main" id="{DD151C42-12F4-F0F9-94C5-DD6BCA34400D}"/>
            </a:ext>
          </a:extLst>
        </xdr:cNvPr>
        <xdr:cNvSpPr/>
      </xdr:nvSpPr>
      <xdr:spPr>
        <a:xfrm>
          <a:off x="1872129" y="667871"/>
          <a:ext cx="2666253" cy="654050"/>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r>
            <a:rPr lang="en-IN"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gency FB" panose="020B0503020202020204" pitchFamily="34" charset="0"/>
            </a:rPr>
            <a:t>Sales</a:t>
          </a:r>
          <a:r>
            <a:rPr lang="en-IN" sz="32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gency FB" panose="020B0503020202020204" pitchFamily="34" charset="0"/>
            </a:rPr>
            <a:t> Dashboard</a:t>
          </a:r>
          <a:endParaRPr lang="en-IN"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gency FB" panose="020B0503020202020204" pitchFamily="34" charset="0"/>
          </a:endParaRPr>
        </a:p>
      </xdr:txBody>
    </xdr:sp>
    <xdr:clientData/>
  </xdr:twoCellAnchor>
  <xdr:twoCellAnchor editAs="oneCell">
    <xdr:from>
      <xdr:col>3</xdr:col>
      <xdr:colOff>50855</xdr:colOff>
      <xdr:row>6</xdr:row>
      <xdr:rowOff>183563</xdr:rowOff>
    </xdr:from>
    <xdr:to>
      <xdr:col>5</xdr:col>
      <xdr:colOff>462644</xdr:colOff>
      <xdr:row>12</xdr:row>
      <xdr:rowOff>134470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D0F540F8-624A-48C3-A5A2-C6671D9ED9E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66208" y="1326563"/>
              <a:ext cx="1622024" cy="1093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64407</xdr:colOff>
      <xdr:row>13</xdr:row>
      <xdr:rowOff>98239</xdr:rowOff>
    </xdr:from>
    <xdr:to>
      <xdr:col>5</xdr:col>
      <xdr:colOff>476250</xdr:colOff>
      <xdr:row>20</xdr:row>
      <xdr:rowOff>168091</xdr:rowOff>
    </xdr:to>
    <mc:AlternateContent xmlns:mc="http://schemas.openxmlformats.org/markup-compatibility/2006">
      <mc:Choice xmlns:a14="http://schemas.microsoft.com/office/drawing/2010/main" Requires="a14">
        <xdr:graphicFrame macro="">
          <xdr:nvGraphicFramePr>
            <xdr:cNvPr id="6" name="Product 1">
              <a:extLst>
                <a:ext uri="{FF2B5EF4-FFF2-40B4-BE49-F238E27FC236}">
                  <a16:creationId xmlns:a16="http://schemas.microsoft.com/office/drawing/2014/main" id="{0DFF16F1-85C6-4671-B85A-0839E39EEBB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879760" y="2574739"/>
              <a:ext cx="1622078" cy="1403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114300</xdr:colOff>
      <xdr:row>7</xdr:row>
      <xdr:rowOff>141194</xdr:rowOff>
    </xdr:from>
    <xdr:to>
      <xdr:col>11</xdr:col>
      <xdr:colOff>444500</xdr:colOff>
      <xdr:row>19</xdr:row>
      <xdr:rowOff>1494</xdr:rowOff>
    </xdr:to>
    <xdr:graphicFrame macro="">
      <xdr:nvGraphicFramePr>
        <xdr:cNvPr id="8" name="Chart 7">
          <a:extLst>
            <a:ext uri="{FF2B5EF4-FFF2-40B4-BE49-F238E27FC236}">
              <a16:creationId xmlns:a16="http://schemas.microsoft.com/office/drawing/2014/main" id="{6B8D4FBA-A775-434E-99FC-E2D9C36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7</xdr:row>
      <xdr:rowOff>146050</xdr:rowOff>
    </xdr:from>
    <xdr:to>
      <xdr:col>17</xdr:col>
      <xdr:colOff>228600</xdr:colOff>
      <xdr:row>18</xdr:row>
      <xdr:rowOff>171450</xdr:rowOff>
    </xdr:to>
    <xdr:graphicFrame macro="">
      <xdr:nvGraphicFramePr>
        <xdr:cNvPr id="9" name="Chart 8">
          <a:extLst>
            <a:ext uri="{FF2B5EF4-FFF2-40B4-BE49-F238E27FC236}">
              <a16:creationId xmlns:a16="http://schemas.microsoft.com/office/drawing/2014/main" id="{198C5D5E-99B8-4F30-84D1-386EA1921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433772</xdr:colOff>
      <xdr:row>18</xdr:row>
      <xdr:rowOff>148077</xdr:rowOff>
    </xdr:from>
    <xdr:to>
      <xdr:col>13</xdr:col>
      <xdr:colOff>134471</xdr:colOff>
      <xdr:row>30</xdr:row>
      <xdr:rowOff>175291</xdr:rowOff>
    </xdr:to>
    <xdr:graphicFrame macro="">
      <xdr:nvGraphicFramePr>
        <xdr:cNvPr id="2" name="Chart 1">
          <a:extLst>
            <a:ext uri="{FF2B5EF4-FFF2-40B4-BE49-F238E27FC236}">
              <a16:creationId xmlns:a16="http://schemas.microsoft.com/office/drawing/2014/main" id="{B06CC8BB-8195-449E-90E3-392FAC035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68035</xdr:colOff>
      <xdr:row>21</xdr:row>
      <xdr:rowOff>179294</xdr:rowOff>
    </xdr:from>
    <xdr:to>
      <xdr:col>5</xdr:col>
      <xdr:colOff>435429</xdr:colOff>
      <xdr:row>31</xdr:row>
      <xdr:rowOff>27214</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4A6A4547-951B-4E2D-873A-AAADE8AB92E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83388" y="4179794"/>
              <a:ext cx="1577629" cy="1752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420967</xdr:colOff>
      <xdr:row>19</xdr:row>
      <xdr:rowOff>112059</xdr:rowOff>
    </xdr:from>
    <xdr:to>
      <xdr:col>17</xdr:col>
      <xdr:colOff>313765</xdr:colOff>
      <xdr:row>28</xdr:row>
      <xdr:rowOff>145677</xdr:rowOff>
    </xdr:to>
    <xdr:graphicFrame macro="">
      <xdr:nvGraphicFramePr>
        <xdr:cNvPr id="12" name="Chart 11">
          <a:extLst>
            <a:ext uri="{FF2B5EF4-FFF2-40B4-BE49-F238E27FC236}">
              <a16:creationId xmlns:a16="http://schemas.microsoft.com/office/drawing/2014/main" id="{ACF823ED-4BF1-4F2D-8145-CEE91BC8A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48.639360532405" createdVersion="8" refreshedVersion="8" minRefreshableVersion="3" recordCount="220" xr:uid="{367FA71A-1BD6-467F-95B4-0D0043BD9C6E}">
  <cacheSource type="worksheet">
    <worksheetSource ref="A1:F221" sheet="Sheet1"/>
  </cacheSource>
  <cacheFields count="6">
    <cacheField name="Date" numFmtId="0">
      <sharedItems count="144">
        <s v="2024-06-27"/>
        <s v="2024-06-12"/>
        <s v="2024-05-28"/>
        <s v="2024-04-23"/>
        <s v="2024-02-17"/>
        <s v="2024-05-24"/>
        <s v="2024-08-10"/>
        <s v="2024-07-13"/>
        <s v="2024-08-09"/>
        <s v="2024-10-03"/>
        <s v="2024-08-11"/>
        <s v="2024-08-24"/>
        <s v="2024-07-03"/>
        <s v="2024-08-02"/>
        <s v="2024-11-02"/>
        <s v="2024-11-19"/>
        <s v="2024-06-25"/>
        <s v="2024-08-21"/>
        <s v="2024-04-26"/>
        <s v="2024-08-14"/>
        <s v="2024-08-12"/>
        <s v="2024-09-30"/>
        <s v="2024-10-17"/>
        <s v="2024-12-22"/>
        <s v="2024-05-16"/>
        <s v="2024-01-09"/>
        <s v="2024-11-03"/>
        <s v="2024-12-14"/>
        <s v="2024-09-13"/>
        <s v="2024-10-26"/>
        <s v="2024-03-12"/>
        <s v="2024-02-02"/>
        <s v="2024-12-29"/>
        <s v="2024-02-11"/>
        <s v="2024-06-06"/>
        <s v="2024-08-06"/>
        <s v="2024-05-13"/>
        <s v="2024-07-15"/>
        <s v="2024-12-30"/>
        <s v="2024-08-04"/>
        <s v="2024-09-11"/>
        <s v="2024-07-11"/>
        <s v="2024-02-18"/>
        <s v="2024-07-12"/>
        <s v="2024-03-03"/>
        <s v="2024-10-08"/>
        <s v="2024-04-04"/>
        <s v="2024-05-08"/>
        <s v="2024-10-05"/>
        <s v="2024-05-03"/>
        <s v="2024-07-05"/>
        <s v="2024-02-07"/>
        <s v="2024-12-04"/>
        <s v="2024-09-18"/>
        <s v="2024-08-17"/>
        <s v="2024-12-23"/>
        <s v="2024-10-07"/>
        <s v="2024-03-24"/>
        <s v="2024-03-08"/>
        <s v="2024-11-26"/>
        <s v="2024-08-15"/>
        <s v="2024-04-05"/>
        <s v="2024-02-22"/>
        <s v="2024-06-26"/>
        <s v="2024-09-16"/>
        <s v="2024-03-13"/>
        <s v="2024-12-25"/>
        <s v="2024-09-17"/>
        <s v="2024-10-27"/>
        <s v="2024-04-15"/>
        <s v="2024-04-10"/>
        <s v="2024-03-06"/>
        <s v="2024-12-20"/>
        <s v="2024-02-20"/>
        <s v="2024-05-01"/>
        <s v="2024-07-20"/>
        <s v="2024-05-11"/>
        <s v="2024-03-21"/>
        <s v="2024-09-19"/>
        <s v="2024-11-18"/>
        <s v="2024-12-11"/>
        <s v="2024-10-22"/>
        <s v="2024-04-14"/>
        <s v="2024-05-23"/>
        <s v="2024-10-24"/>
        <s v="2024-03-17"/>
        <s v="2024-04-20"/>
        <s v="2024-06-10"/>
        <s v="2024-08-20"/>
        <s v="2024-06-30"/>
        <s v="2024-07-10"/>
        <s v="2024-10-31"/>
        <s v="2024-03-01"/>
        <s v="2024-02-25"/>
        <s v="2024-11-23"/>
        <s v="2024-06-22"/>
        <s v="2024-11-30"/>
        <s v="2024-01-20"/>
        <s v="2024-10-13"/>
        <s v="2024-04-25"/>
        <s v="2024-02-27"/>
        <s v="2024-08-07"/>
        <s v="2024-11-09"/>
        <s v="2024-08-03"/>
        <s v="2024-09-21"/>
        <s v="2024-10-16"/>
        <s v="2024-11-25"/>
        <s v="2024-03-19"/>
        <s v="2024-03-07"/>
        <s v="2024-06-19"/>
        <s v="2024-06-23"/>
        <s v="2024-05-05"/>
        <s v="2024-02-10"/>
        <s v="2024-01-29"/>
        <s v="2024-03-27"/>
        <s v="2024-09-22"/>
        <s v="2024-10-04"/>
        <s v="2024-04-24"/>
        <s v="2024-12-24"/>
        <s v="2024-06-13"/>
        <s v="2024-01-11"/>
        <s v="2024-06-03"/>
        <s v="2024-04-09"/>
        <s v="2024-07-27"/>
        <s v="2024-09-04"/>
        <s v="2024-08-05"/>
        <s v="2024-01-21"/>
        <s v="2024-03-11"/>
        <s v="2024-04-30"/>
        <s v="2024-11-16"/>
        <s v="2024-10-23"/>
        <s v="2024-06-09"/>
        <s v="2024-04-07"/>
        <s v="2024-07-19"/>
        <s v="2024-11-28"/>
        <s v="2024-02-21"/>
        <s v="2024-05-31"/>
        <s v="2024-06-14"/>
        <s v="2024-06-28"/>
        <s v="2024-03-09"/>
        <s v="2024-04-01"/>
        <s v="2024-03-28"/>
        <s v="2024-11-17"/>
        <s v="2024-10-25"/>
      </sharedItems>
    </cacheField>
    <cacheField name="Salesperson" numFmtId="0">
      <sharedItems/>
    </cacheField>
    <cacheField name="Region" numFmtId="0">
      <sharedItems count="5">
        <s v="North"/>
        <s v="West"/>
        <s v="South"/>
        <s v="East"/>
        <s v="Unknown"/>
      </sharedItems>
    </cacheField>
    <cacheField name="Product" numFmtId="0">
      <sharedItems count="5">
        <s v="Product B"/>
        <s v="Product A"/>
        <s v="Unknown"/>
        <s v="Product D"/>
        <s v="Product C"/>
      </sharedItems>
    </cacheField>
    <cacheField name="Units Sold" numFmtId="0">
      <sharedItems containsSemiMixedTypes="0" containsString="0" containsNumber="1" containsInteger="1" minValue="10" maxValue="50"/>
    </cacheField>
    <cacheField name="Sales Amount" numFmtId="0">
      <sharedItems containsSemiMixedTypes="0" containsString="0" containsNumber="1" containsInteger="1" minValue="100" maxValue="500"/>
    </cacheField>
  </cacheFields>
  <extLst>
    <ext xmlns:x14="http://schemas.microsoft.com/office/spreadsheetml/2009/9/main" uri="{725AE2AE-9491-48be-B2B4-4EB974FC3084}">
      <x14:pivotCacheDefinition pivotCacheId="12862112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8.67815" createdVersion="8" refreshedVersion="8" minRefreshableVersion="3" recordCount="220" xr:uid="{0949242B-45DB-44B3-B2C6-7C20F00316A6}">
  <cacheSource type="worksheet">
    <worksheetSource ref="A1:H221" sheet="Sheet1"/>
  </cacheSource>
  <cacheFields count="8">
    <cacheField name="Date" numFmtId="0">
      <sharedItems containsDate="1" containsMixedTypes="1" minDate="2024-08-10T00:00:00" maxDate="2024-08-11T00:00:00"/>
    </cacheField>
    <cacheField name="Salesperson" numFmtId="0">
      <sharedItems/>
    </cacheField>
    <cacheField name="Region" numFmtId="0">
      <sharedItems count="5">
        <s v="North"/>
        <s v="West"/>
        <s v="South"/>
        <s v="East"/>
        <s v="Unknown"/>
      </sharedItems>
    </cacheField>
    <cacheField name="Product" numFmtId="0">
      <sharedItems/>
    </cacheField>
    <cacheField name="Units Sold" numFmtId="0">
      <sharedItems containsSemiMixedTypes="0" containsString="0" containsNumber="1" containsInteger="1" minValue="10" maxValue="50"/>
    </cacheField>
    <cacheField name="Sales Amount" numFmtId="0">
      <sharedItems containsSemiMixedTypes="0" containsString="0" containsNumber="1" containsInteger="1" minValue="100" maxValue="500"/>
    </cacheField>
    <cacheField name="Month" numFmtId="0">
      <sharedItems containsSemiMixedTypes="0" containsString="0" containsNumber="1" containsInteger="1" minValue="1" maxValue="12"/>
    </cacheField>
    <cacheField name="month2" numFmtId="0">
      <sharedItems count="12">
        <s v="JUNE"/>
        <s v="MAY"/>
        <s v="APR"/>
        <s v="FEB"/>
        <s v="AUG"/>
        <s v="JULY"/>
        <s v="OCT"/>
        <s v="NOV"/>
        <s v="SEP"/>
        <s v="DEC"/>
        <s v="JAN"/>
        <s v="MAR"/>
      </sharedItems>
    </cacheField>
  </cacheFields>
  <extLst>
    <ext xmlns:x14="http://schemas.microsoft.com/office/spreadsheetml/2009/9/main" uri="{725AE2AE-9491-48be-B2B4-4EB974FC3084}">
      <x14:pivotCacheDefinition pivotCacheId="862940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s v="Eve"/>
    <x v="0"/>
    <x v="0"/>
    <n v="10"/>
    <n v="100"/>
  </r>
  <r>
    <x v="1"/>
    <s v="David"/>
    <x v="1"/>
    <x v="1"/>
    <n v="10"/>
    <n v="100"/>
  </r>
  <r>
    <x v="2"/>
    <s v="Alice"/>
    <x v="2"/>
    <x v="2"/>
    <n v="10"/>
    <n v="100"/>
  </r>
  <r>
    <x v="3"/>
    <s v="Bob"/>
    <x v="0"/>
    <x v="0"/>
    <n v="10"/>
    <n v="100"/>
  </r>
  <r>
    <x v="4"/>
    <s v="Eve"/>
    <x v="2"/>
    <x v="3"/>
    <n v="10"/>
    <n v="200"/>
  </r>
  <r>
    <x v="5"/>
    <s v="Bob"/>
    <x v="0"/>
    <x v="2"/>
    <n v="10"/>
    <n v="200"/>
  </r>
  <r>
    <x v="6"/>
    <s v="Bob"/>
    <x v="3"/>
    <x v="0"/>
    <n v="10"/>
    <n v="200"/>
  </r>
  <r>
    <x v="7"/>
    <s v="Eve"/>
    <x v="2"/>
    <x v="2"/>
    <n v="10"/>
    <n v="200"/>
  </r>
  <r>
    <x v="8"/>
    <s v="Bob"/>
    <x v="1"/>
    <x v="0"/>
    <n v="10"/>
    <n v="200"/>
  </r>
  <r>
    <x v="9"/>
    <s v="Bob"/>
    <x v="0"/>
    <x v="2"/>
    <n v="10"/>
    <n v="200"/>
  </r>
  <r>
    <x v="10"/>
    <s v="David"/>
    <x v="2"/>
    <x v="2"/>
    <n v="10"/>
    <n v="200"/>
  </r>
  <r>
    <x v="11"/>
    <s v="Eve"/>
    <x v="4"/>
    <x v="2"/>
    <n v="10"/>
    <n v="200"/>
  </r>
  <r>
    <x v="12"/>
    <s v="David"/>
    <x v="3"/>
    <x v="1"/>
    <n v="10"/>
    <n v="200"/>
  </r>
  <r>
    <x v="13"/>
    <s v="Charlie"/>
    <x v="2"/>
    <x v="0"/>
    <n v="10"/>
    <n v="200"/>
  </r>
  <r>
    <x v="14"/>
    <s v="David"/>
    <x v="2"/>
    <x v="1"/>
    <n v="10"/>
    <n v="200"/>
  </r>
  <r>
    <x v="15"/>
    <s v="David"/>
    <x v="4"/>
    <x v="0"/>
    <n v="10"/>
    <n v="200"/>
  </r>
  <r>
    <x v="16"/>
    <s v="Bob"/>
    <x v="2"/>
    <x v="1"/>
    <n v="10"/>
    <n v="200"/>
  </r>
  <r>
    <x v="17"/>
    <s v="Charlie"/>
    <x v="4"/>
    <x v="1"/>
    <n v="10"/>
    <n v="300"/>
  </r>
  <r>
    <x v="0"/>
    <s v="Unknown"/>
    <x v="0"/>
    <x v="4"/>
    <n v="10"/>
    <n v="300"/>
  </r>
  <r>
    <x v="18"/>
    <s v="Eve"/>
    <x v="0"/>
    <x v="3"/>
    <n v="10"/>
    <n v="300"/>
  </r>
  <r>
    <x v="19"/>
    <s v="Eve"/>
    <x v="3"/>
    <x v="3"/>
    <n v="10"/>
    <n v="300"/>
  </r>
  <r>
    <x v="20"/>
    <s v="David"/>
    <x v="3"/>
    <x v="2"/>
    <n v="10"/>
    <n v="300"/>
  </r>
  <r>
    <x v="17"/>
    <s v="Charlie"/>
    <x v="4"/>
    <x v="1"/>
    <n v="10"/>
    <n v="300"/>
  </r>
  <r>
    <x v="21"/>
    <s v="Alice"/>
    <x v="3"/>
    <x v="0"/>
    <n v="10"/>
    <n v="500"/>
  </r>
  <r>
    <x v="21"/>
    <s v="Alice"/>
    <x v="3"/>
    <x v="0"/>
    <n v="10"/>
    <n v="500"/>
  </r>
  <r>
    <x v="22"/>
    <s v="Eve"/>
    <x v="3"/>
    <x v="2"/>
    <n v="10"/>
    <n v="500"/>
  </r>
  <r>
    <x v="23"/>
    <s v="Bob"/>
    <x v="1"/>
    <x v="4"/>
    <n v="10"/>
    <n v="500"/>
  </r>
  <r>
    <x v="24"/>
    <s v="Eve"/>
    <x v="1"/>
    <x v="3"/>
    <n v="10"/>
    <n v="500"/>
  </r>
  <r>
    <x v="21"/>
    <s v="Alice"/>
    <x v="3"/>
    <x v="0"/>
    <n v="10"/>
    <n v="500"/>
  </r>
  <r>
    <x v="25"/>
    <s v="Bob"/>
    <x v="4"/>
    <x v="3"/>
    <n v="10"/>
    <n v="258"/>
  </r>
  <r>
    <x v="26"/>
    <s v="Unknown"/>
    <x v="0"/>
    <x v="2"/>
    <n v="10"/>
    <n v="258"/>
  </r>
  <r>
    <x v="27"/>
    <s v="Eve"/>
    <x v="3"/>
    <x v="1"/>
    <n v="10"/>
    <n v="258"/>
  </r>
  <r>
    <x v="28"/>
    <s v="Unknown"/>
    <x v="2"/>
    <x v="4"/>
    <n v="10"/>
    <n v="258"/>
  </r>
  <r>
    <x v="29"/>
    <s v="Eve"/>
    <x v="2"/>
    <x v="1"/>
    <n v="10"/>
    <n v="258"/>
  </r>
  <r>
    <x v="30"/>
    <s v="Bob"/>
    <x v="2"/>
    <x v="2"/>
    <n v="10"/>
    <n v="258"/>
  </r>
  <r>
    <x v="31"/>
    <s v="David"/>
    <x v="4"/>
    <x v="2"/>
    <n v="10"/>
    <n v="258"/>
  </r>
  <r>
    <x v="32"/>
    <s v="Charlie"/>
    <x v="3"/>
    <x v="0"/>
    <n v="10"/>
    <n v="258"/>
  </r>
  <r>
    <x v="33"/>
    <s v="Eve"/>
    <x v="3"/>
    <x v="1"/>
    <n v="10"/>
    <n v="258"/>
  </r>
  <r>
    <x v="34"/>
    <s v="Eve"/>
    <x v="2"/>
    <x v="3"/>
    <n v="10"/>
    <n v="258"/>
  </r>
  <r>
    <x v="35"/>
    <s v="Eve"/>
    <x v="4"/>
    <x v="2"/>
    <n v="10"/>
    <n v="258"/>
  </r>
  <r>
    <x v="36"/>
    <s v="Unknown"/>
    <x v="4"/>
    <x v="2"/>
    <n v="10"/>
    <n v="258"/>
  </r>
  <r>
    <x v="36"/>
    <s v="Unknown"/>
    <x v="4"/>
    <x v="2"/>
    <n v="10"/>
    <n v="258"/>
  </r>
  <r>
    <x v="37"/>
    <s v="Eve"/>
    <x v="4"/>
    <x v="3"/>
    <n v="20"/>
    <n v="100"/>
  </r>
  <r>
    <x v="37"/>
    <s v="Eve"/>
    <x v="4"/>
    <x v="3"/>
    <n v="20"/>
    <n v="100"/>
  </r>
  <r>
    <x v="13"/>
    <s v="Eve"/>
    <x v="2"/>
    <x v="1"/>
    <n v="20"/>
    <n v="100"/>
  </r>
  <r>
    <x v="26"/>
    <s v="Eve"/>
    <x v="3"/>
    <x v="4"/>
    <n v="20"/>
    <n v="100"/>
  </r>
  <r>
    <x v="38"/>
    <s v="Eve"/>
    <x v="4"/>
    <x v="3"/>
    <n v="20"/>
    <n v="100"/>
  </r>
  <r>
    <x v="39"/>
    <s v="Bob"/>
    <x v="2"/>
    <x v="2"/>
    <n v="20"/>
    <n v="100"/>
  </r>
  <r>
    <x v="40"/>
    <s v="David"/>
    <x v="3"/>
    <x v="4"/>
    <n v="20"/>
    <n v="100"/>
  </r>
  <r>
    <x v="41"/>
    <s v="Unknown"/>
    <x v="4"/>
    <x v="4"/>
    <n v="20"/>
    <n v="100"/>
  </r>
  <r>
    <x v="13"/>
    <s v="Eve"/>
    <x v="2"/>
    <x v="1"/>
    <n v="20"/>
    <n v="100"/>
  </r>
  <r>
    <x v="42"/>
    <s v="Eve"/>
    <x v="1"/>
    <x v="1"/>
    <n v="20"/>
    <n v="200"/>
  </r>
  <r>
    <x v="43"/>
    <s v="Eve"/>
    <x v="2"/>
    <x v="0"/>
    <n v="20"/>
    <n v="200"/>
  </r>
  <r>
    <x v="44"/>
    <s v="David"/>
    <x v="2"/>
    <x v="4"/>
    <n v="20"/>
    <n v="200"/>
  </r>
  <r>
    <x v="45"/>
    <s v="David"/>
    <x v="2"/>
    <x v="1"/>
    <n v="20"/>
    <n v="200"/>
  </r>
  <r>
    <x v="46"/>
    <s v="Charlie"/>
    <x v="4"/>
    <x v="3"/>
    <n v="20"/>
    <n v="200"/>
  </r>
  <r>
    <x v="11"/>
    <s v="Eve"/>
    <x v="4"/>
    <x v="0"/>
    <n v="20"/>
    <n v="200"/>
  </r>
  <r>
    <x v="47"/>
    <s v="Bob"/>
    <x v="4"/>
    <x v="4"/>
    <n v="20"/>
    <n v="200"/>
  </r>
  <r>
    <x v="48"/>
    <s v="Eve"/>
    <x v="2"/>
    <x v="0"/>
    <n v="20"/>
    <n v="200"/>
  </r>
  <r>
    <x v="49"/>
    <s v="Unknown"/>
    <x v="4"/>
    <x v="2"/>
    <n v="20"/>
    <n v="200"/>
  </r>
  <r>
    <x v="50"/>
    <s v="Eve"/>
    <x v="0"/>
    <x v="0"/>
    <n v="20"/>
    <n v="200"/>
  </r>
  <r>
    <x v="45"/>
    <s v="David"/>
    <x v="2"/>
    <x v="1"/>
    <n v="20"/>
    <n v="200"/>
  </r>
  <r>
    <x v="18"/>
    <s v="Alice"/>
    <x v="2"/>
    <x v="4"/>
    <n v="20"/>
    <n v="200"/>
  </r>
  <r>
    <x v="51"/>
    <s v="Alice"/>
    <x v="0"/>
    <x v="3"/>
    <n v="20"/>
    <n v="200"/>
  </r>
  <r>
    <x v="52"/>
    <s v="Bob"/>
    <x v="3"/>
    <x v="3"/>
    <n v="20"/>
    <n v="200"/>
  </r>
  <r>
    <x v="53"/>
    <s v="Charlie"/>
    <x v="2"/>
    <x v="4"/>
    <n v="20"/>
    <n v="200"/>
  </r>
  <r>
    <x v="54"/>
    <s v="Eve"/>
    <x v="1"/>
    <x v="0"/>
    <n v="20"/>
    <n v="300"/>
  </r>
  <r>
    <x v="55"/>
    <s v="Eve"/>
    <x v="0"/>
    <x v="2"/>
    <n v="20"/>
    <n v="300"/>
  </r>
  <r>
    <x v="34"/>
    <s v="Alice"/>
    <x v="3"/>
    <x v="3"/>
    <n v="20"/>
    <n v="300"/>
  </r>
  <r>
    <x v="56"/>
    <s v="David"/>
    <x v="2"/>
    <x v="4"/>
    <n v="20"/>
    <n v="300"/>
  </r>
  <r>
    <x v="57"/>
    <s v="Eve"/>
    <x v="1"/>
    <x v="4"/>
    <n v="20"/>
    <n v="300"/>
  </r>
  <r>
    <x v="58"/>
    <s v="Alice"/>
    <x v="1"/>
    <x v="2"/>
    <n v="20"/>
    <n v="300"/>
  </r>
  <r>
    <x v="34"/>
    <s v="Alice"/>
    <x v="3"/>
    <x v="3"/>
    <n v="20"/>
    <n v="300"/>
  </r>
  <r>
    <x v="59"/>
    <s v="Bob"/>
    <x v="4"/>
    <x v="4"/>
    <n v="20"/>
    <n v="300"/>
  </r>
  <r>
    <x v="60"/>
    <s v="Eve"/>
    <x v="3"/>
    <x v="0"/>
    <n v="20"/>
    <n v="300"/>
  </r>
  <r>
    <x v="61"/>
    <s v="Eve"/>
    <x v="2"/>
    <x v="4"/>
    <n v="20"/>
    <n v="300"/>
  </r>
  <r>
    <x v="62"/>
    <s v="Bob"/>
    <x v="2"/>
    <x v="1"/>
    <n v="20"/>
    <n v="300"/>
  </r>
  <r>
    <x v="63"/>
    <s v="Charlie"/>
    <x v="2"/>
    <x v="3"/>
    <n v="20"/>
    <n v="300"/>
  </r>
  <r>
    <x v="64"/>
    <s v="David"/>
    <x v="1"/>
    <x v="3"/>
    <n v="20"/>
    <n v="500"/>
  </r>
  <r>
    <x v="65"/>
    <s v="David"/>
    <x v="0"/>
    <x v="0"/>
    <n v="20"/>
    <n v="500"/>
  </r>
  <r>
    <x v="66"/>
    <s v="Bob"/>
    <x v="2"/>
    <x v="0"/>
    <n v="20"/>
    <n v="500"/>
  </r>
  <r>
    <x v="16"/>
    <s v="Eve"/>
    <x v="3"/>
    <x v="1"/>
    <n v="20"/>
    <n v="500"/>
  </r>
  <r>
    <x v="67"/>
    <s v="Alice"/>
    <x v="4"/>
    <x v="0"/>
    <n v="20"/>
    <n v="500"/>
  </r>
  <r>
    <x v="68"/>
    <s v="Bob"/>
    <x v="3"/>
    <x v="2"/>
    <n v="20"/>
    <n v="500"/>
  </r>
  <r>
    <x v="66"/>
    <s v="Bob"/>
    <x v="2"/>
    <x v="0"/>
    <n v="20"/>
    <n v="500"/>
  </r>
  <r>
    <x v="69"/>
    <s v="Bob"/>
    <x v="3"/>
    <x v="0"/>
    <n v="20"/>
    <n v="258"/>
  </r>
  <r>
    <x v="70"/>
    <s v="Bob"/>
    <x v="3"/>
    <x v="1"/>
    <n v="20"/>
    <n v="258"/>
  </r>
  <r>
    <x v="3"/>
    <s v="Bob"/>
    <x v="3"/>
    <x v="1"/>
    <n v="20"/>
    <n v="258"/>
  </r>
  <r>
    <x v="71"/>
    <s v="Charlie"/>
    <x v="3"/>
    <x v="3"/>
    <n v="20"/>
    <n v="258"/>
  </r>
  <r>
    <x v="72"/>
    <s v="Eve"/>
    <x v="2"/>
    <x v="1"/>
    <n v="20"/>
    <n v="258"/>
  </r>
  <r>
    <x v="73"/>
    <s v="Alice"/>
    <x v="1"/>
    <x v="1"/>
    <n v="20"/>
    <n v="258"/>
  </r>
  <r>
    <x v="74"/>
    <s v="Unknown"/>
    <x v="0"/>
    <x v="2"/>
    <n v="20"/>
    <n v="258"/>
  </r>
  <r>
    <x v="75"/>
    <s v="David"/>
    <x v="2"/>
    <x v="0"/>
    <n v="20"/>
    <n v="258"/>
  </r>
  <r>
    <x v="76"/>
    <s v="Alice"/>
    <x v="0"/>
    <x v="4"/>
    <n v="30"/>
    <n v="100"/>
  </r>
  <r>
    <x v="77"/>
    <s v="Eve"/>
    <x v="1"/>
    <x v="1"/>
    <n v="30"/>
    <n v="100"/>
  </r>
  <r>
    <x v="78"/>
    <s v="Bob"/>
    <x v="0"/>
    <x v="1"/>
    <n v="30"/>
    <n v="100"/>
  </r>
  <r>
    <x v="79"/>
    <s v="Charlie"/>
    <x v="4"/>
    <x v="4"/>
    <n v="30"/>
    <n v="100"/>
  </r>
  <r>
    <x v="80"/>
    <s v="Eve"/>
    <x v="4"/>
    <x v="3"/>
    <n v="30"/>
    <n v="100"/>
  </r>
  <r>
    <x v="61"/>
    <s v="Alice"/>
    <x v="1"/>
    <x v="0"/>
    <n v="30"/>
    <n v="100"/>
  </r>
  <r>
    <x v="61"/>
    <s v="Alice"/>
    <x v="1"/>
    <x v="0"/>
    <n v="30"/>
    <n v="100"/>
  </r>
  <r>
    <x v="81"/>
    <s v="Alice"/>
    <x v="2"/>
    <x v="4"/>
    <n v="30"/>
    <n v="100"/>
  </r>
  <r>
    <x v="82"/>
    <s v="Alice"/>
    <x v="3"/>
    <x v="4"/>
    <n v="30"/>
    <n v="100"/>
  </r>
  <r>
    <x v="83"/>
    <s v="Alice"/>
    <x v="3"/>
    <x v="1"/>
    <n v="30"/>
    <n v="100"/>
  </r>
  <r>
    <x v="84"/>
    <s v="David"/>
    <x v="4"/>
    <x v="4"/>
    <n v="30"/>
    <n v="200"/>
  </r>
  <r>
    <x v="85"/>
    <s v="Bob"/>
    <x v="3"/>
    <x v="0"/>
    <n v="30"/>
    <n v="200"/>
  </r>
  <r>
    <x v="86"/>
    <s v="Bob"/>
    <x v="0"/>
    <x v="4"/>
    <n v="30"/>
    <n v="200"/>
  </r>
  <r>
    <x v="87"/>
    <s v="Alice"/>
    <x v="4"/>
    <x v="4"/>
    <n v="30"/>
    <n v="200"/>
  </r>
  <r>
    <x v="88"/>
    <s v="Bob"/>
    <x v="1"/>
    <x v="4"/>
    <n v="30"/>
    <n v="200"/>
  </r>
  <r>
    <x v="89"/>
    <s v="Bob"/>
    <x v="4"/>
    <x v="0"/>
    <n v="30"/>
    <n v="200"/>
  </r>
  <r>
    <x v="43"/>
    <s v="Charlie"/>
    <x v="2"/>
    <x v="2"/>
    <n v="30"/>
    <n v="200"/>
  </r>
  <r>
    <x v="90"/>
    <s v="Charlie"/>
    <x v="2"/>
    <x v="0"/>
    <n v="30"/>
    <n v="200"/>
  </r>
  <r>
    <x v="59"/>
    <s v="Eve"/>
    <x v="0"/>
    <x v="3"/>
    <n v="30"/>
    <n v="300"/>
  </r>
  <r>
    <x v="91"/>
    <s v="Charlie"/>
    <x v="2"/>
    <x v="1"/>
    <n v="30"/>
    <n v="300"/>
  </r>
  <r>
    <x v="92"/>
    <s v="Alice"/>
    <x v="1"/>
    <x v="2"/>
    <n v="30"/>
    <n v="300"/>
  </r>
  <r>
    <x v="50"/>
    <s v="Eve"/>
    <x v="4"/>
    <x v="1"/>
    <n v="30"/>
    <n v="300"/>
  </r>
  <r>
    <x v="42"/>
    <s v="Eve"/>
    <x v="0"/>
    <x v="2"/>
    <n v="30"/>
    <n v="300"/>
  </r>
  <r>
    <x v="93"/>
    <s v="Bob"/>
    <x v="0"/>
    <x v="4"/>
    <n v="30"/>
    <n v="300"/>
  </r>
  <r>
    <x v="94"/>
    <s v="Bob"/>
    <x v="0"/>
    <x v="0"/>
    <n v="30"/>
    <n v="300"/>
  </r>
  <r>
    <x v="8"/>
    <s v="David"/>
    <x v="1"/>
    <x v="2"/>
    <n v="30"/>
    <n v="500"/>
  </r>
  <r>
    <x v="95"/>
    <s v="Unknown"/>
    <x v="4"/>
    <x v="4"/>
    <n v="30"/>
    <n v="500"/>
  </r>
  <r>
    <x v="96"/>
    <s v="Unknown"/>
    <x v="3"/>
    <x v="1"/>
    <n v="30"/>
    <n v="500"/>
  </r>
  <r>
    <x v="97"/>
    <s v="Unknown"/>
    <x v="4"/>
    <x v="4"/>
    <n v="30"/>
    <n v="500"/>
  </r>
  <r>
    <x v="64"/>
    <s v="Eve"/>
    <x v="3"/>
    <x v="2"/>
    <n v="30"/>
    <n v="500"/>
  </r>
  <r>
    <x v="75"/>
    <s v="David"/>
    <x v="2"/>
    <x v="1"/>
    <n v="30"/>
    <n v="500"/>
  </r>
  <r>
    <x v="81"/>
    <s v="Bob"/>
    <x v="4"/>
    <x v="3"/>
    <n v="30"/>
    <n v="258"/>
  </r>
  <r>
    <x v="13"/>
    <s v="Alice"/>
    <x v="0"/>
    <x v="3"/>
    <n v="30"/>
    <n v="258"/>
  </r>
  <r>
    <x v="98"/>
    <s v="David"/>
    <x v="2"/>
    <x v="3"/>
    <n v="30"/>
    <n v="258"/>
  </r>
  <r>
    <x v="99"/>
    <s v="Bob"/>
    <x v="3"/>
    <x v="1"/>
    <n v="30"/>
    <n v="258"/>
  </r>
  <r>
    <x v="99"/>
    <s v="Bob"/>
    <x v="3"/>
    <x v="1"/>
    <n v="30"/>
    <n v="258"/>
  </r>
  <r>
    <x v="19"/>
    <s v="Alice"/>
    <x v="0"/>
    <x v="1"/>
    <n v="30"/>
    <n v="258"/>
  </r>
  <r>
    <x v="66"/>
    <s v="Eve"/>
    <x v="2"/>
    <x v="1"/>
    <n v="30"/>
    <n v="258"/>
  </r>
  <r>
    <x v="100"/>
    <s v="David"/>
    <x v="2"/>
    <x v="2"/>
    <n v="30"/>
    <n v="258"/>
  </r>
  <r>
    <x v="4"/>
    <s v="Charlie"/>
    <x v="2"/>
    <x v="0"/>
    <n v="30"/>
    <n v="258"/>
  </r>
  <r>
    <x v="101"/>
    <s v="Bob"/>
    <x v="3"/>
    <x v="2"/>
    <n v="50"/>
    <n v="100"/>
  </r>
  <r>
    <x v="102"/>
    <s v="Eve"/>
    <x v="3"/>
    <x v="2"/>
    <n v="50"/>
    <n v="100"/>
  </r>
  <r>
    <x v="103"/>
    <s v="Bob"/>
    <x v="1"/>
    <x v="3"/>
    <n v="50"/>
    <n v="100"/>
  </r>
  <r>
    <x v="104"/>
    <s v="Unknown"/>
    <x v="2"/>
    <x v="1"/>
    <n v="50"/>
    <n v="100"/>
  </r>
  <r>
    <x v="105"/>
    <s v="David"/>
    <x v="0"/>
    <x v="0"/>
    <n v="50"/>
    <n v="100"/>
  </r>
  <r>
    <x v="106"/>
    <s v="David"/>
    <x v="3"/>
    <x v="4"/>
    <n v="50"/>
    <n v="100"/>
  </r>
  <r>
    <x v="107"/>
    <s v="Bob"/>
    <x v="3"/>
    <x v="3"/>
    <n v="50"/>
    <n v="100"/>
  </r>
  <r>
    <x v="108"/>
    <s v="David"/>
    <x v="2"/>
    <x v="0"/>
    <n v="50"/>
    <n v="100"/>
  </r>
  <r>
    <x v="105"/>
    <s v="David"/>
    <x v="0"/>
    <x v="0"/>
    <n v="50"/>
    <n v="100"/>
  </r>
  <r>
    <x v="11"/>
    <s v="Charlie"/>
    <x v="2"/>
    <x v="4"/>
    <n v="50"/>
    <n v="100"/>
  </r>
  <r>
    <x v="109"/>
    <s v="Alice"/>
    <x v="2"/>
    <x v="0"/>
    <n v="50"/>
    <n v="200"/>
  </r>
  <r>
    <x v="80"/>
    <s v="Eve"/>
    <x v="0"/>
    <x v="4"/>
    <n v="50"/>
    <n v="200"/>
  </r>
  <r>
    <x v="110"/>
    <s v="Eve"/>
    <x v="1"/>
    <x v="2"/>
    <n v="50"/>
    <n v="200"/>
  </r>
  <r>
    <x v="111"/>
    <s v="Alice"/>
    <x v="2"/>
    <x v="3"/>
    <n v="50"/>
    <n v="200"/>
  </r>
  <r>
    <x v="112"/>
    <s v="Unknown"/>
    <x v="4"/>
    <x v="1"/>
    <n v="50"/>
    <n v="200"/>
  </r>
  <r>
    <x v="113"/>
    <s v="Alice"/>
    <x v="0"/>
    <x v="0"/>
    <n v="50"/>
    <n v="200"/>
  </r>
  <r>
    <x v="114"/>
    <s v="Bob"/>
    <x v="3"/>
    <x v="2"/>
    <n v="50"/>
    <n v="200"/>
  </r>
  <r>
    <x v="12"/>
    <s v="Unknown"/>
    <x v="1"/>
    <x v="3"/>
    <n v="50"/>
    <n v="200"/>
  </r>
  <r>
    <x v="115"/>
    <s v="Eve"/>
    <x v="3"/>
    <x v="2"/>
    <n v="50"/>
    <n v="200"/>
  </r>
  <r>
    <x v="116"/>
    <s v="Charlie"/>
    <x v="3"/>
    <x v="3"/>
    <n v="50"/>
    <n v="300"/>
  </r>
  <r>
    <x v="43"/>
    <s v="David"/>
    <x v="0"/>
    <x v="4"/>
    <n v="50"/>
    <n v="300"/>
  </r>
  <r>
    <x v="117"/>
    <s v="Eve"/>
    <x v="1"/>
    <x v="2"/>
    <n v="50"/>
    <n v="300"/>
  </r>
  <r>
    <x v="118"/>
    <s v="Alice"/>
    <x v="3"/>
    <x v="3"/>
    <n v="50"/>
    <n v="500"/>
  </r>
  <r>
    <x v="118"/>
    <s v="Alice"/>
    <x v="3"/>
    <x v="3"/>
    <n v="50"/>
    <n v="500"/>
  </r>
  <r>
    <x v="119"/>
    <s v="Unknown"/>
    <x v="4"/>
    <x v="4"/>
    <n v="50"/>
    <n v="500"/>
  </r>
  <r>
    <x v="120"/>
    <s v="Unknown"/>
    <x v="3"/>
    <x v="4"/>
    <n v="50"/>
    <n v="500"/>
  </r>
  <r>
    <x v="113"/>
    <s v="Bob"/>
    <x v="3"/>
    <x v="1"/>
    <n v="50"/>
    <n v="500"/>
  </r>
  <r>
    <x v="109"/>
    <s v="Eve"/>
    <x v="4"/>
    <x v="3"/>
    <n v="50"/>
    <n v="500"/>
  </r>
  <r>
    <x v="75"/>
    <s v="Charlie"/>
    <x v="3"/>
    <x v="3"/>
    <n v="50"/>
    <n v="500"/>
  </r>
  <r>
    <x v="72"/>
    <s v="Eve"/>
    <x v="1"/>
    <x v="4"/>
    <n v="50"/>
    <n v="500"/>
  </r>
  <r>
    <x v="55"/>
    <s v="Charlie"/>
    <x v="3"/>
    <x v="0"/>
    <n v="50"/>
    <n v="500"/>
  </r>
  <r>
    <x v="121"/>
    <s v="Alice"/>
    <x v="3"/>
    <x v="3"/>
    <n v="50"/>
    <n v="258"/>
  </r>
  <r>
    <x v="122"/>
    <s v="David"/>
    <x v="0"/>
    <x v="2"/>
    <n v="50"/>
    <n v="258"/>
  </r>
  <r>
    <x v="123"/>
    <s v="Unknown"/>
    <x v="4"/>
    <x v="3"/>
    <n v="50"/>
    <n v="258"/>
  </r>
  <r>
    <x v="124"/>
    <s v="Alice"/>
    <x v="2"/>
    <x v="3"/>
    <n v="50"/>
    <n v="258"/>
  </r>
  <r>
    <x v="122"/>
    <s v="Bob"/>
    <x v="0"/>
    <x v="1"/>
    <n v="50"/>
    <n v="258"/>
  </r>
  <r>
    <x v="65"/>
    <s v="Charlie"/>
    <x v="2"/>
    <x v="2"/>
    <n v="50"/>
    <n v="258"/>
  </r>
  <r>
    <x v="125"/>
    <s v="Alice"/>
    <x v="3"/>
    <x v="0"/>
    <n v="50"/>
    <n v="258"/>
  </r>
  <r>
    <x v="119"/>
    <s v="Eve"/>
    <x v="2"/>
    <x v="4"/>
    <n v="50"/>
    <n v="258"/>
  </r>
  <r>
    <x v="108"/>
    <s v="Alice"/>
    <x v="3"/>
    <x v="1"/>
    <n v="50"/>
    <n v="258"/>
  </r>
  <r>
    <x v="126"/>
    <s v="Eve"/>
    <x v="2"/>
    <x v="2"/>
    <n v="27"/>
    <n v="100"/>
  </r>
  <r>
    <x v="127"/>
    <s v="Bob"/>
    <x v="4"/>
    <x v="4"/>
    <n v="27"/>
    <n v="100"/>
  </r>
  <r>
    <x v="128"/>
    <s v="Unknown"/>
    <x v="3"/>
    <x v="0"/>
    <n v="27"/>
    <n v="100"/>
  </r>
  <r>
    <x v="129"/>
    <s v="Unknown"/>
    <x v="3"/>
    <x v="2"/>
    <n v="27"/>
    <n v="100"/>
  </r>
  <r>
    <x v="76"/>
    <s v="Charlie"/>
    <x v="0"/>
    <x v="0"/>
    <n v="27"/>
    <n v="100"/>
  </r>
  <r>
    <x v="130"/>
    <s v="Unknown"/>
    <x v="4"/>
    <x v="4"/>
    <n v="27"/>
    <n v="100"/>
  </r>
  <r>
    <x v="94"/>
    <s v="Alice"/>
    <x v="2"/>
    <x v="3"/>
    <n v="27"/>
    <n v="100"/>
  </r>
  <r>
    <x v="129"/>
    <s v="Unknown"/>
    <x v="3"/>
    <x v="2"/>
    <n v="27"/>
    <n v="100"/>
  </r>
  <r>
    <x v="128"/>
    <s v="Unknown"/>
    <x v="3"/>
    <x v="0"/>
    <n v="27"/>
    <n v="100"/>
  </r>
  <r>
    <x v="73"/>
    <s v="Unknown"/>
    <x v="1"/>
    <x v="0"/>
    <n v="27"/>
    <n v="100"/>
  </r>
  <r>
    <x v="131"/>
    <s v="Eve"/>
    <x v="4"/>
    <x v="0"/>
    <n v="27"/>
    <n v="100"/>
  </r>
  <r>
    <x v="76"/>
    <s v="Charlie"/>
    <x v="0"/>
    <x v="0"/>
    <n v="27"/>
    <n v="100"/>
  </r>
  <r>
    <x v="132"/>
    <s v="Bob"/>
    <x v="3"/>
    <x v="2"/>
    <n v="27"/>
    <n v="200"/>
  </r>
  <r>
    <x v="122"/>
    <s v="David"/>
    <x v="3"/>
    <x v="3"/>
    <n v="27"/>
    <n v="200"/>
  </r>
  <r>
    <x v="133"/>
    <s v="David"/>
    <x v="0"/>
    <x v="4"/>
    <n v="27"/>
    <n v="200"/>
  </r>
  <r>
    <x v="134"/>
    <s v="David"/>
    <x v="3"/>
    <x v="3"/>
    <n v="27"/>
    <n v="200"/>
  </r>
  <r>
    <x v="134"/>
    <s v="David"/>
    <x v="3"/>
    <x v="3"/>
    <n v="27"/>
    <n v="200"/>
  </r>
  <r>
    <x v="4"/>
    <s v="Eve"/>
    <x v="1"/>
    <x v="0"/>
    <n v="27"/>
    <n v="200"/>
  </r>
  <r>
    <x v="71"/>
    <s v="Alice"/>
    <x v="2"/>
    <x v="3"/>
    <n v="27"/>
    <n v="200"/>
  </r>
  <r>
    <x v="71"/>
    <s v="Alice"/>
    <x v="4"/>
    <x v="2"/>
    <n v="27"/>
    <n v="200"/>
  </r>
  <r>
    <x v="135"/>
    <s v="Eve"/>
    <x v="1"/>
    <x v="0"/>
    <n v="27"/>
    <n v="200"/>
  </r>
  <r>
    <x v="46"/>
    <s v="David"/>
    <x v="4"/>
    <x v="0"/>
    <n v="27"/>
    <n v="200"/>
  </r>
  <r>
    <x v="61"/>
    <s v="Bob"/>
    <x v="4"/>
    <x v="3"/>
    <n v="27"/>
    <n v="200"/>
  </r>
  <r>
    <x v="136"/>
    <s v="Unknown"/>
    <x v="1"/>
    <x v="0"/>
    <n v="27"/>
    <n v="300"/>
  </r>
  <r>
    <x v="137"/>
    <s v="Eve"/>
    <x v="3"/>
    <x v="3"/>
    <n v="27"/>
    <n v="300"/>
  </r>
  <r>
    <x v="25"/>
    <s v="Bob"/>
    <x v="2"/>
    <x v="0"/>
    <n v="27"/>
    <n v="300"/>
  </r>
  <r>
    <x v="138"/>
    <s v="Eve"/>
    <x v="0"/>
    <x v="1"/>
    <n v="27"/>
    <n v="300"/>
  </r>
  <r>
    <x v="139"/>
    <s v="Eve"/>
    <x v="2"/>
    <x v="4"/>
    <n v="27"/>
    <n v="300"/>
  </r>
  <r>
    <x v="138"/>
    <s v="David"/>
    <x v="0"/>
    <x v="1"/>
    <n v="27"/>
    <n v="300"/>
  </r>
  <r>
    <x v="30"/>
    <s v="Charlie"/>
    <x v="3"/>
    <x v="4"/>
    <n v="27"/>
    <n v="300"/>
  </r>
  <r>
    <x v="140"/>
    <s v="David"/>
    <x v="0"/>
    <x v="2"/>
    <n v="27"/>
    <n v="300"/>
  </r>
  <r>
    <x v="11"/>
    <s v="Unknown"/>
    <x v="0"/>
    <x v="1"/>
    <n v="27"/>
    <n v="300"/>
  </r>
  <r>
    <x v="141"/>
    <s v="Alice"/>
    <x v="2"/>
    <x v="3"/>
    <n v="27"/>
    <n v="300"/>
  </r>
  <r>
    <x v="136"/>
    <s v="Unknown"/>
    <x v="1"/>
    <x v="0"/>
    <n v="27"/>
    <n v="300"/>
  </r>
  <r>
    <x v="29"/>
    <s v="Eve"/>
    <x v="4"/>
    <x v="0"/>
    <n v="27"/>
    <n v="300"/>
  </r>
  <r>
    <x v="138"/>
    <s v="David"/>
    <x v="0"/>
    <x v="1"/>
    <n v="27"/>
    <n v="300"/>
  </r>
  <r>
    <x v="126"/>
    <s v="Eve"/>
    <x v="3"/>
    <x v="3"/>
    <n v="27"/>
    <n v="500"/>
  </r>
  <r>
    <x v="114"/>
    <s v="Alice"/>
    <x v="1"/>
    <x v="2"/>
    <n v="27"/>
    <n v="500"/>
  </r>
  <r>
    <x v="66"/>
    <s v="Alice"/>
    <x v="4"/>
    <x v="1"/>
    <n v="27"/>
    <n v="500"/>
  </r>
  <r>
    <x v="127"/>
    <s v="Eve"/>
    <x v="0"/>
    <x v="2"/>
    <n v="27"/>
    <n v="500"/>
  </r>
  <r>
    <x v="99"/>
    <s v="Eve"/>
    <x v="4"/>
    <x v="1"/>
    <n v="27"/>
    <n v="500"/>
  </r>
  <r>
    <x v="142"/>
    <s v="Bob"/>
    <x v="1"/>
    <x v="4"/>
    <n v="27"/>
    <n v="500"/>
  </r>
  <r>
    <x v="143"/>
    <s v="Alice"/>
    <x v="2"/>
    <x v="3"/>
    <n v="27"/>
    <n v="500"/>
  </r>
  <r>
    <x v="127"/>
    <s v="Eve"/>
    <x v="0"/>
    <x v="2"/>
    <n v="27"/>
    <n v="500"/>
  </r>
  <r>
    <x v="56"/>
    <s v="Eve"/>
    <x v="0"/>
    <x v="1"/>
    <n v="27"/>
    <n v="258"/>
  </r>
  <r>
    <x v="130"/>
    <s v="David"/>
    <x v="3"/>
    <x v="2"/>
    <n v="27"/>
    <n v="258"/>
  </r>
  <r>
    <x v="1"/>
    <s v="Eve"/>
    <x v="1"/>
    <x v="3"/>
    <n v="27"/>
    <n v="2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s v="2024-06-27"/>
    <s v="Eve"/>
    <x v="0"/>
    <s v="Product B"/>
    <n v="10"/>
    <n v="100"/>
    <n v="6"/>
    <x v="0"/>
  </r>
  <r>
    <s v="2024-06-12"/>
    <s v="David"/>
    <x v="1"/>
    <s v="Product A"/>
    <n v="10"/>
    <n v="100"/>
    <n v="6"/>
    <x v="0"/>
  </r>
  <r>
    <s v="2024-05-28"/>
    <s v="Alice"/>
    <x v="2"/>
    <s v="Unknown"/>
    <n v="10"/>
    <n v="100"/>
    <n v="5"/>
    <x v="1"/>
  </r>
  <r>
    <s v="2024-04-23"/>
    <s v="Bob"/>
    <x v="0"/>
    <s v="Product B"/>
    <n v="10"/>
    <n v="100"/>
    <n v="4"/>
    <x v="2"/>
  </r>
  <r>
    <s v="2024-02-17"/>
    <s v="Eve"/>
    <x v="2"/>
    <s v="Product D"/>
    <n v="10"/>
    <n v="200"/>
    <n v="2"/>
    <x v="3"/>
  </r>
  <r>
    <s v="2024-05-24"/>
    <s v="Bob"/>
    <x v="0"/>
    <s v="Unknown"/>
    <n v="10"/>
    <n v="200"/>
    <n v="5"/>
    <x v="1"/>
  </r>
  <r>
    <d v="2024-08-10T00:00:00"/>
    <s v="Bob"/>
    <x v="3"/>
    <s v="Product B"/>
    <n v="10"/>
    <n v="200"/>
    <n v="8"/>
    <x v="4"/>
  </r>
  <r>
    <s v="2024-07-13"/>
    <s v="Eve"/>
    <x v="2"/>
    <s v="Unknown"/>
    <n v="10"/>
    <n v="200"/>
    <n v="7"/>
    <x v="5"/>
  </r>
  <r>
    <s v="2024-08-09"/>
    <s v="Bob"/>
    <x v="1"/>
    <s v="Product B"/>
    <n v="10"/>
    <n v="200"/>
    <n v="8"/>
    <x v="4"/>
  </r>
  <r>
    <s v="2024-10-03"/>
    <s v="Bob"/>
    <x v="0"/>
    <s v="Unknown"/>
    <n v="10"/>
    <n v="200"/>
    <n v="10"/>
    <x v="6"/>
  </r>
  <r>
    <s v="2024-08-11"/>
    <s v="David"/>
    <x v="2"/>
    <s v="Unknown"/>
    <n v="10"/>
    <n v="200"/>
    <n v="8"/>
    <x v="4"/>
  </r>
  <r>
    <s v="2024-08-24"/>
    <s v="Eve"/>
    <x v="4"/>
    <s v="Unknown"/>
    <n v="10"/>
    <n v="200"/>
    <n v="8"/>
    <x v="4"/>
  </r>
  <r>
    <s v="2024-07-03"/>
    <s v="David"/>
    <x v="3"/>
    <s v="Product A"/>
    <n v="10"/>
    <n v="200"/>
    <n v="7"/>
    <x v="5"/>
  </r>
  <r>
    <s v="2024-08-02"/>
    <s v="Charlie"/>
    <x v="2"/>
    <s v="Product B"/>
    <n v="10"/>
    <n v="200"/>
    <n v="8"/>
    <x v="4"/>
  </r>
  <r>
    <s v="2024-11-02"/>
    <s v="David"/>
    <x v="2"/>
    <s v="Product A"/>
    <n v="10"/>
    <n v="200"/>
    <n v="11"/>
    <x v="7"/>
  </r>
  <r>
    <s v="2024-11-19"/>
    <s v="David"/>
    <x v="4"/>
    <s v="Product B"/>
    <n v="10"/>
    <n v="200"/>
    <n v="11"/>
    <x v="7"/>
  </r>
  <r>
    <s v="2024-06-25"/>
    <s v="Bob"/>
    <x v="2"/>
    <s v="Product A"/>
    <n v="10"/>
    <n v="200"/>
    <n v="6"/>
    <x v="0"/>
  </r>
  <r>
    <s v="2024-08-21"/>
    <s v="Charlie"/>
    <x v="4"/>
    <s v="Product A"/>
    <n v="10"/>
    <n v="300"/>
    <n v="8"/>
    <x v="4"/>
  </r>
  <r>
    <s v="2024-06-27"/>
    <s v="Unknown"/>
    <x v="0"/>
    <s v="Product C"/>
    <n v="10"/>
    <n v="300"/>
    <n v="6"/>
    <x v="0"/>
  </r>
  <r>
    <s v="2024-04-26"/>
    <s v="Eve"/>
    <x v="0"/>
    <s v="Product D"/>
    <n v="10"/>
    <n v="300"/>
    <n v="4"/>
    <x v="2"/>
  </r>
  <r>
    <s v="2024-08-14"/>
    <s v="Eve"/>
    <x v="3"/>
    <s v="Product D"/>
    <n v="10"/>
    <n v="300"/>
    <n v="8"/>
    <x v="4"/>
  </r>
  <r>
    <s v="2024-08-12"/>
    <s v="David"/>
    <x v="3"/>
    <s v="Unknown"/>
    <n v="10"/>
    <n v="300"/>
    <n v="8"/>
    <x v="4"/>
  </r>
  <r>
    <s v="2024-08-21"/>
    <s v="Charlie"/>
    <x v="4"/>
    <s v="Product A"/>
    <n v="10"/>
    <n v="300"/>
    <n v="8"/>
    <x v="4"/>
  </r>
  <r>
    <s v="2024-09-30"/>
    <s v="Alice"/>
    <x v="3"/>
    <s v="Product B"/>
    <n v="10"/>
    <n v="500"/>
    <n v="9"/>
    <x v="8"/>
  </r>
  <r>
    <s v="2024-09-30"/>
    <s v="Alice"/>
    <x v="3"/>
    <s v="Product B"/>
    <n v="10"/>
    <n v="500"/>
    <n v="9"/>
    <x v="8"/>
  </r>
  <r>
    <s v="2024-10-17"/>
    <s v="Eve"/>
    <x v="3"/>
    <s v="Unknown"/>
    <n v="10"/>
    <n v="500"/>
    <n v="10"/>
    <x v="6"/>
  </r>
  <r>
    <s v="2024-12-22"/>
    <s v="Bob"/>
    <x v="1"/>
    <s v="Product C"/>
    <n v="10"/>
    <n v="500"/>
    <n v="12"/>
    <x v="9"/>
  </r>
  <r>
    <s v="2024-05-16"/>
    <s v="Eve"/>
    <x v="1"/>
    <s v="Product D"/>
    <n v="10"/>
    <n v="500"/>
    <n v="5"/>
    <x v="1"/>
  </r>
  <r>
    <s v="2024-09-30"/>
    <s v="Alice"/>
    <x v="3"/>
    <s v="Product B"/>
    <n v="10"/>
    <n v="500"/>
    <n v="9"/>
    <x v="8"/>
  </r>
  <r>
    <s v="2024-01-09"/>
    <s v="Bob"/>
    <x v="4"/>
    <s v="Product D"/>
    <n v="10"/>
    <n v="258"/>
    <n v="1"/>
    <x v="10"/>
  </r>
  <r>
    <s v="2024-11-03"/>
    <s v="Unknown"/>
    <x v="0"/>
    <s v="Unknown"/>
    <n v="10"/>
    <n v="258"/>
    <n v="11"/>
    <x v="7"/>
  </r>
  <r>
    <s v="2024-12-14"/>
    <s v="Eve"/>
    <x v="3"/>
    <s v="Product A"/>
    <n v="10"/>
    <n v="258"/>
    <n v="12"/>
    <x v="9"/>
  </r>
  <r>
    <s v="2024-09-13"/>
    <s v="Unknown"/>
    <x v="2"/>
    <s v="Product C"/>
    <n v="10"/>
    <n v="258"/>
    <n v="9"/>
    <x v="8"/>
  </r>
  <r>
    <s v="2024-10-26"/>
    <s v="Eve"/>
    <x v="2"/>
    <s v="Product A"/>
    <n v="10"/>
    <n v="258"/>
    <n v="10"/>
    <x v="6"/>
  </r>
  <r>
    <s v="2024-03-12"/>
    <s v="Bob"/>
    <x v="2"/>
    <s v="Unknown"/>
    <n v="10"/>
    <n v="258"/>
    <n v="3"/>
    <x v="11"/>
  </r>
  <r>
    <s v="2024-02-02"/>
    <s v="David"/>
    <x v="4"/>
    <s v="Unknown"/>
    <n v="10"/>
    <n v="258"/>
    <n v="2"/>
    <x v="3"/>
  </r>
  <r>
    <s v="2024-12-29"/>
    <s v="Charlie"/>
    <x v="3"/>
    <s v="Product B"/>
    <n v="10"/>
    <n v="258"/>
    <n v="12"/>
    <x v="9"/>
  </r>
  <r>
    <s v="2024-02-11"/>
    <s v="Eve"/>
    <x v="3"/>
    <s v="Product A"/>
    <n v="10"/>
    <n v="258"/>
    <n v="2"/>
    <x v="3"/>
  </r>
  <r>
    <s v="2024-06-06"/>
    <s v="Eve"/>
    <x v="2"/>
    <s v="Product D"/>
    <n v="10"/>
    <n v="258"/>
    <n v="6"/>
    <x v="0"/>
  </r>
  <r>
    <s v="2024-08-06"/>
    <s v="Eve"/>
    <x v="4"/>
    <s v="Unknown"/>
    <n v="10"/>
    <n v="258"/>
    <n v="8"/>
    <x v="4"/>
  </r>
  <r>
    <s v="2024-05-13"/>
    <s v="Unknown"/>
    <x v="4"/>
    <s v="Unknown"/>
    <n v="10"/>
    <n v="258"/>
    <n v="5"/>
    <x v="1"/>
  </r>
  <r>
    <s v="2024-05-13"/>
    <s v="Unknown"/>
    <x v="4"/>
    <s v="Unknown"/>
    <n v="10"/>
    <n v="258"/>
    <n v="5"/>
    <x v="1"/>
  </r>
  <r>
    <s v="2024-07-15"/>
    <s v="Eve"/>
    <x v="4"/>
    <s v="Product D"/>
    <n v="20"/>
    <n v="100"/>
    <n v="7"/>
    <x v="5"/>
  </r>
  <r>
    <s v="2024-07-15"/>
    <s v="Eve"/>
    <x v="4"/>
    <s v="Product D"/>
    <n v="20"/>
    <n v="100"/>
    <n v="7"/>
    <x v="5"/>
  </r>
  <r>
    <s v="2024-08-02"/>
    <s v="Eve"/>
    <x v="2"/>
    <s v="Product A"/>
    <n v="20"/>
    <n v="100"/>
    <n v="8"/>
    <x v="4"/>
  </r>
  <r>
    <s v="2024-11-03"/>
    <s v="Eve"/>
    <x v="3"/>
    <s v="Product C"/>
    <n v="20"/>
    <n v="100"/>
    <n v="11"/>
    <x v="7"/>
  </r>
  <r>
    <s v="2024-12-30"/>
    <s v="Eve"/>
    <x v="4"/>
    <s v="Product D"/>
    <n v="20"/>
    <n v="100"/>
    <n v="12"/>
    <x v="9"/>
  </r>
  <r>
    <s v="2024-08-04"/>
    <s v="Bob"/>
    <x v="2"/>
    <s v="Unknown"/>
    <n v="20"/>
    <n v="100"/>
    <n v="8"/>
    <x v="4"/>
  </r>
  <r>
    <s v="2024-09-11"/>
    <s v="David"/>
    <x v="3"/>
    <s v="Product C"/>
    <n v="20"/>
    <n v="100"/>
    <n v="9"/>
    <x v="8"/>
  </r>
  <r>
    <s v="2024-07-11"/>
    <s v="Unknown"/>
    <x v="4"/>
    <s v="Product C"/>
    <n v="20"/>
    <n v="100"/>
    <n v="7"/>
    <x v="5"/>
  </r>
  <r>
    <s v="2024-08-02"/>
    <s v="Eve"/>
    <x v="2"/>
    <s v="Product A"/>
    <n v="20"/>
    <n v="100"/>
    <n v="8"/>
    <x v="4"/>
  </r>
  <r>
    <s v="2024-02-18"/>
    <s v="Eve"/>
    <x v="1"/>
    <s v="Product A"/>
    <n v="20"/>
    <n v="200"/>
    <n v="2"/>
    <x v="3"/>
  </r>
  <r>
    <s v="2024-07-12"/>
    <s v="Eve"/>
    <x v="2"/>
    <s v="Product B"/>
    <n v="20"/>
    <n v="200"/>
    <n v="7"/>
    <x v="5"/>
  </r>
  <r>
    <s v="2024-03-03"/>
    <s v="David"/>
    <x v="2"/>
    <s v="Product C"/>
    <n v="20"/>
    <n v="200"/>
    <n v="3"/>
    <x v="11"/>
  </r>
  <r>
    <s v="2024-10-08"/>
    <s v="David"/>
    <x v="2"/>
    <s v="Product A"/>
    <n v="20"/>
    <n v="200"/>
    <n v="10"/>
    <x v="6"/>
  </r>
  <r>
    <s v="2024-04-04"/>
    <s v="Charlie"/>
    <x v="4"/>
    <s v="Product D"/>
    <n v="20"/>
    <n v="200"/>
    <n v="4"/>
    <x v="2"/>
  </r>
  <r>
    <s v="2024-08-24"/>
    <s v="Eve"/>
    <x v="4"/>
    <s v="Product B"/>
    <n v="20"/>
    <n v="200"/>
    <n v="8"/>
    <x v="4"/>
  </r>
  <r>
    <s v="2024-05-08"/>
    <s v="Bob"/>
    <x v="4"/>
    <s v="Product C"/>
    <n v="20"/>
    <n v="200"/>
    <n v="5"/>
    <x v="1"/>
  </r>
  <r>
    <s v="2024-10-05"/>
    <s v="Eve"/>
    <x v="2"/>
    <s v="Product B"/>
    <n v="20"/>
    <n v="200"/>
    <n v="10"/>
    <x v="6"/>
  </r>
  <r>
    <s v="2024-05-03"/>
    <s v="Unknown"/>
    <x v="4"/>
    <s v="Unknown"/>
    <n v="20"/>
    <n v="200"/>
    <n v="5"/>
    <x v="1"/>
  </r>
  <r>
    <s v="2024-07-05"/>
    <s v="Eve"/>
    <x v="0"/>
    <s v="Product B"/>
    <n v="20"/>
    <n v="200"/>
    <n v="7"/>
    <x v="5"/>
  </r>
  <r>
    <s v="2024-10-08"/>
    <s v="David"/>
    <x v="2"/>
    <s v="Product A"/>
    <n v="20"/>
    <n v="200"/>
    <n v="10"/>
    <x v="6"/>
  </r>
  <r>
    <s v="2024-04-26"/>
    <s v="Alice"/>
    <x v="2"/>
    <s v="Product C"/>
    <n v="20"/>
    <n v="200"/>
    <n v="4"/>
    <x v="2"/>
  </r>
  <r>
    <s v="2024-02-07"/>
    <s v="Alice"/>
    <x v="0"/>
    <s v="Product D"/>
    <n v="20"/>
    <n v="200"/>
    <n v="2"/>
    <x v="3"/>
  </r>
  <r>
    <s v="2024-12-04"/>
    <s v="Bob"/>
    <x v="3"/>
    <s v="Product D"/>
    <n v="20"/>
    <n v="200"/>
    <n v="12"/>
    <x v="9"/>
  </r>
  <r>
    <s v="2024-09-18"/>
    <s v="Charlie"/>
    <x v="2"/>
    <s v="Product C"/>
    <n v="20"/>
    <n v="200"/>
    <n v="9"/>
    <x v="8"/>
  </r>
  <r>
    <s v="2024-08-17"/>
    <s v="Eve"/>
    <x v="1"/>
    <s v="Product B"/>
    <n v="20"/>
    <n v="300"/>
    <n v="8"/>
    <x v="4"/>
  </r>
  <r>
    <s v="2024-12-23"/>
    <s v="Eve"/>
    <x v="0"/>
    <s v="Unknown"/>
    <n v="20"/>
    <n v="300"/>
    <n v="12"/>
    <x v="9"/>
  </r>
  <r>
    <s v="2024-06-06"/>
    <s v="Alice"/>
    <x v="3"/>
    <s v="Product D"/>
    <n v="20"/>
    <n v="300"/>
    <n v="6"/>
    <x v="0"/>
  </r>
  <r>
    <s v="2024-10-07"/>
    <s v="David"/>
    <x v="2"/>
    <s v="Product C"/>
    <n v="20"/>
    <n v="300"/>
    <n v="10"/>
    <x v="6"/>
  </r>
  <r>
    <s v="2024-03-24"/>
    <s v="Eve"/>
    <x v="1"/>
    <s v="Product C"/>
    <n v="20"/>
    <n v="300"/>
    <n v="3"/>
    <x v="11"/>
  </r>
  <r>
    <s v="2024-03-08"/>
    <s v="Alice"/>
    <x v="1"/>
    <s v="Unknown"/>
    <n v="20"/>
    <n v="300"/>
    <n v="3"/>
    <x v="11"/>
  </r>
  <r>
    <s v="2024-06-06"/>
    <s v="Alice"/>
    <x v="3"/>
    <s v="Product D"/>
    <n v="20"/>
    <n v="300"/>
    <n v="6"/>
    <x v="0"/>
  </r>
  <r>
    <s v="2024-11-26"/>
    <s v="Bob"/>
    <x v="4"/>
    <s v="Product C"/>
    <n v="20"/>
    <n v="300"/>
    <n v="11"/>
    <x v="7"/>
  </r>
  <r>
    <s v="2024-08-15"/>
    <s v="Eve"/>
    <x v="3"/>
    <s v="Product B"/>
    <n v="20"/>
    <n v="300"/>
    <n v="8"/>
    <x v="4"/>
  </r>
  <r>
    <s v="2024-04-05"/>
    <s v="Eve"/>
    <x v="2"/>
    <s v="Product C"/>
    <n v="20"/>
    <n v="300"/>
    <n v="4"/>
    <x v="2"/>
  </r>
  <r>
    <s v="2024-02-22"/>
    <s v="Bob"/>
    <x v="2"/>
    <s v="Product A"/>
    <n v="20"/>
    <n v="300"/>
    <n v="2"/>
    <x v="3"/>
  </r>
  <r>
    <s v="2024-06-26"/>
    <s v="Charlie"/>
    <x v="2"/>
    <s v="Product D"/>
    <n v="20"/>
    <n v="300"/>
    <n v="6"/>
    <x v="0"/>
  </r>
  <r>
    <s v="2024-09-16"/>
    <s v="David"/>
    <x v="1"/>
    <s v="Product D"/>
    <n v="20"/>
    <n v="500"/>
    <n v="9"/>
    <x v="8"/>
  </r>
  <r>
    <s v="2024-03-13"/>
    <s v="David"/>
    <x v="0"/>
    <s v="Product B"/>
    <n v="20"/>
    <n v="500"/>
    <n v="3"/>
    <x v="11"/>
  </r>
  <r>
    <s v="2024-12-25"/>
    <s v="Bob"/>
    <x v="2"/>
    <s v="Product B"/>
    <n v="20"/>
    <n v="500"/>
    <n v="12"/>
    <x v="9"/>
  </r>
  <r>
    <s v="2024-06-25"/>
    <s v="Eve"/>
    <x v="3"/>
    <s v="Product A"/>
    <n v="20"/>
    <n v="500"/>
    <n v="6"/>
    <x v="0"/>
  </r>
  <r>
    <s v="2024-09-17"/>
    <s v="Alice"/>
    <x v="4"/>
    <s v="Product B"/>
    <n v="20"/>
    <n v="500"/>
    <n v="9"/>
    <x v="8"/>
  </r>
  <r>
    <s v="2024-10-27"/>
    <s v="Bob"/>
    <x v="3"/>
    <s v="Unknown"/>
    <n v="20"/>
    <n v="500"/>
    <n v="10"/>
    <x v="6"/>
  </r>
  <r>
    <s v="2024-12-25"/>
    <s v="Bob"/>
    <x v="2"/>
    <s v="Product B"/>
    <n v="20"/>
    <n v="500"/>
    <n v="12"/>
    <x v="9"/>
  </r>
  <r>
    <s v="2024-04-15"/>
    <s v="Bob"/>
    <x v="3"/>
    <s v="Product B"/>
    <n v="20"/>
    <n v="258"/>
    <n v="4"/>
    <x v="2"/>
  </r>
  <r>
    <s v="2024-04-10"/>
    <s v="Bob"/>
    <x v="3"/>
    <s v="Product A"/>
    <n v="20"/>
    <n v="258"/>
    <n v="4"/>
    <x v="2"/>
  </r>
  <r>
    <s v="2024-04-23"/>
    <s v="Bob"/>
    <x v="3"/>
    <s v="Product A"/>
    <n v="20"/>
    <n v="258"/>
    <n v="4"/>
    <x v="2"/>
  </r>
  <r>
    <s v="2024-03-06"/>
    <s v="Charlie"/>
    <x v="3"/>
    <s v="Product D"/>
    <n v="20"/>
    <n v="258"/>
    <n v="3"/>
    <x v="11"/>
  </r>
  <r>
    <s v="2024-12-20"/>
    <s v="Eve"/>
    <x v="2"/>
    <s v="Product A"/>
    <n v="20"/>
    <n v="258"/>
    <n v="12"/>
    <x v="9"/>
  </r>
  <r>
    <s v="2024-02-20"/>
    <s v="Alice"/>
    <x v="1"/>
    <s v="Product A"/>
    <n v="20"/>
    <n v="258"/>
    <n v="2"/>
    <x v="3"/>
  </r>
  <r>
    <s v="2024-05-01"/>
    <s v="Unknown"/>
    <x v="0"/>
    <s v="Unknown"/>
    <n v="20"/>
    <n v="258"/>
    <n v="5"/>
    <x v="1"/>
  </r>
  <r>
    <s v="2024-07-20"/>
    <s v="David"/>
    <x v="2"/>
    <s v="Product B"/>
    <n v="20"/>
    <n v="258"/>
    <n v="7"/>
    <x v="5"/>
  </r>
  <r>
    <s v="2024-05-11"/>
    <s v="Alice"/>
    <x v="0"/>
    <s v="Product C"/>
    <n v="30"/>
    <n v="100"/>
    <n v="5"/>
    <x v="1"/>
  </r>
  <r>
    <s v="2024-03-21"/>
    <s v="Eve"/>
    <x v="1"/>
    <s v="Product A"/>
    <n v="30"/>
    <n v="100"/>
    <n v="3"/>
    <x v="11"/>
  </r>
  <r>
    <s v="2024-09-19"/>
    <s v="Bob"/>
    <x v="0"/>
    <s v="Product A"/>
    <n v="30"/>
    <n v="100"/>
    <n v="9"/>
    <x v="8"/>
  </r>
  <r>
    <s v="2024-11-18"/>
    <s v="Charlie"/>
    <x v="4"/>
    <s v="Product C"/>
    <n v="30"/>
    <n v="100"/>
    <n v="11"/>
    <x v="7"/>
  </r>
  <r>
    <s v="2024-12-11"/>
    <s v="Eve"/>
    <x v="4"/>
    <s v="Product D"/>
    <n v="30"/>
    <n v="100"/>
    <n v="12"/>
    <x v="9"/>
  </r>
  <r>
    <s v="2024-04-05"/>
    <s v="Alice"/>
    <x v="1"/>
    <s v="Product B"/>
    <n v="30"/>
    <n v="100"/>
    <n v="4"/>
    <x v="2"/>
  </r>
  <r>
    <s v="2024-04-05"/>
    <s v="Alice"/>
    <x v="1"/>
    <s v="Product B"/>
    <n v="30"/>
    <n v="100"/>
    <n v="4"/>
    <x v="2"/>
  </r>
  <r>
    <s v="2024-10-22"/>
    <s v="Alice"/>
    <x v="2"/>
    <s v="Product C"/>
    <n v="30"/>
    <n v="100"/>
    <n v="10"/>
    <x v="6"/>
  </r>
  <r>
    <s v="2024-04-14"/>
    <s v="Alice"/>
    <x v="3"/>
    <s v="Product C"/>
    <n v="30"/>
    <n v="100"/>
    <n v="4"/>
    <x v="2"/>
  </r>
  <r>
    <s v="2024-05-23"/>
    <s v="Alice"/>
    <x v="3"/>
    <s v="Product A"/>
    <n v="30"/>
    <n v="100"/>
    <n v="5"/>
    <x v="1"/>
  </r>
  <r>
    <s v="2024-10-24"/>
    <s v="David"/>
    <x v="4"/>
    <s v="Product C"/>
    <n v="30"/>
    <n v="200"/>
    <n v="10"/>
    <x v="6"/>
  </r>
  <r>
    <s v="2024-03-17"/>
    <s v="Bob"/>
    <x v="3"/>
    <s v="Product B"/>
    <n v="30"/>
    <n v="200"/>
    <n v="3"/>
    <x v="11"/>
  </r>
  <r>
    <s v="2024-04-20"/>
    <s v="Bob"/>
    <x v="0"/>
    <s v="Product C"/>
    <n v="30"/>
    <n v="200"/>
    <n v="4"/>
    <x v="2"/>
  </r>
  <r>
    <s v="2024-06-10"/>
    <s v="Alice"/>
    <x v="4"/>
    <s v="Product C"/>
    <n v="30"/>
    <n v="200"/>
    <n v="6"/>
    <x v="0"/>
  </r>
  <r>
    <s v="2024-08-20"/>
    <s v="Bob"/>
    <x v="1"/>
    <s v="Product C"/>
    <n v="30"/>
    <n v="200"/>
    <n v="8"/>
    <x v="4"/>
  </r>
  <r>
    <s v="2024-06-30"/>
    <s v="Bob"/>
    <x v="4"/>
    <s v="Product B"/>
    <n v="30"/>
    <n v="200"/>
    <n v="6"/>
    <x v="0"/>
  </r>
  <r>
    <s v="2024-07-12"/>
    <s v="Charlie"/>
    <x v="2"/>
    <s v="Unknown"/>
    <n v="30"/>
    <n v="200"/>
    <n v="7"/>
    <x v="5"/>
  </r>
  <r>
    <s v="2024-07-10"/>
    <s v="Charlie"/>
    <x v="2"/>
    <s v="Product B"/>
    <n v="30"/>
    <n v="200"/>
    <n v="7"/>
    <x v="5"/>
  </r>
  <r>
    <s v="2024-11-26"/>
    <s v="Eve"/>
    <x v="0"/>
    <s v="Product D"/>
    <n v="30"/>
    <n v="300"/>
    <n v="11"/>
    <x v="7"/>
  </r>
  <r>
    <s v="2024-10-31"/>
    <s v="Charlie"/>
    <x v="2"/>
    <s v="Product A"/>
    <n v="30"/>
    <n v="300"/>
    <n v="10"/>
    <x v="6"/>
  </r>
  <r>
    <s v="2024-03-01"/>
    <s v="Alice"/>
    <x v="1"/>
    <s v="Unknown"/>
    <n v="30"/>
    <n v="300"/>
    <n v="3"/>
    <x v="11"/>
  </r>
  <r>
    <s v="2024-07-05"/>
    <s v="Eve"/>
    <x v="4"/>
    <s v="Product A"/>
    <n v="30"/>
    <n v="300"/>
    <n v="7"/>
    <x v="5"/>
  </r>
  <r>
    <s v="2024-02-18"/>
    <s v="Eve"/>
    <x v="0"/>
    <s v="Unknown"/>
    <n v="30"/>
    <n v="300"/>
    <n v="2"/>
    <x v="3"/>
  </r>
  <r>
    <s v="2024-02-25"/>
    <s v="Bob"/>
    <x v="0"/>
    <s v="Product C"/>
    <n v="30"/>
    <n v="300"/>
    <n v="2"/>
    <x v="3"/>
  </r>
  <r>
    <s v="2024-11-23"/>
    <s v="Bob"/>
    <x v="0"/>
    <s v="Product B"/>
    <n v="30"/>
    <n v="300"/>
    <n v="11"/>
    <x v="7"/>
  </r>
  <r>
    <s v="2024-08-09"/>
    <s v="David"/>
    <x v="1"/>
    <s v="Unknown"/>
    <n v="30"/>
    <n v="500"/>
    <n v="8"/>
    <x v="4"/>
  </r>
  <r>
    <s v="2024-06-22"/>
    <s v="Unknown"/>
    <x v="4"/>
    <s v="Product C"/>
    <n v="30"/>
    <n v="500"/>
    <n v="6"/>
    <x v="0"/>
  </r>
  <r>
    <s v="2024-11-30"/>
    <s v="Unknown"/>
    <x v="3"/>
    <s v="Product A"/>
    <n v="30"/>
    <n v="500"/>
    <n v="11"/>
    <x v="7"/>
  </r>
  <r>
    <s v="2024-01-20"/>
    <s v="Unknown"/>
    <x v="4"/>
    <s v="Product C"/>
    <n v="30"/>
    <n v="500"/>
    <n v="1"/>
    <x v="10"/>
  </r>
  <r>
    <s v="2024-09-16"/>
    <s v="Eve"/>
    <x v="3"/>
    <s v="Unknown"/>
    <n v="30"/>
    <n v="500"/>
    <n v="9"/>
    <x v="8"/>
  </r>
  <r>
    <s v="2024-07-20"/>
    <s v="David"/>
    <x v="2"/>
    <s v="Product A"/>
    <n v="30"/>
    <n v="500"/>
    <n v="7"/>
    <x v="5"/>
  </r>
  <r>
    <s v="2024-10-22"/>
    <s v="Bob"/>
    <x v="4"/>
    <s v="Product D"/>
    <n v="30"/>
    <n v="258"/>
    <n v="10"/>
    <x v="6"/>
  </r>
  <r>
    <s v="2024-08-02"/>
    <s v="Alice"/>
    <x v="0"/>
    <s v="Product D"/>
    <n v="30"/>
    <n v="258"/>
    <n v="8"/>
    <x v="4"/>
  </r>
  <r>
    <s v="2024-10-13"/>
    <s v="David"/>
    <x v="2"/>
    <s v="Product D"/>
    <n v="30"/>
    <n v="258"/>
    <n v="10"/>
    <x v="6"/>
  </r>
  <r>
    <s v="2024-04-25"/>
    <s v="Bob"/>
    <x v="3"/>
    <s v="Product A"/>
    <n v="30"/>
    <n v="258"/>
    <n v="4"/>
    <x v="2"/>
  </r>
  <r>
    <s v="2024-04-25"/>
    <s v="Bob"/>
    <x v="3"/>
    <s v="Product A"/>
    <n v="30"/>
    <n v="258"/>
    <n v="4"/>
    <x v="2"/>
  </r>
  <r>
    <s v="2024-08-14"/>
    <s v="Alice"/>
    <x v="0"/>
    <s v="Product A"/>
    <n v="30"/>
    <n v="258"/>
    <n v="8"/>
    <x v="4"/>
  </r>
  <r>
    <s v="2024-12-25"/>
    <s v="Eve"/>
    <x v="2"/>
    <s v="Product A"/>
    <n v="30"/>
    <n v="258"/>
    <n v="12"/>
    <x v="9"/>
  </r>
  <r>
    <s v="2024-02-27"/>
    <s v="David"/>
    <x v="2"/>
    <s v="Unknown"/>
    <n v="30"/>
    <n v="258"/>
    <n v="2"/>
    <x v="3"/>
  </r>
  <r>
    <s v="2024-02-17"/>
    <s v="Charlie"/>
    <x v="2"/>
    <s v="Product B"/>
    <n v="30"/>
    <n v="258"/>
    <n v="2"/>
    <x v="3"/>
  </r>
  <r>
    <s v="2024-08-07"/>
    <s v="Bob"/>
    <x v="3"/>
    <s v="Unknown"/>
    <n v="50"/>
    <n v="100"/>
    <n v="8"/>
    <x v="4"/>
  </r>
  <r>
    <s v="2024-11-09"/>
    <s v="Eve"/>
    <x v="3"/>
    <s v="Unknown"/>
    <n v="50"/>
    <n v="100"/>
    <n v="11"/>
    <x v="7"/>
  </r>
  <r>
    <s v="2024-08-03"/>
    <s v="Bob"/>
    <x v="1"/>
    <s v="Product D"/>
    <n v="50"/>
    <n v="100"/>
    <n v="8"/>
    <x v="4"/>
  </r>
  <r>
    <s v="2024-09-21"/>
    <s v="Unknown"/>
    <x v="2"/>
    <s v="Product A"/>
    <n v="50"/>
    <n v="100"/>
    <n v="9"/>
    <x v="8"/>
  </r>
  <r>
    <s v="2024-10-16"/>
    <s v="David"/>
    <x v="0"/>
    <s v="Product B"/>
    <n v="50"/>
    <n v="100"/>
    <n v="10"/>
    <x v="6"/>
  </r>
  <r>
    <s v="2024-11-25"/>
    <s v="David"/>
    <x v="3"/>
    <s v="Product C"/>
    <n v="50"/>
    <n v="100"/>
    <n v="11"/>
    <x v="7"/>
  </r>
  <r>
    <s v="2024-03-19"/>
    <s v="Bob"/>
    <x v="3"/>
    <s v="Product D"/>
    <n v="50"/>
    <n v="100"/>
    <n v="3"/>
    <x v="11"/>
  </r>
  <r>
    <s v="2024-03-07"/>
    <s v="David"/>
    <x v="2"/>
    <s v="Product B"/>
    <n v="50"/>
    <n v="100"/>
    <n v="3"/>
    <x v="11"/>
  </r>
  <r>
    <s v="2024-10-16"/>
    <s v="David"/>
    <x v="0"/>
    <s v="Product B"/>
    <n v="50"/>
    <n v="100"/>
    <n v="10"/>
    <x v="6"/>
  </r>
  <r>
    <s v="2024-08-24"/>
    <s v="Charlie"/>
    <x v="2"/>
    <s v="Product C"/>
    <n v="50"/>
    <n v="100"/>
    <n v="8"/>
    <x v="4"/>
  </r>
  <r>
    <s v="2024-06-19"/>
    <s v="Alice"/>
    <x v="2"/>
    <s v="Product B"/>
    <n v="50"/>
    <n v="200"/>
    <n v="6"/>
    <x v="0"/>
  </r>
  <r>
    <s v="2024-12-11"/>
    <s v="Eve"/>
    <x v="0"/>
    <s v="Product C"/>
    <n v="50"/>
    <n v="200"/>
    <n v="12"/>
    <x v="9"/>
  </r>
  <r>
    <s v="2024-06-23"/>
    <s v="Eve"/>
    <x v="1"/>
    <s v="Unknown"/>
    <n v="50"/>
    <n v="200"/>
    <n v="6"/>
    <x v="0"/>
  </r>
  <r>
    <s v="2024-05-05"/>
    <s v="Alice"/>
    <x v="2"/>
    <s v="Product D"/>
    <n v="50"/>
    <n v="200"/>
    <n v="5"/>
    <x v="1"/>
  </r>
  <r>
    <s v="2024-02-10"/>
    <s v="Unknown"/>
    <x v="4"/>
    <s v="Product A"/>
    <n v="50"/>
    <n v="200"/>
    <n v="2"/>
    <x v="3"/>
  </r>
  <r>
    <s v="2024-01-29"/>
    <s v="Alice"/>
    <x v="0"/>
    <s v="Product B"/>
    <n v="50"/>
    <n v="200"/>
    <n v="1"/>
    <x v="10"/>
  </r>
  <r>
    <s v="2024-03-27"/>
    <s v="Bob"/>
    <x v="3"/>
    <s v="Unknown"/>
    <n v="50"/>
    <n v="200"/>
    <n v="3"/>
    <x v="11"/>
  </r>
  <r>
    <s v="2024-07-03"/>
    <s v="Unknown"/>
    <x v="1"/>
    <s v="Product D"/>
    <n v="50"/>
    <n v="200"/>
    <n v="7"/>
    <x v="5"/>
  </r>
  <r>
    <s v="2024-09-22"/>
    <s v="Eve"/>
    <x v="3"/>
    <s v="Unknown"/>
    <n v="50"/>
    <n v="200"/>
    <n v="9"/>
    <x v="8"/>
  </r>
  <r>
    <s v="2024-10-04"/>
    <s v="Charlie"/>
    <x v="3"/>
    <s v="Product D"/>
    <n v="50"/>
    <n v="300"/>
    <n v="10"/>
    <x v="6"/>
  </r>
  <r>
    <s v="2024-07-12"/>
    <s v="David"/>
    <x v="0"/>
    <s v="Product C"/>
    <n v="50"/>
    <n v="300"/>
    <n v="7"/>
    <x v="5"/>
  </r>
  <r>
    <s v="2024-04-24"/>
    <s v="Eve"/>
    <x v="1"/>
    <s v="Unknown"/>
    <n v="50"/>
    <n v="300"/>
    <n v="4"/>
    <x v="2"/>
  </r>
  <r>
    <s v="2024-12-24"/>
    <s v="Alice"/>
    <x v="3"/>
    <s v="Product D"/>
    <n v="50"/>
    <n v="500"/>
    <n v="12"/>
    <x v="9"/>
  </r>
  <r>
    <s v="2024-12-24"/>
    <s v="Alice"/>
    <x v="3"/>
    <s v="Product D"/>
    <n v="50"/>
    <n v="500"/>
    <n v="12"/>
    <x v="9"/>
  </r>
  <r>
    <s v="2024-06-13"/>
    <s v="Unknown"/>
    <x v="4"/>
    <s v="Product C"/>
    <n v="50"/>
    <n v="500"/>
    <n v="6"/>
    <x v="0"/>
  </r>
  <r>
    <s v="2024-01-11"/>
    <s v="Unknown"/>
    <x v="3"/>
    <s v="Product C"/>
    <n v="50"/>
    <n v="500"/>
    <n v="1"/>
    <x v="10"/>
  </r>
  <r>
    <s v="2024-01-29"/>
    <s v="Bob"/>
    <x v="3"/>
    <s v="Product A"/>
    <n v="50"/>
    <n v="500"/>
    <n v="1"/>
    <x v="10"/>
  </r>
  <r>
    <s v="2024-06-19"/>
    <s v="Eve"/>
    <x v="4"/>
    <s v="Product D"/>
    <n v="50"/>
    <n v="500"/>
    <n v="6"/>
    <x v="0"/>
  </r>
  <r>
    <s v="2024-07-20"/>
    <s v="Charlie"/>
    <x v="3"/>
    <s v="Product D"/>
    <n v="50"/>
    <n v="500"/>
    <n v="7"/>
    <x v="5"/>
  </r>
  <r>
    <s v="2024-12-20"/>
    <s v="Eve"/>
    <x v="1"/>
    <s v="Product C"/>
    <n v="50"/>
    <n v="500"/>
    <n v="12"/>
    <x v="9"/>
  </r>
  <r>
    <s v="2024-12-23"/>
    <s v="Charlie"/>
    <x v="3"/>
    <s v="Product B"/>
    <n v="50"/>
    <n v="500"/>
    <n v="12"/>
    <x v="9"/>
  </r>
  <r>
    <s v="2024-06-03"/>
    <s v="Alice"/>
    <x v="3"/>
    <s v="Product D"/>
    <n v="50"/>
    <n v="258"/>
    <n v="6"/>
    <x v="0"/>
  </r>
  <r>
    <s v="2024-04-09"/>
    <s v="David"/>
    <x v="0"/>
    <s v="Unknown"/>
    <n v="50"/>
    <n v="258"/>
    <n v="4"/>
    <x v="2"/>
  </r>
  <r>
    <s v="2024-07-27"/>
    <s v="Unknown"/>
    <x v="4"/>
    <s v="Product D"/>
    <n v="50"/>
    <n v="258"/>
    <n v="7"/>
    <x v="5"/>
  </r>
  <r>
    <s v="2024-09-04"/>
    <s v="Alice"/>
    <x v="2"/>
    <s v="Product D"/>
    <n v="50"/>
    <n v="258"/>
    <n v="9"/>
    <x v="8"/>
  </r>
  <r>
    <s v="2024-04-09"/>
    <s v="Bob"/>
    <x v="0"/>
    <s v="Product A"/>
    <n v="50"/>
    <n v="258"/>
    <n v="4"/>
    <x v="2"/>
  </r>
  <r>
    <s v="2024-03-13"/>
    <s v="Charlie"/>
    <x v="2"/>
    <s v="Unknown"/>
    <n v="50"/>
    <n v="258"/>
    <n v="3"/>
    <x v="11"/>
  </r>
  <r>
    <s v="2024-08-05"/>
    <s v="Alice"/>
    <x v="3"/>
    <s v="Product B"/>
    <n v="50"/>
    <n v="258"/>
    <n v="8"/>
    <x v="4"/>
  </r>
  <r>
    <s v="2024-06-13"/>
    <s v="Eve"/>
    <x v="2"/>
    <s v="Product C"/>
    <n v="50"/>
    <n v="258"/>
    <n v="6"/>
    <x v="0"/>
  </r>
  <r>
    <s v="2024-03-07"/>
    <s v="Alice"/>
    <x v="3"/>
    <s v="Product A"/>
    <n v="50"/>
    <n v="258"/>
    <n v="3"/>
    <x v="11"/>
  </r>
  <r>
    <s v="2024-01-21"/>
    <s v="Eve"/>
    <x v="2"/>
    <s v="Unknown"/>
    <n v="27"/>
    <n v="100"/>
    <n v="1"/>
    <x v="10"/>
  </r>
  <r>
    <s v="2024-03-11"/>
    <s v="Bob"/>
    <x v="4"/>
    <s v="Product C"/>
    <n v="27"/>
    <n v="100"/>
    <n v="3"/>
    <x v="11"/>
  </r>
  <r>
    <s v="2024-04-30"/>
    <s v="Unknown"/>
    <x v="3"/>
    <s v="Product B"/>
    <n v="27"/>
    <n v="100"/>
    <n v="4"/>
    <x v="2"/>
  </r>
  <r>
    <s v="2024-11-16"/>
    <s v="Unknown"/>
    <x v="3"/>
    <s v="Unknown"/>
    <n v="27"/>
    <n v="100"/>
    <n v="11"/>
    <x v="7"/>
  </r>
  <r>
    <s v="2024-05-11"/>
    <s v="Charlie"/>
    <x v="0"/>
    <s v="Product B"/>
    <n v="27"/>
    <n v="100"/>
    <n v="5"/>
    <x v="1"/>
  </r>
  <r>
    <s v="2024-10-23"/>
    <s v="Unknown"/>
    <x v="4"/>
    <s v="Product C"/>
    <n v="27"/>
    <n v="100"/>
    <n v="10"/>
    <x v="6"/>
  </r>
  <r>
    <s v="2024-11-23"/>
    <s v="Alice"/>
    <x v="2"/>
    <s v="Product D"/>
    <n v="27"/>
    <n v="100"/>
    <n v="11"/>
    <x v="7"/>
  </r>
  <r>
    <s v="2024-11-16"/>
    <s v="Unknown"/>
    <x v="3"/>
    <s v="Unknown"/>
    <n v="27"/>
    <n v="100"/>
    <n v="11"/>
    <x v="7"/>
  </r>
  <r>
    <s v="2024-04-30"/>
    <s v="Unknown"/>
    <x v="3"/>
    <s v="Product B"/>
    <n v="27"/>
    <n v="100"/>
    <n v="4"/>
    <x v="2"/>
  </r>
  <r>
    <s v="2024-02-20"/>
    <s v="Unknown"/>
    <x v="1"/>
    <s v="Product B"/>
    <n v="27"/>
    <n v="100"/>
    <n v="2"/>
    <x v="3"/>
  </r>
  <r>
    <s v="2024-06-09"/>
    <s v="Eve"/>
    <x v="4"/>
    <s v="Product B"/>
    <n v="27"/>
    <n v="100"/>
    <n v="6"/>
    <x v="0"/>
  </r>
  <r>
    <s v="2024-05-11"/>
    <s v="Charlie"/>
    <x v="0"/>
    <s v="Product B"/>
    <n v="27"/>
    <n v="100"/>
    <n v="5"/>
    <x v="1"/>
  </r>
  <r>
    <s v="2024-04-07"/>
    <s v="Bob"/>
    <x v="3"/>
    <s v="Unknown"/>
    <n v="27"/>
    <n v="200"/>
    <n v="4"/>
    <x v="2"/>
  </r>
  <r>
    <s v="2024-04-09"/>
    <s v="David"/>
    <x v="3"/>
    <s v="Product D"/>
    <n v="27"/>
    <n v="200"/>
    <n v="4"/>
    <x v="2"/>
  </r>
  <r>
    <s v="2024-07-19"/>
    <s v="David"/>
    <x v="0"/>
    <s v="Product C"/>
    <n v="27"/>
    <n v="200"/>
    <n v="7"/>
    <x v="5"/>
  </r>
  <r>
    <s v="2024-11-28"/>
    <s v="David"/>
    <x v="3"/>
    <s v="Product D"/>
    <n v="27"/>
    <n v="200"/>
    <n v="11"/>
    <x v="7"/>
  </r>
  <r>
    <s v="2024-11-28"/>
    <s v="David"/>
    <x v="3"/>
    <s v="Product D"/>
    <n v="27"/>
    <n v="200"/>
    <n v="11"/>
    <x v="7"/>
  </r>
  <r>
    <s v="2024-02-17"/>
    <s v="Eve"/>
    <x v="1"/>
    <s v="Product B"/>
    <n v="27"/>
    <n v="200"/>
    <n v="2"/>
    <x v="3"/>
  </r>
  <r>
    <s v="2024-03-06"/>
    <s v="Alice"/>
    <x v="2"/>
    <s v="Product D"/>
    <n v="27"/>
    <n v="200"/>
    <n v="3"/>
    <x v="11"/>
  </r>
  <r>
    <s v="2024-03-06"/>
    <s v="Alice"/>
    <x v="4"/>
    <s v="Unknown"/>
    <n v="27"/>
    <n v="200"/>
    <n v="3"/>
    <x v="11"/>
  </r>
  <r>
    <s v="2024-02-21"/>
    <s v="Eve"/>
    <x v="1"/>
    <s v="Product B"/>
    <n v="27"/>
    <n v="200"/>
    <n v="2"/>
    <x v="3"/>
  </r>
  <r>
    <s v="2024-04-04"/>
    <s v="David"/>
    <x v="4"/>
    <s v="Product B"/>
    <n v="27"/>
    <n v="200"/>
    <n v="4"/>
    <x v="2"/>
  </r>
  <r>
    <s v="2024-04-05"/>
    <s v="Bob"/>
    <x v="4"/>
    <s v="Product D"/>
    <n v="27"/>
    <n v="200"/>
    <n v="4"/>
    <x v="2"/>
  </r>
  <r>
    <s v="2024-05-31"/>
    <s v="Unknown"/>
    <x v="1"/>
    <s v="Product B"/>
    <n v="27"/>
    <n v="300"/>
    <n v="5"/>
    <x v="1"/>
  </r>
  <r>
    <s v="2024-06-14"/>
    <s v="Eve"/>
    <x v="3"/>
    <s v="Product D"/>
    <n v="27"/>
    <n v="300"/>
    <n v="6"/>
    <x v="0"/>
  </r>
  <r>
    <s v="2024-01-09"/>
    <s v="Bob"/>
    <x v="2"/>
    <s v="Product B"/>
    <n v="27"/>
    <n v="300"/>
    <n v="1"/>
    <x v="10"/>
  </r>
  <r>
    <s v="2024-06-28"/>
    <s v="Eve"/>
    <x v="0"/>
    <s v="Product A"/>
    <n v="27"/>
    <n v="300"/>
    <n v="6"/>
    <x v="0"/>
  </r>
  <r>
    <s v="2024-03-09"/>
    <s v="Eve"/>
    <x v="2"/>
    <s v="Product C"/>
    <n v="27"/>
    <n v="300"/>
    <n v="3"/>
    <x v="11"/>
  </r>
  <r>
    <s v="2024-06-28"/>
    <s v="David"/>
    <x v="0"/>
    <s v="Product A"/>
    <n v="27"/>
    <n v="300"/>
    <n v="6"/>
    <x v="0"/>
  </r>
  <r>
    <s v="2024-03-12"/>
    <s v="Charlie"/>
    <x v="3"/>
    <s v="Product C"/>
    <n v="27"/>
    <n v="300"/>
    <n v="3"/>
    <x v="11"/>
  </r>
  <r>
    <s v="2024-04-01"/>
    <s v="David"/>
    <x v="0"/>
    <s v="Unknown"/>
    <n v="27"/>
    <n v="300"/>
    <n v="4"/>
    <x v="2"/>
  </r>
  <r>
    <s v="2024-08-24"/>
    <s v="Unknown"/>
    <x v="0"/>
    <s v="Product A"/>
    <n v="27"/>
    <n v="300"/>
    <n v="8"/>
    <x v="4"/>
  </r>
  <r>
    <s v="2024-03-28"/>
    <s v="Alice"/>
    <x v="2"/>
    <s v="Product D"/>
    <n v="27"/>
    <n v="300"/>
    <n v="3"/>
    <x v="11"/>
  </r>
  <r>
    <s v="2024-05-31"/>
    <s v="Unknown"/>
    <x v="1"/>
    <s v="Product B"/>
    <n v="27"/>
    <n v="300"/>
    <n v="5"/>
    <x v="1"/>
  </r>
  <r>
    <s v="2024-10-26"/>
    <s v="Eve"/>
    <x v="4"/>
    <s v="Product B"/>
    <n v="27"/>
    <n v="300"/>
    <n v="10"/>
    <x v="6"/>
  </r>
  <r>
    <s v="2024-06-28"/>
    <s v="David"/>
    <x v="0"/>
    <s v="Product A"/>
    <n v="27"/>
    <n v="300"/>
    <n v="6"/>
    <x v="0"/>
  </r>
  <r>
    <s v="2024-01-21"/>
    <s v="Eve"/>
    <x v="3"/>
    <s v="Product D"/>
    <n v="27"/>
    <n v="500"/>
    <n v="1"/>
    <x v="10"/>
  </r>
  <r>
    <s v="2024-03-27"/>
    <s v="Alice"/>
    <x v="1"/>
    <s v="Unknown"/>
    <n v="27"/>
    <n v="500"/>
    <n v="3"/>
    <x v="11"/>
  </r>
  <r>
    <s v="2024-12-25"/>
    <s v="Alice"/>
    <x v="4"/>
    <s v="Product A"/>
    <n v="27"/>
    <n v="500"/>
    <n v="12"/>
    <x v="9"/>
  </r>
  <r>
    <s v="2024-03-11"/>
    <s v="Eve"/>
    <x v="0"/>
    <s v="Unknown"/>
    <n v="27"/>
    <n v="500"/>
    <n v="3"/>
    <x v="11"/>
  </r>
  <r>
    <s v="2024-04-25"/>
    <s v="Eve"/>
    <x v="4"/>
    <s v="Product A"/>
    <n v="27"/>
    <n v="500"/>
    <n v="4"/>
    <x v="2"/>
  </r>
  <r>
    <s v="2024-11-17"/>
    <s v="Bob"/>
    <x v="1"/>
    <s v="Product C"/>
    <n v="27"/>
    <n v="500"/>
    <n v="11"/>
    <x v="7"/>
  </r>
  <r>
    <s v="2024-10-25"/>
    <s v="Alice"/>
    <x v="2"/>
    <s v="Product D"/>
    <n v="27"/>
    <n v="500"/>
    <n v="10"/>
    <x v="6"/>
  </r>
  <r>
    <s v="2024-03-11"/>
    <s v="Eve"/>
    <x v="0"/>
    <s v="Unknown"/>
    <n v="27"/>
    <n v="500"/>
    <n v="3"/>
    <x v="11"/>
  </r>
  <r>
    <s v="2024-10-07"/>
    <s v="Eve"/>
    <x v="0"/>
    <s v="Product A"/>
    <n v="27"/>
    <n v="258"/>
    <n v="10"/>
    <x v="6"/>
  </r>
  <r>
    <s v="2024-10-23"/>
    <s v="David"/>
    <x v="3"/>
    <s v="Unknown"/>
    <n v="27"/>
    <n v="258"/>
    <n v="10"/>
    <x v="6"/>
  </r>
  <r>
    <s v="2024-06-12"/>
    <s v="Eve"/>
    <x v="1"/>
    <s v="Product D"/>
    <n v="27"/>
    <n v="258"/>
    <n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369B4-80DC-4C8C-97EC-8B97BBB3BC1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20" firstHeaderRow="1" firstDataRow="1" firstDataCol="0"/>
  <pivotFields count="6">
    <pivotField showAll="0">
      <items count="145">
        <item x="25"/>
        <item x="120"/>
        <item x="97"/>
        <item x="126"/>
        <item x="113"/>
        <item x="31"/>
        <item x="51"/>
        <item x="112"/>
        <item x="33"/>
        <item x="4"/>
        <item x="42"/>
        <item x="73"/>
        <item x="135"/>
        <item x="62"/>
        <item x="93"/>
        <item x="100"/>
        <item x="92"/>
        <item x="44"/>
        <item x="71"/>
        <item x="108"/>
        <item x="58"/>
        <item x="139"/>
        <item x="127"/>
        <item x="30"/>
        <item x="65"/>
        <item x="85"/>
        <item x="107"/>
        <item x="77"/>
        <item x="57"/>
        <item x="114"/>
        <item x="141"/>
        <item x="140"/>
        <item x="46"/>
        <item x="61"/>
        <item x="132"/>
        <item x="122"/>
        <item x="70"/>
        <item x="82"/>
        <item x="69"/>
        <item x="86"/>
        <item x="3"/>
        <item x="117"/>
        <item x="99"/>
        <item x="18"/>
        <item x="128"/>
        <item x="74"/>
        <item x="49"/>
        <item x="111"/>
        <item x="47"/>
        <item x="76"/>
        <item x="36"/>
        <item x="24"/>
        <item x="83"/>
        <item x="5"/>
        <item x="2"/>
        <item x="136"/>
        <item x="121"/>
        <item x="34"/>
        <item x="131"/>
        <item x="87"/>
        <item x="1"/>
        <item x="119"/>
        <item x="137"/>
        <item x="109"/>
        <item x="95"/>
        <item x="110"/>
        <item x="16"/>
        <item x="63"/>
        <item x="0"/>
        <item x="138"/>
        <item x="89"/>
        <item x="12"/>
        <item x="50"/>
        <item x="90"/>
        <item x="41"/>
        <item x="43"/>
        <item x="7"/>
        <item x="37"/>
        <item x="133"/>
        <item x="75"/>
        <item x="123"/>
        <item x="13"/>
        <item x="103"/>
        <item x="39"/>
        <item x="125"/>
        <item x="35"/>
        <item x="101"/>
        <item x="8"/>
        <item x="6"/>
        <item x="10"/>
        <item x="20"/>
        <item x="19"/>
        <item x="60"/>
        <item x="54"/>
        <item x="88"/>
        <item x="17"/>
        <item x="11"/>
        <item x="124"/>
        <item x="40"/>
        <item x="28"/>
        <item x="64"/>
        <item x="67"/>
        <item x="53"/>
        <item x="78"/>
        <item x="104"/>
        <item x="115"/>
        <item x="21"/>
        <item x="9"/>
        <item x="116"/>
        <item x="48"/>
        <item x="56"/>
        <item x="45"/>
        <item x="98"/>
        <item x="105"/>
        <item x="22"/>
        <item x="81"/>
        <item x="130"/>
        <item x="84"/>
        <item x="143"/>
        <item x="29"/>
        <item x="68"/>
        <item x="91"/>
        <item x="14"/>
        <item x="26"/>
        <item x="102"/>
        <item x="129"/>
        <item x="142"/>
        <item x="79"/>
        <item x="15"/>
        <item x="94"/>
        <item x="106"/>
        <item x="59"/>
        <item x="134"/>
        <item x="96"/>
        <item x="52"/>
        <item x="80"/>
        <item x="27"/>
        <item x="72"/>
        <item x="23"/>
        <item x="55"/>
        <item x="118"/>
        <item x="66"/>
        <item x="32"/>
        <item x="38"/>
        <item t="default"/>
      </items>
    </pivotField>
    <pivotField showAll="0"/>
    <pivotField showAll="0">
      <items count="6">
        <item x="3"/>
        <item x="0"/>
        <item x="2"/>
        <item x="4"/>
        <item x="1"/>
        <item t="default"/>
      </items>
    </pivotField>
    <pivotField showAll="0">
      <items count="6">
        <item x="1"/>
        <item x="0"/>
        <item x="4"/>
        <item x="3"/>
        <item x="2"/>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14F420-7CCB-4CA7-8971-326879EDEAA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9" firstHeaderRow="1" firstDataRow="1" firstDataCol="1"/>
  <pivotFields count="6">
    <pivotField showAll="0"/>
    <pivotField showAll="0"/>
    <pivotField showAll="0">
      <items count="6">
        <item x="3"/>
        <item x="0"/>
        <item x="2"/>
        <item x="4"/>
        <item x="1"/>
        <item t="default"/>
      </items>
    </pivotField>
    <pivotField axis="axisRow" showAll="0">
      <items count="6">
        <item x="1"/>
        <item x="0"/>
        <item x="4"/>
        <item x="3"/>
        <item x="2"/>
        <item t="default"/>
      </items>
    </pivotField>
    <pivotField dataField="1" showAll="0"/>
    <pivotField showAll="0"/>
  </pivotFields>
  <rowFields count="1">
    <field x="3"/>
  </rowFields>
  <rowItems count="6">
    <i>
      <x/>
    </i>
    <i>
      <x v="1"/>
    </i>
    <i>
      <x v="2"/>
    </i>
    <i>
      <x v="3"/>
    </i>
    <i>
      <x v="4"/>
    </i>
    <i t="grand">
      <x/>
    </i>
  </rowItems>
  <colItems count="1">
    <i/>
  </colItems>
  <dataFields count="1">
    <dataField name="Sum of Units Sold" fld="4" baseField="0" baseItem="0"/>
  </dataFields>
  <chartFormats count="12">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56C92-87FE-4C58-8B7B-5707EF4CE5A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6">
    <pivotField showAll="0"/>
    <pivotField showAll="0"/>
    <pivotField axis="axisRow" showAll="0">
      <items count="6">
        <item x="3"/>
        <item x="0"/>
        <item x="2"/>
        <item x="4"/>
        <item x="1"/>
        <item t="default"/>
      </items>
    </pivotField>
    <pivotField showAll="0">
      <items count="6">
        <item x="1"/>
        <item x="0"/>
        <item x="4"/>
        <item x="3"/>
        <item x="2"/>
        <item t="default"/>
      </items>
    </pivotField>
    <pivotField showAll="0"/>
    <pivotField dataField="1" showAll="0"/>
  </pivotFields>
  <rowFields count="1">
    <field x="2"/>
  </rowFields>
  <rowItems count="6">
    <i>
      <x/>
    </i>
    <i>
      <x v="1"/>
    </i>
    <i>
      <x v="2"/>
    </i>
    <i>
      <x v="3"/>
    </i>
    <i>
      <x v="4"/>
    </i>
    <i t="grand">
      <x/>
    </i>
  </rowItems>
  <colItems count="1">
    <i/>
  </colItems>
  <dataFields count="1">
    <dataField name="Sum of Sales Amount"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398B62-7674-44B1-9670-3BEC60BD4E2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8">
    <pivotField showAll="0"/>
    <pivotField showAll="0"/>
    <pivotField showAll="0"/>
    <pivotField showAll="0"/>
    <pivotField showAll="0"/>
    <pivotField dataField="1" showAll="0"/>
    <pivotField showAll="0"/>
    <pivotField axis="axisRow" showAll="0">
      <items count="13">
        <item x="10"/>
        <item x="3"/>
        <item x="11"/>
        <item x="2"/>
        <item x="1"/>
        <item x="4"/>
        <item x="8"/>
        <item x="6"/>
        <item x="7"/>
        <item x="9"/>
        <item x="0"/>
        <item x="5"/>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Sales Amount" fld="5"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51DD4-EA6C-4D11-A4EE-BCE623213C8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8">
    <pivotField showAll="0"/>
    <pivotField showAll="0"/>
    <pivotField axis="axisRow" showAll="0">
      <items count="6">
        <item x="3"/>
        <item x="0"/>
        <item x="2"/>
        <item x="4"/>
        <item x="1"/>
        <item t="default"/>
      </items>
    </pivotField>
    <pivotField showAll="0"/>
    <pivotField showAll="0"/>
    <pivotField dataField="1" showAll="0"/>
    <pivotField showAll="0"/>
    <pivotField showAll="0"/>
  </pivotFields>
  <rowFields count="1">
    <field x="2"/>
  </rowFields>
  <rowItems count="6">
    <i>
      <x/>
    </i>
    <i>
      <x v="1"/>
    </i>
    <i>
      <x v="2"/>
    </i>
    <i>
      <x v="3"/>
    </i>
    <i>
      <x v="4"/>
    </i>
    <i t="grand">
      <x/>
    </i>
  </rowItems>
  <colItems count="1">
    <i/>
  </colItems>
  <dataFields count="1">
    <dataField name="Sum of Sales Amount" fld="5"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61E0FC-350A-4AD2-9C8B-F312F166213A}" sourceName="Region">
  <pivotTables>
    <pivotTable tabId="2" name="PivotTable16"/>
    <pivotTable tabId="2" name="PivotTable17"/>
    <pivotTable tabId="2" name="PivotTable18"/>
  </pivotTables>
  <data>
    <tabular pivotCacheId="1286211222">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33158B5-FF09-4C5B-A349-2A998CC255E5}" sourceName="Product">
  <pivotTables>
    <pivotTable tabId="2" name="PivotTable17"/>
    <pivotTable tabId="2" name="PivotTable16"/>
    <pivotTable tabId="2" name="PivotTable18"/>
  </pivotTables>
  <data>
    <tabular pivotCacheId="1286211222">
      <items count="5">
        <i x="1" s="1"/>
        <i x="0"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AB7CAACE-5846-4EE2-8CCA-80DAD1051832}" sourceName="month2">
  <pivotTables>
    <pivotTable tabId="8" name="PivotTable3"/>
  </pivotTables>
  <data>
    <tabular pivotCacheId="862940049">
      <items count="12">
        <i x="10" s="1"/>
        <i x="3" s="1"/>
        <i x="11" s="1"/>
        <i x="0" s="1"/>
        <i x="5" s="1"/>
        <i x="2" s="1"/>
        <i x="1" s="1"/>
        <i x="4" s="1"/>
        <i x="8" s="1"/>
        <i x="6"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91EB872-B81F-42E8-A3A9-28C14E093820}" cache="Slicer_Region" caption="Region" columnCount="3" rowHeight="241300"/>
  <slicer name="Product" xr10:uid="{7E893960-C993-4FC4-9DED-9E85B1B74D94}"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2" xr10:uid="{DAEA0B06-3BF8-4976-932F-B5FDF3BA4AF4}" cache="Slicer_month2" caption="month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1E9570B-2B45-492C-B341-D60FA3914464}" cache="Slicer_Region" caption="Region" startItem="3" rowHeight="241300"/>
  <slicer name="Product 1" xr10:uid="{A0779270-50EC-4F7B-BAE9-60313585817C}" cache="Slicer_Product" caption="Product" rowHeight="241300"/>
  <slicer name="Month" xr10:uid="{8E9F24F8-E645-4F1B-892B-7BFCA941A154}" cache="Slicer_month2" caption="Mont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57C47-0A3C-4C69-8A7E-5EDF0178F94F}">
  <dimension ref="A3:I20"/>
  <sheetViews>
    <sheetView zoomScaleNormal="100" workbookViewId="0">
      <selection activeCell="H7" sqref="H7"/>
    </sheetView>
  </sheetViews>
  <sheetFormatPr defaultRowHeight="15" x14ac:dyDescent="0.25"/>
  <cols>
    <col min="1" max="1" width="13.140625" bestFit="1" customWidth="1"/>
    <col min="2" max="2" width="20" bestFit="1" customWidth="1"/>
    <col min="4" max="4" width="13.140625" bestFit="1" customWidth="1"/>
    <col min="5" max="5" width="16.7109375" bestFit="1" customWidth="1"/>
    <col min="7" max="7" width="12.42578125" bestFit="1" customWidth="1"/>
    <col min="8" max="8" width="18.7109375" bestFit="1" customWidth="1"/>
  </cols>
  <sheetData>
    <row r="3" spans="1:9" x14ac:dyDescent="0.25">
      <c r="A3" s="15" t="s">
        <v>167</v>
      </c>
      <c r="B3" t="s">
        <v>169</v>
      </c>
      <c r="D3" s="15" t="s">
        <v>167</v>
      </c>
      <c r="E3" t="s">
        <v>170</v>
      </c>
      <c r="G3" s="6"/>
      <c r="H3" s="7"/>
      <c r="I3" s="8"/>
    </row>
    <row r="4" spans="1:9" x14ac:dyDescent="0.25">
      <c r="A4" s="16" t="s">
        <v>156</v>
      </c>
      <c r="B4" s="17">
        <v>16454</v>
      </c>
      <c r="D4" s="16" t="s">
        <v>161</v>
      </c>
      <c r="E4" s="17">
        <v>1079</v>
      </c>
      <c r="G4" s="9"/>
      <c r="H4" s="10"/>
      <c r="I4" s="11"/>
    </row>
    <row r="5" spans="1:9" x14ac:dyDescent="0.25">
      <c r="A5" s="16" t="s">
        <v>155</v>
      </c>
      <c r="B5" s="17">
        <v>9606</v>
      </c>
      <c r="D5" s="16" t="s">
        <v>158</v>
      </c>
      <c r="E5" s="17">
        <v>1251</v>
      </c>
      <c r="G5" s="9"/>
      <c r="H5" s="10"/>
      <c r="I5" s="11"/>
    </row>
    <row r="6" spans="1:9" x14ac:dyDescent="0.25">
      <c r="A6" s="16" t="s">
        <v>154</v>
      </c>
      <c r="B6" s="17">
        <v>12354</v>
      </c>
      <c r="D6" s="16" t="s">
        <v>160</v>
      </c>
      <c r="E6" s="17">
        <v>1142</v>
      </c>
      <c r="G6" s="9"/>
      <c r="H6" s="10"/>
      <c r="I6" s="11"/>
    </row>
    <row r="7" spans="1:9" x14ac:dyDescent="0.25">
      <c r="A7" s="16" t="s">
        <v>162</v>
      </c>
      <c r="B7" s="17">
        <v>10306</v>
      </c>
      <c r="D7" s="16" t="s">
        <v>159</v>
      </c>
      <c r="E7" s="17">
        <v>1327</v>
      </c>
      <c r="G7" s="9"/>
      <c r="H7" s="10"/>
      <c r="I7" s="11"/>
    </row>
    <row r="8" spans="1:9" x14ac:dyDescent="0.25">
      <c r="A8" s="16" t="s">
        <v>157</v>
      </c>
      <c r="B8" s="17">
        <v>8116</v>
      </c>
      <c r="D8" s="16" t="s">
        <v>162</v>
      </c>
      <c r="E8" s="17">
        <v>1110</v>
      </c>
      <c r="G8" s="9"/>
      <c r="H8" s="10"/>
      <c r="I8" s="11"/>
    </row>
    <row r="9" spans="1:9" x14ac:dyDescent="0.25">
      <c r="A9" s="16" t="s">
        <v>168</v>
      </c>
      <c r="B9" s="17">
        <v>56836</v>
      </c>
      <c r="D9" s="16" t="s">
        <v>168</v>
      </c>
      <c r="E9" s="17">
        <v>5909</v>
      </c>
      <c r="G9" s="9"/>
      <c r="H9" s="10"/>
      <c r="I9" s="11"/>
    </row>
    <row r="10" spans="1:9" x14ac:dyDescent="0.25">
      <c r="G10" s="9"/>
      <c r="H10" s="10"/>
      <c r="I10" s="11"/>
    </row>
    <row r="11" spans="1:9" x14ac:dyDescent="0.25">
      <c r="G11" s="9"/>
      <c r="H11" s="10"/>
      <c r="I11" s="11"/>
    </row>
    <row r="12" spans="1:9" x14ac:dyDescent="0.25">
      <c r="G12" s="9"/>
      <c r="H12" s="10"/>
      <c r="I12" s="11"/>
    </row>
    <row r="13" spans="1:9" x14ac:dyDescent="0.25">
      <c r="G13" s="9"/>
      <c r="H13" s="10"/>
      <c r="I13" s="11"/>
    </row>
    <row r="14" spans="1:9" x14ac:dyDescent="0.25">
      <c r="G14" s="9"/>
      <c r="H14" s="10"/>
      <c r="I14" s="11"/>
    </row>
    <row r="15" spans="1:9" x14ac:dyDescent="0.25">
      <c r="G15" s="9"/>
      <c r="H15" s="10"/>
      <c r="I15" s="11"/>
    </row>
    <row r="16" spans="1:9" x14ac:dyDescent="0.25">
      <c r="G16" s="9"/>
      <c r="H16" s="10"/>
      <c r="I16" s="11"/>
    </row>
    <row r="17" spans="7:9" x14ac:dyDescent="0.25">
      <c r="G17" s="9"/>
      <c r="H17" s="10"/>
      <c r="I17" s="11"/>
    </row>
    <row r="18" spans="7:9" x14ac:dyDescent="0.25">
      <c r="G18" s="9"/>
      <c r="H18" s="10"/>
      <c r="I18" s="11"/>
    </row>
    <row r="19" spans="7:9" x14ac:dyDescent="0.25">
      <c r="G19" s="9"/>
      <c r="H19" s="10"/>
      <c r="I19" s="11"/>
    </row>
    <row r="20" spans="7:9" x14ac:dyDescent="0.25">
      <c r="G20" s="12"/>
      <c r="H20" s="13"/>
      <c r="I20" s="14"/>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C9795-6E0F-4077-BB0D-A6CDECADBE74}">
  <dimension ref="A3:B16"/>
  <sheetViews>
    <sheetView workbookViewId="0">
      <selection activeCell="A5" sqref="A5:B5"/>
      <pivotSelection pane="bottomRight" showHeader="1" extendable="1" start="1" max="13" activeRow="4" click="1" r:id="rId1">
        <pivotArea dataOnly="0" fieldPosition="0">
          <references count="1">
            <reference field="7" count="1">
              <x v="1"/>
            </reference>
          </references>
        </pivotArea>
      </pivotSelection>
    </sheetView>
  </sheetViews>
  <sheetFormatPr defaultRowHeight="15" x14ac:dyDescent="0.25"/>
  <cols>
    <col min="1" max="1" width="13.140625" bestFit="1" customWidth="1"/>
    <col min="2" max="2" width="20" bestFit="1" customWidth="1"/>
  </cols>
  <sheetData>
    <row r="3" spans="1:2" x14ac:dyDescent="0.25">
      <c r="A3" s="15" t="s">
        <v>167</v>
      </c>
      <c r="B3" t="s">
        <v>169</v>
      </c>
    </row>
    <row r="4" spans="1:2" x14ac:dyDescent="0.25">
      <c r="A4" s="16" t="s">
        <v>173</v>
      </c>
      <c r="B4" s="17">
        <v>2858</v>
      </c>
    </row>
    <row r="5" spans="1:2" x14ac:dyDescent="0.25">
      <c r="A5" s="16" t="s">
        <v>174</v>
      </c>
      <c r="B5" s="17">
        <v>3490</v>
      </c>
    </row>
    <row r="6" spans="1:2" x14ac:dyDescent="0.25">
      <c r="A6" s="16" t="s">
        <v>175</v>
      </c>
      <c r="B6" s="17">
        <v>6232</v>
      </c>
    </row>
    <row r="7" spans="1:2" x14ac:dyDescent="0.25">
      <c r="A7" s="16" t="s">
        <v>176</v>
      </c>
      <c r="B7" s="17">
        <v>5506</v>
      </c>
    </row>
    <row r="8" spans="1:2" x14ac:dyDescent="0.25">
      <c r="A8" s="16" t="s">
        <v>177</v>
      </c>
      <c r="B8" s="17">
        <v>3174</v>
      </c>
    </row>
    <row r="9" spans="1:2" x14ac:dyDescent="0.25">
      <c r="A9" s="16" t="s">
        <v>178</v>
      </c>
      <c r="B9" s="17">
        <v>5632</v>
      </c>
    </row>
    <row r="10" spans="1:2" x14ac:dyDescent="0.25">
      <c r="A10" s="16" t="s">
        <v>179</v>
      </c>
      <c r="B10" s="17">
        <v>4216</v>
      </c>
    </row>
    <row r="11" spans="1:2" x14ac:dyDescent="0.25">
      <c r="A11" s="16" t="s">
        <v>180</v>
      </c>
      <c r="B11" s="17">
        <v>5390</v>
      </c>
    </row>
    <row r="12" spans="1:2" x14ac:dyDescent="0.25">
      <c r="A12" s="16" t="s">
        <v>181</v>
      </c>
      <c r="B12" s="17">
        <v>3658</v>
      </c>
    </row>
    <row r="13" spans="1:2" x14ac:dyDescent="0.25">
      <c r="A13" s="16" t="s">
        <v>182</v>
      </c>
      <c r="B13" s="17">
        <v>5932</v>
      </c>
    </row>
    <row r="14" spans="1:2" x14ac:dyDescent="0.25">
      <c r="A14" s="16" t="s">
        <v>183</v>
      </c>
      <c r="B14" s="17">
        <v>6732</v>
      </c>
    </row>
    <row r="15" spans="1:2" x14ac:dyDescent="0.25">
      <c r="A15" s="16" t="s">
        <v>184</v>
      </c>
      <c r="B15" s="17">
        <v>4016</v>
      </c>
    </row>
    <row r="16" spans="1:2" x14ac:dyDescent="0.25">
      <c r="A16" s="16" t="s">
        <v>168</v>
      </c>
      <c r="B16" s="17">
        <v>56836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0F5F8-85FA-4178-A5B4-E06F770FFE93}">
  <dimension ref="A3:B9"/>
  <sheetViews>
    <sheetView workbookViewId="0">
      <selection activeCell="A5" sqref="A5"/>
    </sheetView>
  </sheetViews>
  <sheetFormatPr defaultRowHeight="15" x14ac:dyDescent="0.25"/>
  <cols>
    <col min="1" max="1" width="13.140625" bestFit="1" customWidth="1"/>
    <col min="2" max="2" width="20" bestFit="1" customWidth="1"/>
  </cols>
  <sheetData>
    <row r="3" spans="1:2" x14ac:dyDescent="0.25">
      <c r="A3" s="15" t="s">
        <v>167</v>
      </c>
      <c r="B3" t="s">
        <v>169</v>
      </c>
    </row>
    <row r="4" spans="1:2" x14ac:dyDescent="0.25">
      <c r="A4" s="16" t="s">
        <v>156</v>
      </c>
      <c r="B4" s="17">
        <v>16454</v>
      </c>
    </row>
    <row r="5" spans="1:2" x14ac:dyDescent="0.25">
      <c r="A5" s="16" t="s">
        <v>155</v>
      </c>
      <c r="B5" s="17">
        <v>9606</v>
      </c>
    </row>
    <row r="6" spans="1:2" x14ac:dyDescent="0.25">
      <c r="A6" s="16" t="s">
        <v>154</v>
      </c>
      <c r="B6" s="17">
        <v>12354</v>
      </c>
    </row>
    <row r="7" spans="1:2" x14ac:dyDescent="0.25">
      <c r="A7" s="16" t="s">
        <v>162</v>
      </c>
      <c r="B7" s="17">
        <v>10306</v>
      </c>
    </row>
    <row r="8" spans="1:2" x14ac:dyDescent="0.25">
      <c r="A8" s="16" t="s">
        <v>157</v>
      </c>
      <c r="B8" s="17">
        <v>8116</v>
      </c>
    </row>
    <row r="9" spans="1:2" x14ac:dyDescent="0.25">
      <c r="A9" s="16" t="s">
        <v>168</v>
      </c>
      <c r="B9" s="17">
        <v>56836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1"/>
  <sheetViews>
    <sheetView zoomScaleNormal="100" workbookViewId="0">
      <pane ySplit="1" topLeftCell="A202" activePane="bottomLeft" state="frozen"/>
      <selection activeCell="A3" sqref="A3"/>
      <selection pane="bottomLeft" activeCell="F178" sqref="A1:H221"/>
    </sheetView>
  </sheetViews>
  <sheetFormatPr defaultRowHeight="15" x14ac:dyDescent="0.25"/>
  <cols>
    <col min="1" max="1" width="10.42578125" bestFit="1" customWidth="1"/>
    <col min="2" max="2" width="10.85546875" bestFit="1" customWidth="1"/>
    <col min="3" max="3" width="8.85546875" bestFit="1" customWidth="1"/>
    <col min="4" max="4" width="9" bestFit="1" customWidth="1"/>
    <col min="5" max="5" width="9.140625" bestFit="1" customWidth="1"/>
    <col min="6" max="6" width="12.28515625" bestFit="1" customWidth="1"/>
    <col min="11" max="11" width="21.7109375" bestFit="1" customWidth="1"/>
    <col min="12" max="12" width="18" bestFit="1" customWidth="1"/>
    <col min="13" max="13" width="22.5703125" bestFit="1" customWidth="1"/>
    <col min="14" max="14" width="27" bestFit="1" customWidth="1"/>
  </cols>
  <sheetData>
    <row r="1" spans="1:14" x14ac:dyDescent="0.25">
      <c r="A1" s="1" t="s">
        <v>0</v>
      </c>
      <c r="B1" s="1" t="s">
        <v>1</v>
      </c>
      <c r="C1" s="1" t="s">
        <v>2</v>
      </c>
      <c r="D1" s="1" t="s">
        <v>3</v>
      </c>
      <c r="E1" s="1" t="s">
        <v>4</v>
      </c>
      <c r="F1" s="1" t="s">
        <v>5</v>
      </c>
      <c r="G1" t="s">
        <v>171</v>
      </c>
      <c r="H1" s="19" t="s">
        <v>172</v>
      </c>
    </row>
    <row r="2" spans="1:14" x14ac:dyDescent="0.25">
      <c r="A2" t="s">
        <v>45</v>
      </c>
      <c r="B2" t="s">
        <v>151</v>
      </c>
      <c r="C2" t="s">
        <v>155</v>
      </c>
      <c r="D2" t="s">
        <v>158</v>
      </c>
      <c r="E2">
        <v>10</v>
      </c>
      <c r="F2">
        <v>100</v>
      </c>
      <c r="G2">
        <f>MONTH(A2)</f>
        <v>6</v>
      </c>
      <c r="H2" t="str">
        <f>CHOOSE(G2, "JAN", "FEB", "MAR",  "APR", "MAY", "JUNE", "JULY", "AUG", "SEP", "OCT", "NOV","DEC")</f>
        <v>JUNE</v>
      </c>
    </row>
    <row r="3" spans="1:14" x14ac:dyDescent="0.25">
      <c r="A3" t="s">
        <v>91</v>
      </c>
      <c r="B3" t="s">
        <v>152</v>
      </c>
      <c r="C3" t="s">
        <v>157</v>
      </c>
      <c r="D3" t="s">
        <v>161</v>
      </c>
      <c r="E3">
        <v>10</v>
      </c>
      <c r="F3">
        <v>100</v>
      </c>
      <c r="G3">
        <f t="shared" ref="G3:G66" si="0">MONTH(A3)</f>
        <v>6</v>
      </c>
      <c r="H3" t="str">
        <f t="shared" ref="H3:H66" si="1">CHOOSE(G3, "JAN", "FEB", "MAR",  "APR", "MAY", "JUNE", "JULY", "AUG", "SEP", "OCT", "NOV","DEC")</f>
        <v>JUNE</v>
      </c>
      <c r="K3" s="2" t="s">
        <v>0</v>
      </c>
      <c r="L3" s="2">
        <f>COUNTBLANK((A2:A221))</f>
        <v>0</v>
      </c>
    </row>
    <row r="4" spans="1:14" x14ac:dyDescent="0.25">
      <c r="A4" t="s">
        <v>111</v>
      </c>
      <c r="B4" t="s">
        <v>149</v>
      </c>
      <c r="C4" t="s">
        <v>154</v>
      </c>
      <c r="D4" t="s">
        <v>162</v>
      </c>
      <c r="E4">
        <v>10</v>
      </c>
      <c r="F4">
        <v>100</v>
      </c>
      <c r="G4">
        <f t="shared" si="0"/>
        <v>5</v>
      </c>
      <c r="H4" t="str">
        <f t="shared" si="1"/>
        <v>MAY</v>
      </c>
      <c r="K4" s="2" t="s">
        <v>1</v>
      </c>
      <c r="L4" s="2">
        <f>COUNTBLANK((B2:B221))</f>
        <v>0</v>
      </c>
    </row>
    <row r="5" spans="1:14" x14ac:dyDescent="0.25">
      <c r="A5" t="s">
        <v>46</v>
      </c>
      <c r="B5" t="s">
        <v>150</v>
      </c>
      <c r="C5" t="s">
        <v>155</v>
      </c>
      <c r="D5" t="s">
        <v>158</v>
      </c>
      <c r="E5">
        <v>10</v>
      </c>
      <c r="F5">
        <v>100</v>
      </c>
      <c r="G5">
        <f t="shared" si="0"/>
        <v>4</v>
      </c>
      <c r="H5" t="str">
        <f t="shared" si="1"/>
        <v>APR</v>
      </c>
      <c r="K5" s="2" t="s">
        <v>2</v>
      </c>
      <c r="L5" s="2">
        <f>COUNTBLANK((C2:C221))</f>
        <v>0</v>
      </c>
    </row>
    <row r="6" spans="1:14" x14ac:dyDescent="0.25">
      <c r="A6" t="s">
        <v>10</v>
      </c>
      <c r="B6" t="s">
        <v>151</v>
      </c>
      <c r="C6" t="s">
        <v>154</v>
      </c>
      <c r="D6" t="s">
        <v>159</v>
      </c>
      <c r="E6">
        <v>10</v>
      </c>
      <c r="F6">
        <v>200</v>
      </c>
      <c r="G6">
        <f t="shared" si="0"/>
        <v>2</v>
      </c>
      <c r="H6" t="str">
        <f t="shared" si="1"/>
        <v>FEB</v>
      </c>
      <c r="K6" s="2" t="s">
        <v>3</v>
      </c>
      <c r="L6" s="2">
        <f>COUNTBLANK((D2:D221))</f>
        <v>0</v>
      </c>
    </row>
    <row r="7" spans="1:14" x14ac:dyDescent="0.25">
      <c r="A7" t="s">
        <v>15</v>
      </c>
      <c r="B7" t="s">
        <v>150</v>
      </c>
      <c r="C7" t="s">
        <v>155</v>
      </c>
      <c r="D7" t="s">
        <v>162</v>
      </c>
      <c r="E7">
        <v>10</v>
      </c>
      <c r="F7">
        <v>200</v>
      </c>
      <c r="G7">
        <f t="shared" si="0"/>
        <v>5</v>
      </c>
      <c r="H7" t="str">
        <f t="shared" si="1"/>
        <v>MAY</v>
      </c>
      <c r="K7" s="2" t="s">
        <v>4</v>
      </c>
      <c r="L7" s="2">
        <f>COUNTBLANK((E2:E221))</f>
        <v>0</v>
      </c>
    </row>
    <row r="8" spans="1:14" x14ac:dyDescent="0.25">
      <c r="A8" s="18">
        <v>45514</v>
      </c>
      <c r="B8" t="s">
        <v>150</v>
      </c>
      <c r="C8" t="s">
        <v>156</v>
      </c>
      <c r="D8" t="s">
        <v>158</v>
      </c>
      <c r="E8">
        <v>10</v>
      </c>
      <c r="F8">
        <v>200</v>
      </c>
      <c r="G8">
        <f t="shared" si="0"/>
        <v>8</v>
      </c>
      <c r="H8" t="str">
        <f t="shared" si="1"/>
        <v>AUG</v>
      </c>
      <c r="K8" s="2" t="s">
        <v>5</v>
      </c>
      <c r="L8" s="2">
        <f>COUNTBLANK((F2:F221))</f>
        <v>0</v>
      </c>
    </row>
    <row r="9" spans="1:14" x14ac:dyDescent="0.25">
      <c r="A9" t="s">
        <v>90</v>
      </c>
      <c r="B9" t="s">
        <v>151</v>
      </c>
      <c r="C9" t="s">
        <v>154</v>
      </c>
      <c r="D9" t="s">
        <v>162</v>
      </c>
      <c r="E9">
        <v>10</v>
      </c>
      <c r="F9">
        <v>200</v>
      </c>
      <c r="G9">
        <f t="shared" si="0"/>
        <v>7</v>
      </c>
      <c r="H9" t="str">
        <f t="shared" si="1"/>
        <v>JULY</v>
      </c>
    </row>
    <row r="10" spans="1:14" x14ac:dyDescent="0.25">
      <c r="A10" t="s">
        <v>73</v>
      </c>
      <c r="B10" t="s">
        <v>150</v>
      </c>
      <c r="C10" t="s">
        <v>157</v>
      </c>
      <c r="D10" t="s">
        <v>158</v>
      </c>
      <c r="E10">
        <v>10</v>
      </c>
      <c r="F10">
        <v>200</v>
      </c>
      <c r="G10">
        <f t="shared" si="0"/>
        <v>8</v>
      </c>
      <c r="H10" t="str">
        <f t="shared" si="1"/>
        <v>AUG</v>
      </c>
      <c r="K10" s="3">
        <f>AVERAGE(E2:E221)</f>
        <v>26.859090909090909</v>
      </c>
    </row>
    <row r="11" spans="1:14" x14ac:dyDescent="0.25">
      <c r="A11" t="s">
        <v>97</v>
      </c>
      <c r="B11" t="s">
        <v>150</v>
      </c>
      <c r="C11" t="s">
        <v>155</v>
      </c>
      <c r="D11" t="s">
        <v>162</v>
      </c>
      <c r="E11">
        <v>10</v>
      </c>
      <c r="F11">
        <v>200</v>
      </c>
      <c r="G11">
        <f t="shared" si="0"/>
        <v>10</v>
      </c>
      <c r="H11" t="str">
        <f t="shared" si="1"/>
        <v>OCT</v>
      </c>
      <c r="K11" s="3">
        <f>AVERAGE(F2:F221)</f>
        <v>258.34545454545457</v>
      </c>
    </row>
    <row r="12" spans="1:14" x14ac:dyDescent="0.25">
      <c r="A12" t="s">
        <v>108</v>
      </c>
      <c r="B12" t="s">
        <v>152</v>
      </c>
      <c r="C12" t="s">
        <v>154</v>
      </c>
      <c r="D12" t="s">
        <v>162</v>
      </c>
      <c r="E12">
        <v>10</v>
      </c>
      <c r="F12">
        <v>200</v>
      </c>
      <c r="G12">
        <f t="shared" si="0"/>
        <v>8</v>
      </c>
      <c r="H12" t="str">
        <f t="shared" si="1"/>
        <v>AUG</v>
      </c>
    </row>
    <row r="13" spans="1:14" x14ac:dyDescent="0.25">
      <c r="A13" t="s">
        <v>80</v>
      </c>
      <c r="B13" t="s">
        <v>151</v>
      </c>
      <c r="C13" t="s">
        <v>162</v>
      </c>
      <c r="D13" t="s">
        <v>162</v>
      </c>
      <c r="E13">
        <v>10</v>
      </c>
      <c r="F13">
        <v>200</v>
      </c>
      <c r="G13">
        <f t="shared" si="0"/>
        <v>8</v>
      </c>
      <c r="H13" t="str">
        <f t="shared" si="1"/>
        <v>AUG</v>
      </c>
    </row>
    <row r="14" spans="1:14" ht="15.75" x14ac:dyDescent="0.25">
      <c r="A14" t="s">
        <v>115</v>
      </c>
      <c r="B14" t="s">
        <v>152</v>
      </c>
      <c r="C14" t="s">
        <v>156</v>
      </c>
      <c r="D14" t="s">
        <v>161</v>
      </c>
      <c r="E14">
        <v>10</v>
      </c>
      <c r="F14">
        <v>200</v>
      </c>
      <c r="G14">
        <f t="shared" si="0"/>
        <v>7</v>
      </c>
      <c r="H14" t="str">
        <f t="shared" si="1"/>
        <v>JULY</v>
      </c>
      <c r="K14" s="4" t="s">
        <v>163</v>
      </c>
      <c r="L14" s="4" t="s">
        <v>164</v>
      </c>
      <c r="M14" s="5" t="s">
        <v>165</v>
      </c>
      <c r="N14" s="4" t="s">
        <v>166</v>
      </c>
    </row>
    <row r="15" spans="1:14" x14ac:dyDescent="0.25">
      <c r="A15" t="s">
        <v>71</v>
      </c>
      <c r="B15" t="s">
        <v>153</v>
      </c>
      <c r="C15" t="s">
        <v>154</v>
      </c>
      <c r="D15" t="s">
        <v>158</v>
      </c>
      <c r="E15">
        <v>10</v>
      </c>
      <c r="F15">
        <v>200</v>
      </c>
      <c r="G15">
        <f t="shared" si="0"/>
        <v>8</v>
      </c>
      <c r="H15" t="str">
        <f t="shared" si="1"/>
        <v>AUG</v>
      </c>
    </row>
    <row r="16" spans="1:14" x14ac:dyDescent="0.25">
      <c r="A16" t="s">
        <v>141</v>
      </c>
      <c r="B16" t="s">
        <v>152</v>
      </c>
      <c r="C16" t="s">
        <v>154</v>
      </c>
      <c r="D16" t="s">
        <v>161</v>
      </c>
      <c r="E16">
        <v>10</v>
      </c>
      <c r="F16">
        <v>200</v>
      </c>
      <c r="G16">
        <f t="shared" si="0"/>
        <v>11</v>
      </c>
      <c r="H16" t="str">
        <f t="shared" si="1"/>
        <v>NOV</v>
      </c>
      <c r="K16">
        <f>SUM(F2:F221)</f>
        <v>56836</v>
      </c>
      <c r="L16">
        <f>SUM(E2:E221)</f>
        <v>5909</v>
      </c>
      <c r="M16">
        <f>SUMIF(C2:C221,"North",F2:F221)</f>
        <v>9606</v>
      </c>
      <c r="N16">
        <f>SUMIF(D2:D221,"Product A",E2:E221)</f>
        <v>1079</v>
      </c>
    </row>
    <row r="17" spans="1:8" x14ac:dyDescent="0.25">
      <c r="A17" t="s">
        <v>143</v>
      </c>
      <c r="B17" t="s">
        <v>152</v>
      </c>
      <c r="C17" t="s">
        <v>162</v>
      </c>
      <c r="D17" t="s">
        <v>158</v>
      </c>
      <c r="E17">
        <v>10</v>
      </c>
      <c r="F17">
        <v>200</v>
      </c>
      <c r="G17">
        <f t="shared" si="0"/>
        <v>11</v>
      </c>
      <c r="H17" t="str">
        <f t="shared" si="1"/>
        <v>NOV</v>
      </c>
    </row>
    <row r="18" spans="1:8" x14ac:dyDescent="0.25">
      <c r="A18" t="s">
        <v>96</v>
      </c>
      <c r="B18" t="s">
        <v>150</v>
      </c>
      <c r="C18" t="s">
        <v>154</v>
      </c>
      <c r="D18" t="s">
        <v>161</v>
      </c>
      <c r="E18">
        <v>10</v>
      </c>
      <c r="F18">
        <v>200</v>
      </c>
      <c r="G18">
        <f t="shared" si="0"/>
        <v>6</v>
      </c>
      <c r="H18" t="str">
        <f t="shared" si="1"/>
        <v>JUNE</v>
      </c>
    </row>
    <row r="19" spans="1:8" x14ac:dyDescent="0.25">
      <c r="A19" t="s">
        <v>100</v>
      </c>
      <c r="B19" t="s">
        <v>153</v>
      </c>
      <c r="C19" t="s">
        <v>162</v>
      </c>
      <c r="D19" t="s">
        <v>161</v>
      </c>
      <c r="E19">
        <v>10</v>
      </c>
      <c r="F19">
        <v>300</v>
      </c>
      <c r="G19">
        <f t="shared" si="0"/>
        <v>8</v>
      </c>
      <c r="H19" t="str">
        <f t="shared" si="1"/>
        <v>AUG</v>
      </c>
    </row>
    <row r="20" spans="1:8" x14ac:dyDescent="0.25">
      <c r="A20" t="s">
        <v>45</v>
      </c>
      <c r="B20" t="s">
        <v>162</v>
      </c>
      <c r="C20" t="s">
        <v>155</v>
      </c>
      <c r="D20" t="s">
        <v>160</v>
      </c>
      <c r="E20">
        <v>10</v>
      </c>
      <c r="F20">
        <v>300</v>
      </c>
      <c r="G20">
        <f t="shared" si="0"/>
        <v>6</v>
      </c>
      <c r="H20" t="str">
        <f t="shared" si="1"/>
        <v>JUNE</v>
      </c>
    </row>
    <row r="21" spans="1:8" x14ac:dyDescent="0.25">
      <c r="A21" t="s">
        <v>116</v>
      </c>
      <c r="B21" t="s">
        <v>151</v>
      </c>
      <c r="C21" t="s">
        <v>155</v>
      </c>
      <c r="D21" t="s">
        <v>159</v>
      </c>
      <c r="E21">
        <v>10</v>
      </c>
      <c r="F21">
        <v>300</v>
      </c>
      <c r="G21">
        <f t="shared" si="0"/>
        <v>4</v>
      </c>
      <c r="H21" t="str">
        <f t="shared" si="1"/>
        <v>APR</v>
      </c>
    </row>
    <row r="22" spans="1:8" x14ac:dyDescent="0.25">
      <c r="A22" t="s">
        <v>102</v>
      </c>
      <c r="B22" t="s">
        <v>151</v>
      </c>
      <c r="C22" t="s">
        <v>156</v>
      </c>
      <c r="D22" t="s">
        <v>159</v>
      </c>
      <c r="E22">
        <v>10</v>
      </c>
      <c r="F22">
        <v>300</v>
      </c>
      <c r="G22">
        <f t="shared" si="0"/>
        <v>8</v>
      </c>
      <c r="H22" t="str">
        <f t="shared" si="1"/>
        <v>AUG</v>
      </c>
    </row>
    <row r="23" spans="1:8" x14ac:dyDescent="0.25">
      <c r="A23" t="s">
        <v>137</v>
      </c>
      <c r="B23" t="s">
        <v>152</v>
      </c>
      <c r="C23" t="s">
        <v>156</v>
      </c>
      <c r="D23" t="s">
        <v>162</v>
      </c>
      <c r="E23">
        <v>10</v>
      </c>
      <c r="F23">
        <v>300</v>
      </c>
      <c r="G23">
        <f t="shared" si="0"/>
        <v>8</v>
      </c>
      <c r="H23" t="str">
        <f t="shared" si="1"/>
        <v>AUG</v>
      </c>
    </row>
    <row r="24" spans="1:8" x14ac:dyDescent="0.25">
      <c r="A24" t="s">
        <v>100</v>
      </c>
      <c r="B24" t="s">
        <v>153</v>
      </c>
      <c r="C24" t="s">
        <v>162</v>
      </c>
      <c r="D24" t="s">
        <v>161</v>
      </c>
      <c r="E24">
        <v>10</v>
      </c>
      <c r="F24">
        <v>300</v>
      </c>
      <c r="G24">
        <f t="shared" si="0"/>
        <v>8</v>
      </c>
      <c r="H24" t="str">
        <f t="shared" si="1"/>
        <v>AUG</v>
      </c>
    </row>
    <row r="25" spans="1:8" x14ac:dyDescent="0.25">
      <c r="A25" t="s">
        <v>28</v>
      </c>
      <c r="B25" t="s">
        <v>149</v>
      </c>
      <c r="C25" t="s">
        <v>156</v>
      </c>
      <c r="D25" t="s">
        <v>158</v>
      </c>
      <c r="E25">
        <v>10</v>
      </c>
      <c r="F25">
        <v>500</v>
      </c>
      <c r="G25">
        <f t="shared" si="0"/>
        <v>9</v>
      </c>
      <c r="H25" t="str">
        <f t="shared" si="1"/>
        <v>SEP</v>
      </c>
    </row>
    <row r="26" spans="1:8" x14ac:dyDescent="0.25">
      <c r="A26" t="s">
        <v>28</v>
      </c>
      <c r="B26" t="s">
        <v>149</v>
      </c>
      <c r="C26" t="s">
        <v>156</v>
      </c>
      <c r="D26" t="s">
        <v>158</v>
      </c>
      <c r="E26">
        <v>10</v>
      </c>
      <c r="F26">
        <v>500</v>
      </c>
      <c r="G26">
        <f t="shared" si="0"/>
        <v>9</v>
      </c>
      <c r="H26" t="str">
        <f t="shared" si="1"/>
        <v>SEP</v>
      </c>
    </row>
    <row r="27" spans="1:8" x14ac:dyDescent="0.25">
      <c r="A27" t="s">
        <v>78</v>
      </c>
      <c r="B27" t="s">
        <v>151</v>
      </c>
      <c r="C27" t="s">
        <v>156</v>
      </c>
      <c r="D27" t="s">
        <v>162</v>
      </c>
      <c r="E27">
        <v>10</v>
      </c>
      <c r="F27">
        <v>500</v>
      </c>
      <c r="G27">
        <f t="shared" si="0"/>
        <v>10</v>
      </c>
      <c r="H27" t="str">
        <f t="shared" si="1"/>
        <v>OCT</v>
      </c>
    </row>
    <row r="28" spans="1:8" x14ac:dyDescent="0.25">
      <c r="A28" t="s">
        <v>105</v>
      </c>
      <c r="B28" t="s">
        <v>150</v>
      </c>
      <c r="C28" t="s">
        <v>157</v>
      </c>
      <c r="D28" t="s">
        <v>160</v>
      </c>
      <c r="E28">
        <v>10</v>
      </c>
      <c r="F28">
        <v>500</v>
      </c>
      <c r="G28">
        <f t="shared" si="0"/>
        <v>12</v>
      </c>
      <c r="H28" t="str">
        <f t="shared" si="1"/>
        <v>DEC</v>
      </c>
    </row>
    <row r="29" spans="1:8" x14ac:dyDescent="0.25">
      <c r="A29" t="s">
        <v>114</v>
      </c>
      <c r="B29" t="s">
        <v>151</v>
      </c>
      <c r="C29" t="s">
        <v>157</v>
      </c>
      <c r="D29" t="s">
        <v>159</v>
      </c>
      <c r="E29">
        <v>10</v>
      </c>
      <c r="F29">
        <v>500</v>
      </c>
      <c r="G29">
        <f t="shared" si="0"/>
        <v>5</v>
      </c>
      <c r="H29" t="str">
        <f t="shared" si="1"/>
        <v>MAY</v>
      </c>
    </row>
    <row r="30" spans="1:8" x14ac:dyDescent="0.25">
      <c r="A30" t="s">
        <v>28</v>
      </c>
      <c r="B30" t="s">
        <v>149</v>
      </c>
      <c r="C30" t="s">
        <v>156</v>
      </c>
      <c r="D30" t="s">
        <v>158</v>
      </c>
      <c r="E30">
        <v>10</v>
      </c>
      <c r="F30">
        <v>500</v>
      </c>
      <c r="G30">
        <f t="shared" si="0"/>
        <v>9</v>
      </c>
      <c r="H30" t="str">
        <f t="shared" si="1"/>
        <v>SEP</v>
      </c>
    </row>
    <row r="31" spans="1:8" x14ac:dyDescent="0.25">
      <c r="A31" t="s">
        <v>7</v>
      </c>
      <c r="B31" t="s">
        <v>150</v>
      </c>
      <c r="C31" t="s">
        <v>162</v>
      </c>
      <c r="D31" t="s">
        <v>159</v>
      </c>
      <c r="E31">
        <v>10</v>
      </c>
      <c r="F31">
        <v>258</v>
      </c>
      <c r="G31">
        <f t="shared" si="0"/>
        <v>1</v>
      </c>
      <c r="H31" t="str">
        <f t="shared" si="1"/>
        <v>JAN</v>
      </c>
    </row>
    <row r="32" spans="1:8" x14ac:dyDescent="0.25">
      <c r="A32" t="s">
        <v>33</v>
      </c>
      <c r="B32" t="s">
        <v>162</v>
      </c>
      <c r="C32" t="s">
        <v>155</v>
      </c>
      <c r="D32" t="s">
        <v>162</v>
      </c>
      <c r="E32">
        <v>10</v>
      </c>
      <c r="F32">
        <v>258</v>
      </c>
      <c r="G32">
        <f t="shared" si="0"/>
        <v>11</v>
      </c>
      <c r="H32" t="str">
        <f t="shared" si="1"/>
        <v>NOV</v>
      </c>
    </row>
    <row r="33" spans="1:8" x14ac:dyDescent="0.25">
      <c r="A33" t="s">
        <v>34</v>
      </c>
      <c r="B33" t="s">
        <v>151</v>
      </c>
      <c r="C33" t="s">
        <v>156</v>
      </c>
      <c r="D33" t="s">
        <v>161</v>
      </c>
      <c r="E33">
        <v>10</v>
      </c>
      <c r="F33">
        <v>258</v>
      </c>
      <c r="G33">
        <f t="shared" si="0"/>
        <v>12</v>
      </c>
      <c r="H33" t="str">
        <f t="shared" si="1"/>
        <v>DEC</v>
      </c>
    </row>
    <row r="34" spans="1:8" x14ac:dyDescent="0.25">
      <c r="A34" t="s">
        <v>38</v>
      </c>
      <c r="B34" t="s">
        <v>162</v>
      </c>
      <c r="C34" t="s">
        <v>154</v>
      </c>
      <c r="D34" t="s">
        <v>160</v>
      </c>
      <c r="E34">
        <v>10</v>
      </c>
      <c r="F34">
        <v>258</v>
      </c>
      <c r="G34">
        <f t="shared" si="0"/>
        <v>9</v>
      </c>
      <c r="H34" t="str">
        <f t="shared" si="1"/>
        <v>SEP</v>
      </c>
    </row>
    <row r="35" spans="1:8" x14ac:dyDescent="0.25">
      <c r="A35" t="s">
        <v>42</v>
      </c>
      <c r="B35" t="s">
        <v>151</v>
      </c>
      <c r="C35" t="s">
        <v>154</v>
      </c>
      <c r="D35" t="s">
        <v>161</v>
      </c>
      <c r="E35">
        <v>10</v>
      </c>
      <c r="F35">
        <v>258</v>
      </c>
      <c r="G35">
        <f t="shared" si="0"/>
        <v>10</v>
      </c>
      <c r="H35" t="str">
        <f t="shared" si="1"/>
        <v>OCT</v>
      </c>
    </row>
    <row r="36" spans="1:8" x14ac:dyDescent="0.25">
      <c r="A36" t="s">
        <v>68</v>
      </c>
      <c r="B36" t="s">
        <v>150</v>
      </c>
      <c r="C36" t="s">
        <v>154</v>
      </c>
      <c r="D36" t="s">
        <v>162</v>
      </c>
      <c r="E36">
        <v>10</v>
      </c>
      <c r="F36">
        <v>258</v>
      </c>
      <c r="G36">
        <f t="shared" si="0"/>
        <v>3</v>
      </c>
      <c r="H36" t="str">
        <f t="shared" si="1"/>
        <v>MAR</v>
      </c>
    </row>
    <row r="37" spans="1:8" x14ac:dyDescent="0.25">
      <c r="A37" t="s">
        <v>72</v>
      </c>
      <c r="B37" t="s">
        <v>152</v>
      </c>
      <c r="C37" t="s">
        <v>162</v>
      </c>
      <c r="D37" t="s">
        <v>162</v>
      </c>
      <c r="E37">
        <v>10</v>
      </c>
      <c r="F37">
        <v>258</v>
      </c>
      <c r="G37">
        <f t="shared" si="0"/>
        <v>2</v>
      </c>
      <c r="H37" t="str">
        <f t="shared" si="1"/>
        <v>FEB</v>
      </c>
    </row>
    <row r="38" spans="1:8" x14ac:dyDescent="0.25">
      <c r="A38" t="s">
        <v>95</v>
      </c>
      <c r="B38" t="s">
        <v>153</v>
      </c>
      <c r="C38" t="s">
        <v>156</v>
      </c>
      <c r="D38" t="s">
        <v>158</v>
      </c>
      <c r="E38">
        <v>10</v>
      </c>
      <c r="F38">
        <v>258</v>
      </c>
      <c r="G38">
        <f t="shared" si="0"/>
        <v>12</v>
      </c>
      <c r="H38" t="str">
        <f t="shared" si="1"/>
        <v>DEC</v>
      </c>
    </row>
    <row r="39" spans="1:8" x14ac:dyDescent="0.25">
      <c r="A39" t="s">
        <v>103</v>
      </c>
      <c r="B39" t="s">
        <v>151</v>
      </c>
      <c r="C39" t="s">
        <v>156</v>
      </c>
      <c r="D39" t="s">
        <v>161</v>
      </c>
      <c r="E39">
        <v>10</v>
      </c>
      <c r="F39">
        <v>258</v>
      </c>
      <c r="G39">
        <f t="shared" si="0"/>
        <v>2</v>
      </c>
      <c r="H39" t="str">
        <f t="shared" si="1"/>
        <v>FEB</v>
      </c>
    </row>
    <row r="40" spans="1:8" x14ac:dyDescent="0.25">
      <c r="A40" t="s">
        <v>51</v>
      </c>
      <c r="B40" t="s">
        <v>151</v>
      </c>
      <c r="C40" t="s">
        <v>154</v>
      </c>
      <c r="D40" t="s">
        <v>159</v>
      </c>
      <c r="E40">
        <v>10</v>
      </c>
      <c r="F40">
        <v>258</v>
      </c>
      <c r="G40">
        <f t="shared" si="0"/>
        <v>6</v>
      </c>
      <c r="H40" t="str">
        <f t="shared" si="1"/>
        <v>JUNE</v>
      </c>
    </row>
    <row r="41" spans="1:8" x14ac:dyDescent="0.25">
      <c r="A41" t="s">
        <v>124</v>
      </c>
      <c r="B41" t="s">
        <v>151</v>
      </c>
      <c r="C41" t="s">
        <v>162</v>
      </c>
      <c r="D41" t="s">
        <v>162</v>
      </c>
      <c r="E41">
        <v>10</v>
      </c>
      <c r="F41">
        <v>258</v>
      </c>
      <c r="G41">
        <f t="shared" si="0"/>
        <v>8</v>
      </c>
      <c r="H41" t="str">
        <f t="shared" si="1"/>
        <v>AUG</v>
      </c>
    </row>
    <row r="42" spans="1:8" x14ac:dyDescent="0.25">
      <c r="A42" t="s">
        <v>139</v>
      </c>
      <c r="B42" t="s">
        <v>162</v>
      </c>
      <c r="C42" t="s">
        <v>162</v>
      </c>
      <c r="D42" t="s">
        <v>162</v>
      </c>
      <c r="E42">
        <v>10</v>
      </c>
      <c r="F42">
        <v>258</v>
      </c>
      <c r="G42">
        <f t="shared" si="0"/>
        <v>5</v>
      </c>
      <c r="H42" t="str">
        <f t="shared" si="1"/>
        <v>MAY</v>
      </c>
    </row>
    <row r="43" spans="1:8" x14ac:dyDescent="0.25">
      <c r="A43" t="s">
        <v>139</v>
      </c>
      <c r="B43" t="s">
        <v>162</v>
      </c>
      <c r="C43" t="s">
        <v>162</v>
      </c>
      <c r="D43" t="s">
        <v>162</v>
      </c>
      <c r="E43">
        <v>10</v>
      </c>
      <c r="F43">
        <v>258</v>
      </c>
      <c r="G43">
        <f t="shared" si="0"/>
        <v>5</v>
      </c>
      <c r="H43" t="str">
        <f t="shared" si="1"/>
        <v>MAY</v>
      </c>
    </row>
    <row r="44" spans="1:8" x14ac:dyDescent="0.25">
      <c r="A44" t="s">
        <v>44</v>
      </c>
      <c r="B44" t="s">
        <v>151</v>
      </c>
      <c r="C44" t="s">
        <v>162</v>
      </c>
      <c r="D44" t="s">
        <v>159</v>
      </c>
      <c r="E44">
        <v>20</v>
      </c>
      <c r="F44">
        <v>100</v>
      </c>
      <c r="G44">
        <f t="shared" si="0"/>
        <v>7</v>
      </c>
      <c r="H44" t="str">
        <f t="shared" si="1"/>
        <v>JULY</v>
      </c>
    </row>
    <row r="45" spans="1:8" x14ac:dyDescent="0.25">
      <c r="A45" t="s">
        <v>44</v>
      </c>
      <c r="B45" t="s">
        <v>151</v>
      </c>
      <c r="C45" t="s">
        <v>162</v>
      </c>
      <c r="D45" t="s">
        <v>159</v>
      </c>
      <c r="E45">
        <v>20</v>
      </c>
      <c r="F45">
        <v>100</v>
      </c>
      <c r="G45">
        <f t="shared" si="0"/>
        <v>7</v>
      </c>
      <c r="H45" t="str">
        <f t="shared" si="1"/>
        <v>JULY</v>
      </c>
    </row>
    <row r="46" spans="1:8" x14ac:dyDescent="0.25">
      <c r="A46" t="s">
        <v>71</v>
      </c>
      <c r="B46" t="s">
        <v>151</v>
      </c>
      <c r="C46" t="s">
        <v>154</v>
      </c>
      <c r="D46" t="s">
        <v>161</v>
      </c>
      <c r="E46">
        <v>20</v>
      </c>
      <c r="F46">
        <v>100</v>
      </c>
      <c r="G46">
        <f t="shared" si="0"/>
        <v>8</v>
      </c>
      <c r="H46" t="str">
        <f t="shared" si="1"/>
        <v>AUG</v>
      </c>
    </row>
    <row r="47" spans="1:8" x14ac:dyDescent="0.25">
      <c r="A47" t="s">
        <v>33</v>
      </c>
      <c r="B47" t="s">
        <v>151</v>
      </c>
      <c r="C47" t="s">
        <v>156</v>
      </c>
      <c r="D47" t="s">
        <v>160</v>
      </c>
      <c r="E47">
        <v>20</v>
      </c>
      <c r="F47">
        <v>100</v>
      </c>
      <c r="G47">
        <f t="shared" si="0"/>
        <v>11</v>
      </c>
      <c r="H47" t="str">
        <f t="shared" si="1"/>
        <v>NOV</v>
      </c>
    </row>
    <row r="48" spans="1:8" x14ac:dyDescent="0.25">
      <c r="A48" t="s">
        <v>119</v>
      </c>
      <c r="B48" t="s">
        <v>151</v>
      </c>
      <c r="C48" t="s">
        <v>162</v>
      </c>
      <c r="D48" t="s">
        <v>159</v>
      </c>
      <c r="E48">
        <v>20</v>
      </c>
      <c r="F48">
        <v>100</v>
      </c>
      <c r="G48">
        <f t="shared" si="0"/>
        <v>12</v>
      </c>
      <c r="H48" t="str">
        <f t="shared" si="1"/>
        <v>DEC</v>
      </c>
    </row>
    <row r="49" spans="1:8" x14ac:dyDescent="0.25">
      <c r="A49" t="s">
        <v>122</v>
      </c>
      <c r="B49" t="s">
        <v>150</v>
      </c>
      <c r="C49" t="s">
        <v>154</v>
      </c>
      <c r="D49" t="s">
        <v>162</v>
      </c>
      <c r="E49">
        <v>20</v>
      </c>
      <c r="F49">
        <v>100</v>
      </c>
      <c r="G49">
        <f t="shared" si="0"/>
        <v>8</v>
      </c>
      <c r="H49" t="str">
        <f t="shared" si="1"/>
        <v>AUG</v>
      </c>
    </row>
    <row r="50" spans="1:8" x14ac:dyDescent="0.25">
      <c r="A50" t="s">
        <v>123</v>
      </c>
      <c r="B50" t="s">
        <v>152</v>
      </c>
      <c r="C50" t="s">
        <v>156</v>
      </c>
      <c r="D50" t="s">
        <v>160</v>
      </c>
      <c r="E50">
        <v>20</v>
      </c>
      <c r="F50">
        <v>100</v>
      </c>
      <c r="G50">
        <f t="shared" si="0"/>
        <v>9</v>
      </c>
      <c r="H50" t="str">
        <f t="shared" si="1"/>
        <v>SEP</v>
      </c>
    </row>
    <row r="51" spans="1:8" x14ac:dyDescent="0.25">
      <c r="A51" t="s">
        <v>129</v>
      </c>
      <c r="B51" t="s">
        <v>162</v>
      </c>
      <c r="C51" t="s">
        <v>162</v>
      </c>
      <c r="D51" t="s">
        <v>160</v>
      </c>
      <c r="E51">
        <v>20</v>
      </c>
      <c r="F51">
        <v>100</v>
      </c>
      <c r="G51">
        <f t="shared" si="0"/>
        <v>7</v>
      </c>
      <c r="H51" t="str">
        <f t="shared" si="1"/>
        <v>JULY</v>
      </c>
    </row>
    <row r="52" spans="1:8" x14ac:dyDescent="0.25">
      <c r="A52" t="s">
        <v>71</v>
      </c>
      <c r="B52" t="s">
        <v>151</v>
      </c>
      <c r="C52" t="s">
        <v>154</v>
      </c>
      <c r="D52" t="s">
        <v>161</v>
      </c>
      <c r="E52">
        <v>20</v>
      </c>
      <c r="F52">
        <v>100</v>
      </c>
      <c r="G52">
        <f t="shared" si="0"/>
        <v>8</v>
      </c>
      <c r="H52" t="str">
        <f t="shared" si="1"/>
        <v>AUG</v>
      </c>
    </row>
    <row r="53" spans="1:8" x14ac:dyDescent="0.25">
      <c r="A53" t="s">
        <v>56</v>
      </c>
      <c r="B53" t="s">
        <v>151</v>
      </c>
      <c r="C53" t="s">
        <v>157</v>
      </c>
      <c r="D53" t="s">
        <v>161</v>
      </c>
      <c r="E53">
        <v>20</v>
      </c>
      <c r="F53">
        <v>200</v>
      </c>
      <c r="G53">
        <f t="shared" si="0"/>
        <v>2</v>
      </c>
      <c r="H53" t="str">
        <f t="shared" si="1"/>
        <v>FEB</v>
      </c>
    </row>
    <row r="54" spans="1:8" x14ac:dyDescent="0.25">
      <c r="A54" t="s">
        <v>58</v>
      </c>
      <c r="B54" t="s">
        <v>151</v>
      </c>
      <c r="C54" t="s">
        <v>154</v>
      </c>
      <c r="D54" t="s">
        <v>158</v>
      </c>
      <c r="E54">
        <v>20</v>
      </c>
      <c r="F54">
        <v>200</v>
      </c>
      <c r="G54">
        <f t="shared" si="0"/>
        <v>7</v>
      </c>
      <c r="H54" t="str">
        <f t="shared" si="1"/>
        <v>JULY</v>
      </c>
    </row>
    <row r="55" spans="1:8" x14ac:dyDescent="0.25">
      <c r="A55" t="s">
        <v>62</v>
      </c>
      <c r="B55" t="s">
        <v>152</v>
      </c>
      <c r="C55" t="s">
        <v>154</v>
      </c>
      <c r="D55" t="s">
        <v>160</v>
      </c>
      <c r="E55">
        <v>20</v>
      </c>
      <c r="F55">
        <v>200</v>
      </c>
      <c r="G55">
        <f t="shared" si="0"/>
        <v>3</v>
      </c>
      <c r="H55" t="str">
        <f t="shared" si="1"/>
        <v>MAR</v>
      </c>
    </row>
    <row r="56" spans="1:8" x14ac:dyDescent="0.25">
      <c r="A56" t="s">
        <v>70</v>
      </c>
      <c r="B56" t="s">
        <v>152</v>
      </c>
      <c r="C56" t="s">
        <v>154</v>
      </c>
      <c r="D56" t="s">
        <v>161</v>
      </c>
      <c r="E56">
        <v>20</v>
      </c>
      <c r="F56">
        <v>200</v>
      </c>
      <c r="G56">
        <f t="shared" si="0"/>
        <v>10</v>
      </c>
      <c r="H56" t="str">
        <f t="shared" si="1"/>
        <v>OCT</v>
      </c>
    </row>
    <row r="57" spans="1:8" x14ac:dyDescent="0.25">
      <c r="A57" t="s">
        <v>74</v>
      </c>
      <c r="B57" t="s">
        <v>153</v>
      </c>
      <c r="C57" t="s">
        <v>162</v>
      </c>
      <c r="D57" t="s">
        <v>159</v>
      </c>
      <c r="E57">
        <v>20</v>
      </c>
      <c r="F57">
        <v>200</v>
      </c>
      <c r="G57">
        <f t="shared" si="0"/>
        <v>4</v>
      </c>
      <c r="H57" t="str">
        <f t="shared" si="1"/>
        <v>APR</v>
      </c>
    </row>
    <row r="58" spans="1:8" x14ac:dyDescent="0.25">
      <c r="A58" t="s">
        <v>80</v>
      </c>
      <c r="B58" t="s">
        <v>151</v>
      </c>
      <c r="C58" t="s">
        <v>162</v>
      </c>
      <c r="D58" t="s">
        <v>158</v>
      </c>
      <c r="E58">
        <v>20</v>
      </c>
      <c r="F58">
        <v>200</v>
      </c>
      <c r="G58">
        <f t="shared" si="0"/>
        <v>8</v>
      </c>
      <c r="H58" t="str">
        <f t="shared" si="1"/>
        <v>AUG</v>
      </c>
    </row>
    <row r="59" spans="1:8" x14ac:dyDescent="0.25">
      <c r="A59" t="s">
        <v>92</v>
      </c>
      <c r="B59" t="s">
        <v>150</v>
      </c>
      <c r="C59" t="s">
        <v>162</v>
      </c>
      <c r="D59" t="s">
        <v>160</v>
      </c>
      <c r="E59">
        <v>20</v>
      </c>
      <c r="F59">
        <v>200</v>
      </c>
      <c r="G59">
        <f t="shared" si="0"/>
        <v>5</v>
      </c>
      <c r="H59" t="str">
        <f t="shared" si="1"/>
        <v>MAY</v>
      </c>
    </row>
    <row r="60" spans="1:8" x14ac:dyDescent="0.25">
      <c r="A60" t="s">
        <v>99</v>
      </c>
      <c r="B60" t="s">
        <v>151</v>
      </c>
      <c r="C60" t="s">
        <v>154</v>
      </c>
      <c r="D60" t="s">
        <v>158</v>
      </c>
      <c r="E60">
        <v>20</v>
      </c>
      <c r="F60">
        <v>200</v>
      </c>
      <c r="G60">
        <f t="shared" si="0"/>
        <v>10</v>
      </c>
      <c r="H60" t="str">
        <f t="shared" si="1"/>
        <v>OCT</v>
      </c>
    </row>
    <row r="61" spans="1:8" x14ac:dyDescent="0.25">
      <c r="A61" t="s">
        <v>104</v>
      </c>
      <c r="B61" t="s">
        <v>162</v>
      </c>
      <c r="C61" t="s">
        <v>162</v>
      </c>
      <c r="D61" t="s">
        <v>162</v>
      </c>
      <c r="E61">
        <v>20</v>
      </c>
      <c r="F61">
        <v>200</v>
      </c>
      <c r="G61">
        <f t="shared" si="0"/>
        <v>5</v>
      </c>
      <c r="H61" t="str">
        <f t="shared" si="1"/>
        <v>MAY</v>
      </c>
    </row>
    <row r="62" spans="1:8" x14ac:dyDescent="0.25">
      <c r="A62" t="s">
        <v>61</v>
      </c>
      <c r="B62" t="s">
        <v>151</v>
      </c>
      <c r="C62" t="s">
        <v>155</v>
      </c>
      <c r="D62" t="s">
        <v>158</v>
      </c>
      <c r="E62">
        <v>20</v>
      </c>
      <c r="F62">
        <v>200</v>
      </c>
      <c r="G62">
        <f t="shared" si="0"/>
        <v>7</v>
      </c>
      <c r="H62" t="str">
        <f t="shared" si="1"/>
        <v>JULY</v>
      </c>
    </row>
    <row r="63" spans="1:8" x14ac:dyDescent="0.25">
      <c r="A63" t="s">
        <v>70</v>
      </c>
      <c r="B63" t="s">
        <v>152</v>
      </c>
      <c r="C63" t="s">
        <v>154</v>
      </c>
      <c r="D63" t="s">
        <v>161</v>
      </c>
      <c r="E63">
        <v>20</v>
      </c>
      <c r="F63">
        <v>200</v>
      </c>
      <c r="G63">
        <f t="shared" si="0"/>
        <v>10</v>
      </c>
      <c r="H63" t="str">
        <f t="shared" si="1"/>
        <v>OCT</v>
      </c>
    </row>
    <row r="64" spans="1:8" x14ac:dyDescent="0.25">
      <c r="A64" t="s">
        <v>116</v>
      </c>
      <c r="B64" t="s">
        <v>149</v>
      </c>
      <c r="C64" t="s">
        <v>154</v>
      </c>
      <c r="D64" t="s">
        <v>160</v>
      </c>
      <c r="E64">
        <v>20</v>
      </c>
      <c r="F64">
        <v>200</v>
      </c>
      <c r="G64">
        <f t="shared" si="0"/>
        <v>4</v>
      </c>
      <c r="H64" t="str">
        <f t="shared" si="1"/>
        <v>APR</v>
      </c>
    </row>
    <row r="65" spans="1:8" x14ac:dyDescent="0.25">
      <c r="A65" t="s">
        <v>135</v>
      </c>
      <c r="B65" t="s">
        <v>149</v>
      </c>
      <c r="C65" t="s">
        <v>155</v>
      </c>
      <c r="D65" t="s">
        <v>159</v>
      </c>
      <c r="E65">
        <v>20</v>
      </c>
      <c r="F65">
        <v>200</v>
      </c>
      <c r="G65">
        <f t="shared" si="0"/>
        <v>2</v>
      </c>
      <c r="H65" t="str">
        <f t="shared" si="1"/>
        <v>FEB</v>
      </c>
    </row>
    <row r="66" spans="1:8" x14ac:dyDescent="0.25">
      <c r="A66" t="s">
        <v>138</v>
      </c>
      <c r="B66" t="s">
        <v>150</v>
      </c>
      <c r="C66" t="s">
        <v>156</v>
      </c>
      <c r="D66" t="s">
        <v>159</v>
      </c>
      <c r="E66">
        <v>20</v>
      </c>
      <c r="F66">
        <v>200</v>
      </c>
      <c r="G66">
        <f t="shared" si="0"/>
        <v>12</v>
      </c>
      <c r="H66" t="str">
        <f t="shared" si="1"/>
        <v>DEC</v>
      </c>
    </row>
    <row r="67" spans="1:8" x14ac:dyDescent="0.25">
      <c r="A67" t="s">
        <v>145</v>
      </c>
      <c r="B67" t="s">
        <v>153</v>
      </c>
      <c r="C67" t="s">
        <v>154</v>
      </c>
      <c r="D67" t="s">
        <v>160</v>
      </c>
      <c r="E67">
        <v>20</v>
      </c>
      <c r="F67">
        <v>200</v>
      </c>
      <c r="G67">
        <f t="shared" ref="G67:G130" si="2">MONTH(A67)</f>
        <v>9</v>
      </c>
      <c r="H67" t="str">
        <f t="shared" ref="H67:H130" si="3">CHOOSE(G67, "JAN", "FEB", "MAR",  "APR", "MAY", "JUNE", "JULY", "AUG", "SEP", "OCT", "NOV","DEC")</f>
        <v>SEP</v>
      </c>
    </row>
    <row r="68" spans="1:8" x14ac:dyDescent="0.25">
      <c r="A68" t="s">
        <v>21</v>
      </c>
      <c r="B68" t="s">
        <v>151</v>
      </c>
      <c r="C68" t="s">
        <v>157</v>
      </c>
      <c r="D68" t="s">
        <v>158</v>
      </c>
      <c r="E68">
        <v>20</v>
      </c>
      <c r="F68">
        <v>300</v>
      </c>
      <c r="G68">
        <f t="shared" si="2"/>
        <v>8</v>
      </c>
      <c r="H68" t="str">
        <f t="shared" si="3"/>
        <v>AUG</v>
      </c>
    </row>
    <row r="69" spans="1:8" x14ac:dyDescent="0.25">
      <c r="A69" t="s">
        <v>30</v>
      </c>
      <c r="B69" t="s">
        <v>151</v>
      </c>
      <c r="C69" t="s">
        <v>155</v>
      </c>
      <c r="D69" t="s">
        <v>162</v>
      </c>
      <c r="E69">
        <v>20</v>
      </c>
      <c r="F69">
        <v>300</v>
      </c>
      <c r="G69">
        <f t="shared" si="2"/>
        <v>12</v>
      </c>
      <c r="H69" t="str">
        <f t="shared" si="3"/>
        <v>DEC</v>
      </c>
    </row>
    <row r="70" spans="1:8" x14ac:dyDescent="0.25">
      <c r="A70" t="s">
        <v>51</v>
      </c>
      <c r="B70" t="s">
        <v>149</v>
      </c>
      <c r="C70" t="s">
        <v>156</v>
      </c>
      <c r="D70" t="s">
        <v>159</v>
      </c>
      <c r="E70">
        <v>20</v>
      </c>
      <c r="F70">
        <v>300</v>
      </c>
      <c r="G70">
        <f t="shared" si="2"/>
        <v>6</v>
      </c>
      <c r="H70" t="str">
        <f t="shared" si="3"/>
        <v>JUNE</v>
      </c>
    </row>
    <row r="71" spans="1:8" x14ac:dyDescent="0.25">
      <c r="A71" t="s">
        <v>43</v>
      </c>
      <c r="B71" t="s">
        <v>152</v>
      </c>
      <c r="C71" t="s">
        <v>154</v>
      </c>
      <c r="D71" t="s">
        <v>160</v>
      </c>
      <c r="E71">
        <v>20</v>
      </c>
      <c r="F71">
        <v>300</v>
      </c>
      <c r="G71">
        <f t="shared" si="2"/>
        <v>10</v>
      </c>
      <c r="H71" t="str">
        <f t="shared" si="3"/>
        <v>OCT</v>
      </c>
    </row>
    <row r="72" spans="1:8" x14ac:dyDescent="0.25">
      <c r="A72" t="s">
        <v>94</v>
      </c>
      <c r="B72" t="s">
        <v>151</v>
      </c>
      <c r="C72" t="s">
        <v>157</v>
      </c>
      <c r="D72" t="s">
        <v>160</v>
      </c>
      <c r="E72">
        <v>20</v>
      </c>
      <c r="F72">
        <v>300</v>
      </c>
      <c r="G72">
        <f t="shared" si="2"/>
        <v>3</v>
      </c>
      <c r="H72" t="str">
        <f t="shared" si="3"/>
        <v>MAR</v>
      </c>
    </row>
    <row r="73" spans="1:8" x14ac:dyDescent="0.25">
      <c r="A73" t="s">
        <v>107</v>
      </c>
      <c r="B73" t="s">
        <v>149</v>
      </c>
      <c r="C73" t="s">
        <v>157</v>
      </c>
      <c r="D73" t="s">
        <v>162</v>
      </c>
      <c r="E73">
        <v>20</v>
      </c>
      <c r="F73">
        <v>300</v>
      </c>
      <c r="G73">
        <f t="shared" si="2"/>
        <v>3</v>
      </c>
      <c r="H73" t="str">
        <f t="shared" si="3"/>
        <v>MAR</v>
      </c>
    </row>
    <row r="74" spans="1:8" x14ac:dyDescent="0.25">
      <c r="A74" t="s">
        <v>51</v>
      </c>
      <c r="B74" t="s">
        <v>149</v>
      </c>
      <c r="C74" t="s">
        <v>156</v>
      </c>
      <c r="D74" t="s">
        <v>159</v>
      </c>
      <c r="E74">
        <v>20</v>
      </c>
      <c r="F74">
        <v>300</v>
      </c>
      <c r="G74">
        <f t="shared" si="2"/>
        <v>6</v>
      </c>
      <c r="H74" t="str">
        <f t="shared" si="3"/>
        <v>JUNE</v>
      </c>
    </row>
    <row r="75" spans="1:8" x14ac:dyDescent="0.25">
      <c r="A75" t="s">
        <v>13</v>
      </c>
      <c r="B75" t="s">
        <v>150</v>
      </c>
      <c r="C75" t="s">
        <v>162</v>
      </c>
      <c r="D75" t="s">
        <v>160</v>
      </c>
      <c r="E75">
        <v>20</v>
      </c>
      <c r="F75">
        <v>300</v>
      </c>
      <c r="G75">
        <f t="shared" si="2"/>
        <v>11</v>
      </c>
      <c r="H75" t="str">
        <f t="shared" si="3"/>
        <v>NOV</v>
      </c>
    </row>
    <row r="76" spans="1:8" x14ac:dyDescent="0.25">
      <c r="A76" t="s">
        <v>126</v>
      </c>
      <c r="B76" t="s">
        <v>151</v>
      </c>
      <c r="C76" t="s">
        <v>156</v>
      </c>
      <c r="D76" t="s">
        <v>158</v>
      </c>
      <c r="E76">
        <v>20</v>
      </c>
      <c r="F76">
        <v>300</v>
      </c>
      <c r="G76">
        <f t="shared" si="2"/>
        <v>8</v>
      </c>
      <c r="H76" t="str">
        <f t="shared" si="3"/>
        <v>AUG</v>
      </c>
    </row>
    <row r="77" spans="1:8" x14ac:dyDescent="0.25">
      <c r="A77" t="s">
        <v>117</v>
      </c>
      <c r="B77" t="s">
        <v>151</v>
      </c>
      <c r="C77" t="s">
        <v>154</v>
      </c>
      <c r="D77" t="s">
        <v>160</v>
      </c>
      <c r="E77">
        <v>20</v>
      </c>
      <c r="F77">
        <v>300</v>
      </c>
      <c r="G77">
        <f t="shared" si="2"/>
        <v>4</v>
      </c>
      <c r="H77" t="str">
        <f t="shared" si="3"/>
        <v>APR</v>
      </c>
    </row>
    <row r="78" spans="1:8" x14ac:dyDescent="0.25">
      <c r="A78" t="s">
        <v>144</v>
      </c>
      <c r="B78" t="s">
        <v>150</v>
      </c>
      <c r="C78" t="s">
        <v>154</v>
      </c>
      <c r="D78" t="s">
        <v>161</v>
      </c>
      <c r="E78">
        <v>20</v>
      </c>
      <c r="F78">
        <v>300</v>
      </c>
      <c r="G78">
        <f t="shared" si="2"/>
        <v>2</v>
      </c>
      <c r="H78" t="str">
        <f t="shared" si="3"/>
        <v>FEB</v>
      </c>
    </row>
    <row r="79" spans="1:8" x14ac:dyDescent="0.25">
      <c r="A79" t="s">
        <v>148</v>
      </c>
      <c r="B79" t="s">
        <v>153</v>
      </c>
      <c r="C79" t="s">
        <v>154</v>
      </c>
      <c r="D79" t="s">
        <v>159</v>
      </c>
      <c r="E79">
        <v>20</v>
      </c>
      <c r="F79">
        <v>300</v>
      </c>
      <c r="G79">
        <f t="shared" si="2"/>
        <v>6</v>
      </c>
      <c r="H79" t="str">
        <f t="shared" si="3"/>
        <v>JUNE</v>
      </c>
    </row>
    <row r="80" spans="1:8" x14ac:dyDescent="0.25">
      <c r="A80" t="s">
        <v>25</v>
      </c>
      <c r="B80" t="s">
        <v>152</v>
      </c>
      <c r="C80" t="s">
        <v>157</v>
      </c>
      <c r="D80" t="s">
        <v>159</v>
      </c>
      <c r="E80">
        <v>20</v>
      </c>
      <c r="F80">
        <v>500</v>
      </c>
      <c r="G80">
        <f t="shared" si="2"/>
        <v>9</v>
      </c>
      <c r="H80" t="str">
        <f t="shared" si="3"/>
        <v>SEP</v>
      </c>
    </row>
    <row r="81" spans="1:8" x14ac:dyDescent="0.25">
      <c r="A81" t="s">
        <v>67</v>
      </c>
      <c r="B81" t="s">
        <v>152</v>
      </c>
      <c r="C81" t="s">
        <v>155</v>
      </c>
      <c r="D81" t="s">
        <v>158</v>
      </c>
      <c r="E81">
        <v>20</v>
      </c>
      <c r="F81">
        <v>500</v>
      </c>
      <c r="G81">
        <f t="shared" si="2"/>
        <v>3</v>
      </c>
      <c r="H81" t="str">
        <f t="shared" si="3"/>
        <v>MAR</v>
      </c>
    </row>
    <row r="82" spans="1:8" x14ac:dyDescent="0.25">
      <c r="A82" t="s">
        <v>75</v>
      </c>
      <c r="B82" t="s">
        <v>150</v>
      </c>
      <c r="C82" t="s">
        <v>154</v>
      </c>
      <c r="D82" t="s">
        <v>158</v>
      </c>
      <c r="E82">
        <v>20</v>
      </c>
      <c r="F82">
        <v>500</v>
      </c>
      <c r="G82">
        <f t="shared" si="2"/>
        <v>12</v>
      </c>
      <c r="H82" t="str">
        <f t="shared" si="3"/>
        <v>DEC</v>
      </c>
    </row>
    <row r="83" spans="1:8" x14ac:dyDescent="0.25">
      <c r="A83" t="s">
        <v>96</v>
      </c>
      <c r="B83" t="s">
        <v>151</v>
      </c>
      <c r="C83" t="s">
        <v>156</v>
      </c>
      <c r="D83" t="s">
        <v>161</v>
      </c>
      <c r="E83">
        <v>20</v>
      </c>
      <c r="F83">
        <v>500</v>
      </c>
      <c r="G83">
        <f t="shared" si="2"/>
        <v>6</v>
      </c>
      <c r="H83" t="str">
        <f t="shared" si="3"/>
        <v>JUNE</v>
      </c>
    </row>
    <row r="84" spans="1:8" x14ac:dyDescent="0.25">
      <c r="A84" t="s">
        <v>112</v>
      </c>
      <c r="B84" t="s">
        <v>149</v>
      </c>
      <c r="C84" t="s">
        <v>162</v>
      </c>
      <c r="D84" t="s">
        <v>158</v>
      </c>
      <c r="E84">
        <v>20</v>
      </c>
      <c r="F84">
        <v>500</v>
      </c>
      <c r="G84">
        <f t="shared" si="2"/>
        <v>9</v>
      </c>
      <c r="H84" t="str">
        <f t="shared" si="3"/>
        <v>SEP</v>
      </c>
    </row>
    <row r="85" spans="1:8" x14ac:dyDescent="0.25">
      <c r="A85" t="s">
        <v>113</v>
      </c>
      <c r="B85" t="s">
        <v>150</v>
      </c>
      <c r="C85" t="s">
        <v>156</v>
      </c>
      <c r="D85" t="s">
        <v>162</v>
      </c>
      <c r="E85">
        <v>20</v>
      </c>
      <c r="F85">
        <v>500</v>
      </c>
      <c r="G85">
        <f t="shared" si="2"/>
        <v>10</v>
      </c>
      <c r="H85" t="str">
        <f t="shared" si="3"/>
        <v>OCT</v>
      </c>
    </row>
    <row r="86" spans="1:8" x14ac:dyDescent="0.25">
      <c r="A86" t="s">
        <v>75</v>
      </c>
      <c r="B86" t="s">
        <v>150</v>
      </c>
      <c r="C86" t="s">
        <v>154</v>
      </c>
      <c r="D86" t="s">
        <v>158</v>
      </c>
      <c r="E86">
        <v>20</v>
      </c>
      <c r="F86">
        <v>500</v>
      </c>
      <c r="G86">
        <f t="shared" si="2"/>
        <v>12</v>
      </c>
      <c r="H86" t="str">
        <f t="shared" si="3"/>
        <v>DEC</v>
      </c>
    </row>
    <row r="87" spans="1:8" x14ac:dyDescent="0.25">
      <c r="A87" t="s">
        <v>31</v>
      </c>
      <c r="B87" t="s">
        <v>150</v>
      </c>
      <c r="C87" t="s">
        <v>156</v>
      </c>
      <c r="D87" t="s">
        <v>158</v>
      </c>
      <c r="E87">
        <v>20</v>
      </c>
      <c r="F87">
        <v>258</v>
      </c>
      <c r="G87">
        <f t="shared" si="2"/>
        <v>4</v>
      </c>
      <c r="H87" t="str">
        <f t="shared" si="3"/>
        <v>APR</v>
      </c>
    </row>
    <row r="88" spans="1:8" x14ac:dyDescent="0.25">
      <c r="A88" t="s">
        <v>37</v>
      </c>
      <c r="B88" t="s">
        <v>150</v>
      </c>
      <c r="C88" t="s">
        <v>156</v>
      </c>
      <c r="D88" t="s">
        <v>161</v>
      </c>
      <c r="E88">
        <v>20</v>
      </c>
      <c r="F88">
        <v>258</v>
      </c>
      <c r="G88">
        <f t="shared" si="2"/>
        <v>4</v>
      </c>
      <c r="H88" t="str">
        <f t="shared" si="3"/>
        <v>APR</v>
      </c>
    </row>
    <row r="89" spans="1:8" x14ac:dyDescent="0.25">
      <c r="A89" t="s">
        <v>46</v>
      </c>
      <c r="B89" t="s">
        <v>150</v>
      </c>
      <c r="C89" t="s">
        <v>156</v>
      </c>
      <c r="D89" t="s">
        <v>161</v>
      </c>
      <c r="E89">
        <v>20</v>
      </c>
      <c r="F89">
        <v>258</v>
      </c>
      <c r="G89">
        <f t="shared" si="2"/>
        <v>4</v>
      </c>
      <c r="H89" t="str">
        <f t="shared" si="3"/>
        <v>APR</v>
      </c>
    </row>
    <row r="90" spans="1:8" x14ac:dyDescent="0.25">
      <c r="A90" t="s">
        <v>47</v>
      </c>
      <c r="B90" t="s">
        <v>153</v>
      </c>
      <c r="C90" t="s">
        <v>156</v>
      </c>
      <c r="D90" t="s">
        <v>159</v>
      </c>
      <c r="E90">
        <v>20</v>
      </c>
      <c r="F90">
        <v>258</v>
      </c>
      <c r="G90">
        <f t="shared" si="2"/>
        <v>3</v>
      </c>
      <c r="H90" t="str">
        <f t="shared" si="3"/>
        <v>MAR</v>
      </c>
    </row>
    <row r="91" spans="1:8" x14ac:dyDescent="0.25">
      <c r="A91" t="s">
        <v>64</v>
      </c>
      <c r="B91" t="s">
        <v>151</v>
      </c>
      <c r="C91" t="s">
        <v>154</v>
      </c>
      <c r="D91" t="s">
        <v>161</v>
      </c>
      <c r="E91">
        <v>20</v>
      </c>
      <c r="F91">
        <v>258</v>
      </c>
      <c r="G91">
        <f t="shared" si="2"/>
        <v>12</v>
      </c>
      <c r="H91" t="str">
        <f t="shared" si="3"/>
        <v>DEC</v>
      </c>
    </row>
    <row r="92" spans="1:8" x14ac:dyDescent="0.25">
      <c r="A92" t="s">
        <v>110</v>
      </c>
      <c r="B92" t="s">
        <v>149</v>
      </c>
      <c r="C92" t="s">
        <v>157</v>
      </c>
      <c r="D92" t="s">
        <v>161</v>
      </c>
      <c r="E92">
        <v>20</v>
      </c>
      <c r="F92">
        <v>258</v>
      </c>
      <c r="G92">
        <f t="shared" si="2"/>
        <v>2</v>
      </c>
      <c r="H92" t="str">
        <f t="shared" si="3"/>
        <v>FEB</v>
      </c>
    </row>
    <row r="93" spans="1:8" x14ac:dyDescent="0.25">
      <c r="A93" t="s">
        <v>136</v>
      </c>
      <c r="B93" t="s">
        <v>162</v>
      </c>
      <c r="C93" t="s">
        <v>155</v>
      </c>
      <c r="D93" t="s">
        <v>162</v>
      </c>
      <c r="E93">
        <v>20</v>
      </c>
      <c r="F93">
        <v>258</v>
      </c>
      <c r="G93">
        <f t="shared" si="2"/>
        <v>5</v>
      </c>
      <c r="H93" t="str">
        <f t="shared" si="3"/>
        <v>MAY</v>
      </c>
    </row>
    <row r="94" spans="1:8" x14ac:dyDescent="0.25">
      <c r="A94" t="s">
        <v>133</v>
      </c>
      <c r="B94" t="s">
        <v>152</v>
      </c>
      <c r="C94" t="s">
        <v>154</v>
      </c>
      <c r="D94" t="s">
        <v>158</v>
      </c>
      <c r="E94">
        <v>20</v>
      </c>
      <c r="F94">
        <v>258</v>
      </c>
      <c r="G94">
        <f t="shared" si="2"/>
        <v>7</v>
      </c>
      <c r="H94" t="str">
        <f t="shared" si="3"/>
        <v>JULY</v>
      </c>
    </row>
    <row r="95" spans="1:8" x14ac:dyDescent="0.25">
      <c r="A95" t="s">
        <v>22</v>
      </c>
      <c r="B95" t="s">
        <v>149</v>
      </c>
      <c r="C95" t="s">
        <v>155</v>
      </c>
      <c r="D95" t="s">
        <v>160</v>
      </c>
      <c r="E95">
        <v>30</v>
      </c>
      <c r="F95">
        <v>100</v>
      </c>
      <c r="G95">
        <f t="shared" si="2"/>
        <v>5</v>
      </c>
      <c r="H95" t="str">
        <f t="shared" si="3"/>
        <v>MAY</v>
      </c>
    </row>
    <row r="96" spans="1:8" x14ac:dyDescent="0.25">
      <c r="A96" t="s">
        <v>82</v>
      </c>
      <c r="B96" t="s">
        <v>151</v>
      </c>
      <c r="C96" t="s">
        <v>157</v>
      </c>
      <c r="D96" t="s">
        <v>161</v>
      </c>
      <c r="E96">
        <v>30</v>
      </c>
      <c r="F96">
        <v>100</v>
      </c>
      <c r="G96">
        <f t="shared" si="2"/>
        <v>3</v>
      </c>
      <c r="H96" t="str">
        <f t="shared" si="3"/>
        <v>MAR</v>
      </c>
    </row>
    <row r="97" spans="1:8" x14ac:dyDescent="0.25">
      <c r="A97" t="s">
        <v>86</v>
      </c>
      <c r="B97" t="s">
        <v>150</v>
      </c>
      <c r="C97" t="s">
        <v>155</v>
      </c>
      <c r="D97" t="s">
        <v>161</v>
      </c>
      <c r="E97">
        <v>30</v>
      </c>
      <c r="F97">
        <v>100</v>
      </c>
      <c r="G97">
        <f t="shared" si="2"/>
        <v>9</v>
      </c>
      <c r="H97" t="str">
        <f t="shared" si="3"/>
        <v>SEP</v>
      </c>
    </row>
    <row r="98" spans="1:8" x14ac:dyDescent="0.25">
      <c r="A98" t="s">
        <v>93</v>
      </c>
      <c r="B98" t="s">
        <v>153</v>
      </c>
      <c r="C98" t="s">
        <v>162</v>
      </c>
      <c r="D98" t="s">
        <v>160</v>
      </c>
      <c r="E98">
        <v>30</v>
      </c>
      <c r="F98">
        <v>100</v>
      </c>
      <c r="G98">
        <f t="shared" si="2"/>
        <v>11</v>
      </c>
      <c r="H98" t="str">
        <f t="shared" si="3"/>
        <v>NOV</v>
      </c>
    </row>
    <row r="99" spans="1:8" x14ac:dyDescent="0.25">
      <c r="A99" t="s">
        <v>8</v>
      </c>
      <c r="B99" t="s">
        <v>151</v>
      </c>
      <c r="C99" t="s">
        <v>162</v>
      </c>
      <c r="D99" t="s">
        <v>159</v>
      </c>
      <c r="E99">
        <v>30</v>
      </c>
      <c r="F99">
        <v>100</v>
      </c>
      <c r="G99">
        <f t="shared" si="2"/>
        <v>12</v>
      </c>
      <c r="H99" t="str">
        <f t="shared" si="3"/>
        <v>DEC</v>
      </c>
    </row>
    <row r="100" spans="1:8" x14ac:dyDescent="0.25">
      <c r="A100" t="s">
        <v>117</v>
      </c>
      <c r="B100" t="s">
        <v>149</v>
      </c>
      <c r="C100" t="s">
        <v>157</v>
      </c>
      <c r="D100" t="s">
        <v>158</v>
      </c>
      <c r="E100">
        <v>30</v>
      </c>
      <c r="F100">
        <v>100</v>
      </c>
      <c r="G100">
        <f t="shared" si="2"/>
        <v>4</v>
      </c>
      <c r="H100" t="str">
        <f t="shared" si="3"/>
        <v>APR</v>
      </c>
    </row>
    <row r="101" spans="1:8" x14ac:dyDescent="0.25">
      <c r="A101" t="s">
        <v>117</v>
      </c>
      <c r="B101" t="s">
        <v>149</v>
      </c>
      <c r="C101" t="s">
        <v>157</v>
      </c>
      <c r="D101" t="s">
        <v>158</v>
      </c>
      <c r="E101">
        <v>30</v>
      </c>
      <c r="F101">
        <v>100</v>
      </c>
      <c r="G101">
        <f t="shared" si="2"/>
        <v>4</v>
      </c>
      <c r="H101" t="str">
        <f t="shared" si="3"/>
        <v>APR</v>
      </c>
    </row>
    <row r="102" spans="1:8" x14ac:dyDescent="0.25">
      <c r="A102" t="s">
        <v>41</v>
      </c>
      <c r="B102" t="s">
        <v>149</v>
      </c>
      <c r="C102" t="s">
        <v>154</v>
      </c>
      <c r="D102" t="s">
        <v>160</v>
      </c>
      <c r="E102">
        <v>30</v>
      </c>
      <c r="F102">
        <v>100</v>
      </c>
      <c r="G102">
        <f t="shared" si="2"/>
        <v>10</v>
      </c>
      <c r="H102" t="str">
        <f t="shared" si="3"/>
        <v>OCT</v>
      </c>
    </row>
    <row r="103" spans="1:8" x14ac:dyDescent="0.25">
      <c r="A103" t="s">
        <v>127</v>
      </c>
      <c r="B103" t="s">
        <v>149</v>
      </c>
      <c r="C103" t="s">
        <v>156</v>
      </c>
      <c r="D103" t="s">
        <v>160</v>
      </c>
      <c r="E103">
        <v>30</v>
      </c>
      <c r="F103">
        <v>100</v>
      </c>
      <c r="G103">
        <f t="shared" si="2"/>
        <v>4</v>
      </c>
      <c r="H103" t="str">
        <f t="shared" si="3"/>
        <v>APR</v>
      </c>
    </row>
    <row r="104" spans="1:8" x14ac:dyDescent="0.25">
      <c r="A104" t="s">
        <v>142</v>
      </c>
      <c r="B104" t="s">
        <v>149</v>
      </c>
      <c r="C104" t="s">
        <v>156</v>
      </c>
      <c r="D104" t="s">
        <v>161</v>
      </c>
      <c r="E104">
        <v>30</v>
      </c>
      <c r="F104">
        <v>100</v>
      </c>
      <c r="G104">
        <f t="shared" si="2"/>
        <v>5</v>
      </c>
      <c r="H104" t="str">
        <f t="shared" si="3"/>
        <v>MAY</v>
      </c>
    </row>
    <row r="105" spans="1:8" x14ac:dyDescent="0.25">
      <c r="A105" t="s">
        <v>11</v>
      </c>
      <c r="B105" t="s">
        <v>152</v>
      </c>
      <c r="C105" t="s">
        <v>162</v>
      </c>
      <c r="D105" t="s">
        <v>160</v>
      </c>
      <c r="E105">
        <v>30</v>
      </c>
      <c r="F105">
        <v>200</v>
      </c>
      <c r="G105">
        <f t="shared" si="2"/>
        <v>10</v>
      </c>
      <c r="H105" t="str">
        <f t="shared" si="3"/>
        <v>OCT</v>
      </c>
    </row>
    <row r="106" spans="1:8" x14ac:dyDescent="0.25">
      <c r="A106" t="s">
        <v>12</v>
      </c>
      <c r="B106" t="s">
        <v>150</v>
      </c>
      <c r="C106" t="s">
        <v>156</v>
      </c>
      <c r="D106" t="s">
        <v>158</v>
      </c>
      <c r="E106">
        <v>30</v>
      </c>
      <c r="F106">
        <v>200</v>
      </c>
      <c r="G106">
        <f t="shared" si="2"/>
        <v>3</v>
      </c>
      <c r="H106" t="str">
        <f t="shared" si="3"/>
        <v>MAR</v>
      </c>
    </row>
    <row r="107" spans="1:8" x14ac:dyDescent="0.25">
      <c r="A107" t="s">
        <v>49</v>
      </c>
      <c r="B107" t="s">
        <v>150</v>
      </c>
      <c r="C107" t="s">
        <v>155</v>
      </c>
      <c r="D107" t="s">
        <v>160</v>
      </c>
      <c r="E107">
        <v>30</v>
      </c>
      <c r="F107">
        <v>200</v>
      </c>
      <c r="G107">
        <f t="shared" si="2"/>
        <v>4</v>
      </c>
      <c r="H107" t="str">
        <f t="shared" si="3"/>
        <v>APR</v>
      </c>
    </row>
    <row r="108" spans="1:8" x14ac:dyDescent="0.25">
      <c r="A108" t="s">
        <v>53</v>
      </c>
      <c r="B108" t="s">
        <v>149</v>
      </c>
      <c r="C108" t="s">
        <v>162</v>
      </c>
      <c r="D108" t="s">
        <v>160</v>
      </c>
      <c r="E108">
        <v>30</v>
      </c>
      <c r="F108">
        <v>200</v>
      </c>
      <c r="G108">
        <f t="shared" si="2"/>
        <v>6</v>
      </c>
      <c r="H108" t="str">
        <f t="shared" si="3"/>
        <v>JUNE</v>
      </c>
    </row>
    <row r="109" spans="1:8" x14ac:dyDescent="0.25">
      <c r="A109" t="s">
        <v>81</v>
      </c>
      <c r="B109" t="s">
        <v>150</v>
      </c>
      <c r="C109" t="s">
        <v>157</v>
      </c>
      <c r="D109" t="s">
        <v>160</v>
      </c>
      <c r="E109">
        <v>30</v>
      </c>
      <c r="F109">
        <v>200</v>
      </c>
      <c r="G109">
        <f t="shared" si="2"/>
        <v>8</v>
      </c>
      <c r="H109" t="str">
        <f t="shared" si="3"/>
        <v>AUG</v>
      </c>
    </row>
    <row r="110" spans="1:8" x14ac:dyDescent="0.25">
      <c r="A110" t="s">
        <v>88</v>
      </c>
      <c r="B110" t="s">
        <v>150</v>
      </c>
      <c r="C110" t="s">
        <v>162</v>
      </c>
      <c r="D110" t="s">
        <v>158</v>
      </c>
      <c r="E110">
        <v>30</v>
      </c>
      <c r="F110">
        <v>200</v>
      </c>
      <c r="G110">
        <f t="shared" si="2"/>
        <v>6</v>
      </c>
      <c r="H110" t="str">
        <f t="shared" si="3"/>
        <v>JUNE</v>
      </c>
    </row>
    <row r="111" spans="1:8" x14ac:dyDescent="0.25">
      <c r="A111" t="s">
        <v>58</v>
      </c>
      <c r="B111" t="s">
        <v>153</v>
      </c>
      <c r="C111" t="s">
        <v>154</v>
      </c>
      <c r="D111" t="s">
        <v>162</v>
      </c>
      <c r="E111">
        <v>30</v>
      </c>
      <c r="F111">
        <v>200</v>
      </c>
      <c r="G111">
        <f t="shared" si="2"/>
        <v>7</v>
      </c>
      <c r="H111" t="str">
        <f t="shared" si="3"/>
        <v>JULY</v>
      </c>
    </row>
    <row r="112" spans="1:8" x14ac:dyDescent="0.25">
      <c r="A112" t="s">
        <v>130</v>
      </c>
      <c r="B112" t="s">
        <v>153</v>
      </c>
      <c r="C112" t="s">
        <v>154</v>
      </c>
      <c r="D112" t="s">
        <v>158</v>
      </c>
      <c r="E112">
        <v>30</v>
      </c>
      <c r="F112">
        <v>200</v>
      </c>
      <c r="G112">
        <f t="shared" si="2"/>
        <v>7</v>
      </c>
      <c r="H112" t="str">
        <f t="shared" si="3"/>
        <v>JULY</v>
      </c>
    </row>
    <row r="113" spans="1:8" x14ac:dyDescent="0.25">
      <c r="A113" t="s">
        <v>13</v>
      </c>
      <c r="B113" t="s">
        <v>151</v>
      </c>
      <c r="C113" t="s">
        <v>155</v>
      </c>
      <c r="D113" t="s">
        <v>159</v>
      </c>
      <c r="E113">
        <v>30</v>
      </c>
      <c r="F113">
        <v>300</v>
      </c>
      <c r="G113">
        <f t="shared" si="2"/>
        <v>11</v>
      </c>
      <c r="H113" t="str">
        <f t="shared" si="3"/>
        <v>NOV</v>
      </c>
    </row>
    <row r="114" spans="1:8" x14ac:dyDescent="0.25">
      <c r="A114" t="s">
        <v>36</v>
      </c>
      <c r="B114" t="s">
        <v>153</v>
      </c>
      <c r="C114" t="s">
        <v>154</v>
      </c>
      <c r="D114" t="s">
        <v>161</v>
      </c>
      <c r="E114">
        <v>30</v>
      </c>
      <c r="F114">
        <v>300</v>
      </c>
      <c r="G114">
        <f t="shared" si="2"/>
        <v>10</v>
      </c>
      <c r="H114" t="str">
        <f t="shared" si="3"/>
        <v>OCT</v>
      </c>
    </row>
    <row r="115" spans="1:8" x14ac:dyDescent="0.25">
      <c r="A115" t="s">
        <v>60</v>
      </c>
      <c r="B115" t="s">
        <v>149</v>
      </c>
      <c r="C115" t="s">
        <v>157</v>
      </c>
      <c r="D115" t="s">
        <v>162</v>
      </c>
      <c r="E115">
        <v>30</v>
      </c>
      <c r="F115">
        <v>300</v>
      </c>
      <c r="G115">
        <f t="shared" si="2"/>
        <v>3</v>
      </c>
      <c r="H115" t="str">
        <f t="shared" si="3"/>
        <v>MAR</v>
      </c>
    </row>
    <row r="116" spans="1:8" x14ac:dyDescent="0.25">
      <c r="A116" t="s">
        <v>61</v>
      </c>
      <c r="B116" t="s">
        <v>151</v>
      </c>
      <c r="C116" t="s">
        <v>162</v>
      </c>
      <c r="D116" t="s">
        <v>161</v>
      </c>
      <c r="E116">
        <v>30</v>
      </c>
      <c r="F116">
        <v>300</v>
      </c>
      <c r="G116">
        <f t="shared" si="2"/>
        <v>7</v>
      </c>
      <c r="H116" t="str">
        <f t="shared" si="3"/>
        <v>JULY</v>
      </c>
    </row>
    <row r="117" spans="1:8" x14ac:dyDescent="0.25">
      <c r="A117" t="s">
        <v>56</v>
      </c>
      <c r="B117" t="s">
        <v>151</v>
      </c>
      <c r="C117" t="s">
        <v>155</v>
      </c>
      <c r="D117" t="s">
        <v>162</v>
      </c>
      <c r="E117">
        <v>30</v>
      </c>
      <c r="F117">
        <v>300</v>
      </c>
      <c r="G117">
        <f t="shared" si="2"/>
        <v>2</v>
      </c>
      <c r="H117" t="str">
        <f t="shared" si="3"/>
        <v>FEB</v>
      </c>
    </row>
    <row r="118" spans="1:8" x14ac:dyDescent="0.25">
      <c r="A118" t="s">
        <v>118</v>
      </c>
      <c r="B118" t="s">
        <v>150</v>
      </c>
      <c r="C118" t="s">
        <v>155</v>
      </c>
      <c r="D118" t="s">
        <v>160</v>
      </c>
      <c r="E118">
        <v>30</v>
      </c>
      <c r="F118">
        <v>300</v>
      </c>
      <c r="G118">
        <f t="shared" si="2"/>
        <v>2</v>
      </c>
      <c r="H118" t="str">
        <f t="shared" si="3"/>
        <v>FEB</v>
      </c>
    </row>
    <row r="119" spans="1:8" x14ac:dyDescent="0.25">
      <c r="A119" t="s">
        <v>85</v>
      </c>
      <c r="B119" t="s">
        <v>150</v>
      </c>
      <c r="C119" t="s">
        <v>155</v>
      </c>
      <c r="D119" t="s">
        <v>158</v>
      </c>
      <c r="E119">
        <v>30</v>
      </c>
      <c r="F119">
        <v>300</v>
      </c>
      <c r="G119">
        <f t="shared" si="2"/>
        <v>11</v>
      </c>
      <c r="H119" t="str">
        <f t="shared" si="3"/>
        <v>NOV</v>
      </c>
    </row>
    <row r="120" spans="1:8" x14ac:dyDescent="0.25">
      <c r="A120" t="s">
        <v>73</v>
      </c>
      <c r="B120" t="s">
        <v>152</v>
      </c>
      <c r="C120" t="s">
        <v>157</v>
      </c>
      <c r="D120" t="s">
        <v>162</v>
      </c>
      <c r="E120">
        <v>30</v>
      </c>
      <c r="F120">
        <v>500</v>
      </c>
      <c r="G120">
        <f t="shared" si="2"/>
        <v>8</v>
      </c>
      <c r="H120" t="str">
        <f t="shared" si="3"/>
        <v>AUG</v>
      </c>
    </row>
    <row r="121" spans="1:8" x14ac:dyDescent="0.25">
      <c r="A121" t="s">
        <v>120</v>
      </c>
      <c r="B121" t="s">
        <v>162</v>
      </c>
      <c r="C121" t="s">
        <v>162</v>
      </c>
      <c r="D121" t="s">
        <v>160</v>
      </c>
      <c r="E121">
        <v>30</v>
      </c>
      <c r="F121">
        <v>500</v>
      </c>
      <c r="G121">
        <f t="shared" si="2"/>
        <v>6</v>
      </c>
      <c r="H121" t="str">
        <f t="shared" si="3"/>
        <v>JUNE</v>
      </c>
    </row>
    <row r="122" spans="1:8" x14ac:dyDescent="0.25">
      <c r="A122" t="s">
        <v>121</v>
      </c>
      <c r="B122" t="s">
        <v>162</v>
      </c>
      <c r="C122" t="s">
        <v>156</v>
      </c>
      <c r="D122" t="s">
        <v>161</v>
      </c>
      <c r="E122">
        <v>30</v>
      </c>
      <c r="F122">
        <v>500</v>
      </c>
      <c r="G122">
        <f t="shared" si="2"/>
        <v>11</v>
      </c>
      <c r="H122" t="str">
        <f t="shared" si="3"/>
        <v>NOV</v>
      </c>
    </row>
    <row r="123" spans="1:8" x14ac:dyDescent="0.25">
      <c r="A123" t="s">
        <v>125</v>
      </c>
      <c r="B123" t="s">
        <v>162</v>
      </c>
      <c r="C123" t="s">
        <v>162</v>
      </c>
      <c r="D123" t="s">
        <v>160</v>
      </c>
      <c r="E123">
        <v>30</v>
      </c>
      <c r="F123">
        <v>500</v>
      </c>
      <c r="G123">
        <f t="shared" si="2"/>
        <v>1</v>
      </c>
      <c r="H123" t="str">
        <f t="shared" si="3"/>
        <v>JAN</v>
      </c>
    </row>
    <row r="124" spans="1:8" x14ac:dyDescent="0.25">
      <c r="A124" t="s">
        <v>25</v>
      </c>
      <c r="B124" t="s">
        <v>151</v>
      </c>
      <c r="C124" t="s">
        <v>156</v>
      </c>
      <c r="D124" t="s">
        <v>162</v>
      </c>
      <c r="E124">
        <v>30</v>
      </c>
      <c r="F124">
        <v>500</v>
      </c>
      <c r="G124">
        <f t="shared" si="2"/>
        <v>9</v>
      </c>
      <c r="H124" t="str">
        <f t="shared" si="3"/>
        <v>SEP</v>
      </c>
    </row>
    <row r="125" spans="1:8" x14ac:dyDescent="0.25">
      <c r="A125" t="s">
        <v>133</v>
      </c>
      <c r="B125" t="s">
        <v>152</v>
      </c>
      <c r="C125" t="s">
        <v>154</v>
      </c>
      <c r="D125" t="s">
        <v>161</v>
      </c>
      <c r="E125">
        <v>30</v>
      </c>
      <c r="F125">
        <v>500</v>
      </c>
      <c r="G125">
        <f t="shared" si="2"/>
        <v>7</v>
      </c>
      <c r="H125" t="str">
        <f t="shared" si="3"/>
        <v>JULY</v>
      </c>
    </row>
    <row r="126" spans="1:8" x14ac:dyDescent="0.25">
      <c r="A126" t="s">
        <v>41</v>
      </c>
      <c r="B126" t="s">
        <v>150</v>
      </c>
      <c r="C126" t="s">
        <v>162</v>
      </c>
      <c r="D126" t="s">
        <v>159</v>
      </c>
      <c r="E126">
        <v>30</v>
      </c>
      <c r="F126">
        <v>258</v>
      </c>
      <c r="G126">
        <f t="shared" si="2"/>
        <v>10</v>
      </c>
      <c r="H126" t="str">
        <f t="shared" si="3"/>
        <v>OCT</v>
      </c>
    </row>
    <row r="127" spans="1:8" x14ac:dyDescent="0.25">
      <c r="A127" t="s">
        <v>71</v>
      </c>
      <c r="B127" t="s">
        <v>149</v>
      </c>
      <c r="C127" t="s">
        <v>155</v>
      </c>
      <c r="D127" t="s">
        <v>159</v>
      </c>
      <c r="E127">
        <v>30</v>
      </c>
      <c r="F127">
        <v>258</v>
      </c>
      <c r="G127">
        <f t="shared" si="2"/>
        <v>8</v>
      </c>
      <c r="H127" t="str">
        <f t="shared" si="3"/>
        <v>AUG</v>
      </c>
    </row>
    <row r="128" spans="1:8" x14ac:dyDescent="0.25">
      <c r="A128" t="s">
        <v>79</v>
      </c>
      <c r="B128" t="s">
        <v>152</v>
      </c>
      <c r="C128" t="s">
        <v>154</v>
      </c>
      <c r="D128" t="s">
        <v>159</v>
      </c>
      <c r="E128">
        <v>30</v>
      </c>
      <c r="F128">
        <v>258</v>
      </c>
      <c r="G128">
        <f t="shared" si="2"/>
        <v>10</v>
      </c>
      <c r="H128" t="str">
        <f t="shared" si="3"/>
        <v>OCT</v>
      </c>
    </row>
    <row r="129" spans="1:8" x14ac:dyDescent="0.25">
      <c r="A129" t="s">
        <v>84</v>
      </c>
      <c r="B129" t="s">
        <v>150</v>
      </c>
      <c r="C129" t="s">
        <v>156</v>
      </c>
      <c r="D129" t="s">
        <v>161</v>
      </c>
      <c r="E129">
        <v>30</v>
      </c>
      <c r="F129">
        <v>258</v>
      </c>
      <c r="G129">
        <f t="shared" si="2"/>
        <v>4</v>
      </c>
      <c r="H129" t="str">
        <f t="shared" si="3"/>
        <v>APR</v>
      </c>
    </row>
    <row r="130" spans="1:8" x14ac:dyDescent="0.25">
      <c r="A130" t="s">
        <v>84</v>
      </c>
      <c r="B130" t="s">
        <v>150</v>
      </c>
      <c r="C130" t="s">
        <v>156</v>
      </c>
      <c r="D130" t="s">
        <v>161</v>
      </c>
      <c r="E130">
        <v>30</v>
      </c>
      <c r="F130">
        <v>258</v>
      </c>
      <c r="G130">
        <f t="shared" si="2"/>
        <v>4</v>
      </c>
      <c r="H130" t="str">
        <f t="shared" si="3"/>
        <v>APR</v>
      </c>
    </row>
    <row r="131" spans="1:8" x14ac:dyDescent="0.25">
      <c r="A131" t="s">
        <v>102</v>
      </c>
      <c r="B131" t="s">
        <v>149</v>
      </c>
      <c r="C131" t="s">
        <v>155</v>
      </c>
      <c r="D131" t="s">
        <v>161</v>
      </c>
      <c r="E131">
        <v>30</v>
      </c>
      <c r="F131">
        <v>258</v>
      </c>
      <c r="G131">
        <f t="shared" ref="G131:G194" si="4">MONTH(A131)</f>
        <v>8</v>
      </c>
      <c r="H131" t="str">
        <f t="shared" ref="H131:H194" si="5">CHOOSE(G131, "JAN", "FEB", "MAR",  "APR", "MAY", "JUNE", "JULY", "AUG", "SEP", "OCT", "NOV","DEC")</f>
        <v>AUG</v>
      </c>
    </row>
    <row r="132" spans="1:8" x14ac:dyDescent="0.25">
      <c r="A132" t="s">
        <v>75</v>
      </c>
      <c r="B132" t="s">
        <v>151</v>
      </c>
      <c r="C132" t="s">
        <v>154</v>
      </c>
      <c r="D132" t="s">
        <v>161</v>
      </c>
      <c r="E132">
        <v>30</v>
      </c>
      <c r="F132">
        <v>258</v>
      </c>
      <c r="G132">
        <f t="shared" si="4"/>
        <v>12</v>
      </c>
      <c r="H132" t="str">
        <f t="shared" si="5"/>
        <v>DEC</v>
      </c>
    </row>
    <row r="133" spans="1:8" x14ac:dyDescent="0.25">
      <c r="A133" t="s">
        <v>132</v>
      </c>
      <c r="B133" t="s">
        <v>152</v>
      </c>
      <c r="C133" t="s">
        <v>154</v>
      </c>
      <c r="D133" t="s">
        <v>162</v>
      </c>
      <c r="E133">
        <v>30</v>
      </c>
      <c r="F133">
        <v>258</v>
      </c>
      <c r="G133">
        <f t="shared" si="4"/>
        <v>2</v>
      </c>
      <c r="H133" t="str">
        <f t="shared" si="5"/>
        <v>FEB</v>
      </c>
    </row>
    <row r="134" spans="1:8" x14ac:dyDescent="0.25">
      <c r="A134" t="s">
        <v>10</v>
      </c>
      <c r="B134" t="s">
        <v>153</v>
      </c>
      <c r="C134" t="s">
        <v>154</v>
      </c>
      <c r="D134" t="s">
        <v>158</v>
      </c>
      <c r="E134">
        <v>30</v>
      </c>
      <c r="F134">
        <v>258</v>
      </c>
      <c r="G134">
        <f t="shared" si="4"/>
        <v>2</v>
      </c>
      <c r="H134" t="str">
        <f t="shared" si="5"/>
        <v>FEB</v>
      </c>
    </row>
    <row r="135" spans="1:8" x14ac:dyDescent="0.25">
      <c r="A135" t="s">
        <v>9</v>
      </c>
      <c r="B135" t="s">
        <v>150</v>
      </c>
      <c r="C135" t="s">
        <v>156</v>
      </c>
      <c r="D135" t="s">
        <v>162</v>
      </c>
      <c r="E135">
        <v>50</v>
      </c>
      <c r="F135">
        <v>100</v>
      </c>
      <c r="G135">
        <f t="shared" si="4"/>
        <v>8</v>
      </c>
      <c r="H135" t="str">
        <f t="shared" si="5"/>
        <v>AUG</v>
      </c>
    </row>
    <row r="136" spans="1:8" x14ac:dyDescent="0.25">
      <c r="A136" t="s">
        <v>16</v>
      </c>
      <c r="B136" t="s">
        <v>151</v>
      </c>
      <c r="C136" t="s">
        <v>156</v>
      </c>
      <c r="D136" t="s">
        <v>162</v>
      </c>
      <c r="E136">
        <v>50</v>
      </c>
      <c r="F136">
        <v>100</v>
      </c>
      <c r="G136">
        <f t="shared" si="4"/>
        <v>11</v>
      </c>
      <c r="H136" t="str">
        <f t="shared" si="5"/>
        <v>NOV</v>
      </c>
    </row>
    <row r="137" spans="1:8" x14ac:dyDescent="0.25">
      <c r="A137" t="s">
        <v>32</v>
      </c>
      <c r="B137" t="s">
        <v>150</v>
      </c>
      <c r="C137" t="s">
        <v>157</v>
      </c>
      <c r="D137" t="s">
        <v>159</v>
      </c>
      <c r="E137">
        <v>50</v>
      </c>
      <c r="F137">
        <v>100</v>
      </c>
      <c r="G137">
        <f t="shared" si="4"/>
        <v>8</v>
      </c>
      <c r="H137" t="str">
        <f t="shared" si="5"/>
        <v>AUG</v>
      </c>
    </row>
    <row r="138" spans="1:8" x14ac:dyDescent="0.25">
      <c r="A138" t="s">
        <v>39</v>
      </c>
      <c r="B138" t="s">
        <v>162</v>
      </c>
      <c r="C138" t="s">
        <v>154</v>
      </c>
      <c r="D138" t="s">
        <v>161</v>
      </c>
      <c r="E138">
        <v>50</v>
      </c>
      <c r="F138">
        <v>100</v>
      </c>
      <c r="G138">
        <f t="shared" si="4"/>
        <v>9</v>
      </c>
      <c r="H138" t="str">
        <f t="shared" si="5"/>
        <v>SEP</v>
      </c>
    </row>
    <row r="139" spans="1:8" x14ac:dyDescent="0.25">
      <c r="A139" t="s">
        <v>40</v>
      </c>
      <c r="B139" t="s">
        <v>152</v>
      </c>
      <c r="C139" t="s">
        <v>155</v>
      </c>
      <c r="D139" t="s">
        <v>158</v>
      </c>
      <c r="E139">
        <v>50</v>
      </c>
      <c r="F139">
        <v>100</v>
      </c>
      <c r="G139">
        <f t="shared" si="4"/>
        <v>10</v>
      </c>
      <c r="H139" t="str">
        <f t="shared" si="5"/>
        <v>OCT</v>
      </c>
    </row>
    <row r="140" spans="1:8" x14ac:dyDescent="0.25">
      <c r="A140" t="s">
        <v>66</v>
      </c>
      <c r="B140" t="s">
        <v>152</v>
      </c>
      <c r="C140" t="s">
        <v>156</v>
      </c>
      <c r="D140" t="s">
        <v>160</v>
      </c>
      <c r="E140">
        <v>50</v>
      </c>
      <c r="F140">
        <v>100</v>
      </c>
      <c r="G140">
        <f t="shared" si="4"/>
        <v>11</v>
      </c>
      <c r="H140" t="str">
        <f t="shared" si="5"/>
        <v>NOV</v>
      </c>
    </row>
    <row r="141" spans="1:8" x14ac:dyDescent="0.25">
      <c r="A141" t="s">
        <v>76</v>
      </c>
      <c r="B141" t="s">
        <v>150</v>
      </c>
      <c r="C141" t="s">
        <v>156</v>
      </c>
      <c r="D141" t="s">
        <v>159</v>
      </c>
      <c r="E141">
        <v>50</v>
      </c>
      <c r="F141">
        <v>100</v>
      </c>
      <c r="G141">
        <f t="shared" si="4"/>
        <v>3</v>
      </c>
      <c r="H141" t="str">
        <f t="shared" si="5"/>
        <v>MAR</v>
      </c>
    </row>
    <row r="142" spans="1:8" x14ac:dyDescent="0.25">
      <c r="A142" t="s">
        <v>89</v>
      </c>
      <c r="B142" t="s">
        <v>152</v>
      </c>
      <c r="C142" t="s">
        <v>154</v>
      </c>
      <c r="D142" t="s">
        <v>158</v>
      </c>
      <c r="E142">
        <v>50</v>
      </c>
      <c r="F142">
        <v>100</v>
      </c>
      <c r="G142">
        <f t="shared" si="4"/>
        <v>3</v>
      </c>
      <c r="H142" t="str">
        <f t="shared" si="5"/>
        <v>MAR</v>
      </c>
    </row>
    <row r="143" spans="1:8" x14ac:dyDescent="0.25">
      <c r="A143" t="s">
        <v>40</v>
      </c>
      <c r="B143" t="s">
        <v>152</v>
      </c>
      <c r="C143" t="s">
        <v>155</v>
      </c>
      <c r="D143" t="s">
        <v>158</v>
      </c>
      <c r="E143">
        <v>50</v>
      </c>
      <c r="F143">
        <v>100</v>
      </c>
      <c r="G143">
        <f t="shared" si="4"/>
        <v>10</v>
      </c>
      <c r="H143" t="str">
        <f t="shared" si="5"/>
        <v>OCT</v>
      </c>
    </row>
    <row r="144" spans="1:8" x14ac:dyDescent="0.25">
      <c r="A144" t="s">
        <v>80</v>
      </c>
      <c r="B144" t="s">
        <v>153</v>
      </c>
      <c r="C144" t="s">
        <v>154</v>
      </c>
      <c r="D144" t="s">
        <v>160</v>
      </c>
      <c r="E144">
        <v>50</v>
      </c>
      <c r="F144">
        <v>100</v>
      </c>
      <c r="G144">
        <f t="shared" si="4"/>
        <v>8</v>
      </c>
      <c r="H144" t="str">
        <f t="shared" si="5"/>
        <v>AUG</v>
      </c>
    </row>
    <row r="145" spans="1:8" x14ac:dyDescent="0.25">
      <c r="A145" t="s">
        <v>6</v>
      </c>
      <c r="B145" t="s">
        <v>149</v>
      </c>
      <c r="C145" t="s">
        <v>154</v>
      </c>
      <c r="D145" t="s">
        <v>158</v>
      </c>
      <c r="E145">
        <v>50</v>
      </c>
      <c r="F145">
        <v>200</v>
      </c>
      <c r="G145">
        <f t="shared" si="4"/>
        <v>6</v>
      </c>
      <c r="H145" t="str">
        <f t="shared" si="5"/>
        <v>JUNE</v>
      </c>
    </row>
    <row r="146" spans="1:8" x14ac:dyDescent="0.25">
      <c r="A146" t="s">
        <v>8</v>
      </c>
      <c r="B146" t="s">
        <v>151</v>
      </c>
      <c r="C146" t="s">
        <v>155</v>
      </c>
      <c r="D146" t="s">
        <v>160</v>
      </c>
      <c r="E146">
        <v>50</v>
      </c>
      <c r="F146">
        <v>200</v>
      </c>
      <c r="G146">
        <f t="shared" si="4"/>
        <v>12</v>
      </c>
      <c r="H146" t="str">
        <f t="shared" si="5"/>
        <v>DEC</v>
      </c>
    </row>
    <row r="147" spans="1:8" x14ac:dyDescent="0.25">
      <c r="A147" t="s">
        <v>29</v>
      </c>
      <c r="B147" t="s">
        <v>151</v>
      </c>
      <c r="C147" t="s">
        <v>157</v>
      </c>
      <c r="D147" t="s">
        <v>162</v>
      </c>
      <c r="E147">
        <v>50</v>
      </c>
      <c r="F147">
        <v>200</v>
      </c>
      <c r="G147">
        <f t="shared" si="4"/>
        <v>6</v>
      </c>
      <c r="H147" t="str">
        <f t="shared" si="5"/>
        <v>JUNE</v>
      </c>
    </row>
    <row r="148" spans="1:8" x14ac:dyDescent="0.25">
      <c r="A148" t="s">
        <v>69</v>
      </c>
      <c r="B148" t="s">
        <v>149</v>
      </c>
      <c r="C148" t="s">
        <v>154</v>
      </c>
      <c r="D148" t="s">
        <v>159</v>
      </c>
      <c r="E148">
        <v>50</v>
      </c>
      <c r="F148">
        <v>200</v>
      </c>
      <c r="G148">
        <f t="shared" si="4"/>
        <v>5</v>
      </c>
      <c r="H148" t="str">
        <f t="shared" si="5"/>
        <v>MAY</v>
      </c>
    </row>
    <row r="149" spans="1:8" x14ac:dyDescent="0.25">
      <c r="A149" t="s">
        <v>77</v>
      </c>
      <c r="B149" t="s">
        <v>162</v>
      </c>
      <c r="C149" t="s">
        <v>162</v>
      </c>
      <c r="D149" t="s">
        <v>161</v>
      </c>
      <c r="E149">
        <v>50</v>
      </c>
      <c r="F149">
        <v>200</v>
      </c>
      <c r="G149">
        <f t="shared" si="4"/>
        <v>2</v>
      </c>
      <c r="H149" t="str">
        <f t="shared" si="5"/>
        <v>FEB</v>
      </c>
    </row>
    <row r="150" spans="1:8" x14ac:dyDescent="0.25">
      <c r="A150" t="s">
        <v>106</v>
      </c>
      <c r="B150" t="s">
        <v>149</v>
      </c>
      <c r="C150" t="s">
        <v>155</v>
      </c>
      <c r="D150" t="s">
        <v>158</v>
      </c>
      <c r="E150">
        <v>50</v>
      </c>
      <c r="F150">
        <v>200</v>
      </c>
      <c r="G150">
        <f t="shared" si="4"/>
        <v>1</v>
      </c>
      <c r="H150" t="str">
        <f t="shared" si="5"/>
        <v>JAN</v>
      </c>
    </row>
    <row r="151" spans="1:8" x14ac:dyDescent="0.25">
      <c r="A151" t="s">
        <v>54</v>
      </c>
      <c r="B151" t="s">
        <v>150</v>
      </c>
      <c r="C151" t="s">
        <v>156</v>
      </c>
      <c r="D151" t="s">
        <v>162</v>
      </c>
      <c r="E151">
        <v>50</v>
      </c>
      <c r="F151">
        <v>200</v>
      </c>
      <c r="G151">
        <f t="shared" si="4"/>
        <v>3</v>
      </c>
      <c r="H151" t="str">
        <f t="shared" si="5"/>
        <v>MAR</v>
      </c>
    </row>
    <row r="152" spans="1:8" x14ac:dyDescent="0.25">
      <c r="A152" t="s">
        <v>115</v>
      </c>
      <c r="B152" t="s">
        <v>162</v>
      </c>
      <c r="C152" t="s">
        <v>157</v>
      </c>
      <c r="D152" t="s">
        <v>159</v>
      </c>
      <c r="E152">
        <v>50</v>
      </c>
      <c r="F152">
        <v>200</v>
      </c>
      <c r="G152">
        <f t="shared" si="4"/>
        <v>7</v>
      </c>
      <c r="H152" t="str">
        <f t="shared" si="5"/>
        <v>JULY</v>
      </c>
    </row>
    <row r="153" spans="1:8" x14ac:dyDescent="0.25">
      <c r="A153" t="s">
        <v>128</v>
      </c>
      <c r="B153" t="s">
        <v>151</v>
      </c>
      <c r="C153" t="s">
        <v>156</v>
      </c>
      <c r="D153" t="s">
        <v>162</v>
      </c>
      <c r="E153">
        <v>50</v>
      </c>
      <c r="F153">
        <v>200</v>
      </c>
      <c r="G153">
        <f t="shared" si="4"/>
        <v>9</v>
      </c>
      <c r="H153" t="str">
        <f t="shared" si="5"/>
        <v>SEP</v>
      </c>
    </row>
    <row r="154" spans="1:8" x14ac:dyDescent="0.25">
      <c r="A154" t="s">
        <v>23</v>
      </c>
      <c r="B154" t="s">
        <v>153</v>
      </c>
      <c r="C154" t="s">
        <v>156</v>
      </c>
      <c r="D154" t="s">
        <v>159</v>
      </c>
      <c r="E154">
        <v>50</v>
      </c>
      <c r="F154">
        <v>300</v>
      </c>
      <c r="G154">
        <f t="shared" si="4"/>
        <v>10</v>
      </c>
      <c r="H154" t="str">
        <f t="shared" si="5"/>
        <v>OCT</v>
      </c>
    </row>
    <row r="155" spans="1:8" x14ac:dyDescent="0.25">
      <c r="A155" t="s">
        <v>58</v>
      </c>
      <c r="B155" t="s">
        <v>152</v>
      </c>
      <c r="C155" t="s">
        <v>155</v>
      </c>
      <c r="D155" t="s">
        <v>160</v>
      </c>
      <c r="E155">
        <v>50</v>
      </c>
      <c r="F155">
        <v>300</v>
      </c>
      <c r="G155">
        <f t="shared" si="4"/>
        <v>7</v>
      </c>
      <c r="H155" t="str">
        <f t="shared" si="5"/>
        <v>JULY</v>
      </c>
    </row>
    <row r="156" spans="1:8" x14ac:dyDescent="0.25">
      <c r="A156" t="s">
        <v>131</v>
      </c>
      <c r="B156" t="s">
        <v>151</v>
      </c>
      <c r="C156" t="s">
        <v>157</v>
      </c>
      <c r="D156" t="s">
        <v>162</v>
      </c>
      <c r="E156">
        <v>50</v>
      </c>
      <c r="F156">
        <v>300</v>
      </c>
      <c r="G156">
        <f t="shared" si="4"/>
        <v>4</v>
      </c>
      <c r="H156" t="str">
        <f t="shared" si="5"/>
        <v>APR</v>
      </c>
    </row>
    <row r="157" spans="1:8" x14ac:dyDescent="0.25">
      <c r="A157" t="s">
        <v>14</v>
      </c>
      <c r="B157" t="s">
        <v>149</v>
      </c>
      <c r="C157" t="s">
        <v>156</v>
      </c>
      <c r="D157" t="s">
        <v>159</v>
      </c>
      <c r="E157">
        <v>50</v>
      </c>
      <c r="F157">
        <v>500</v>
      </c>
      <c r="G157">
        <f t="shared" si="4"/>
        <v>12</v>
      </c>
      <c r="H157" t="str">
        <f t="shared" si="5"/>
        <v>DEC</v>
      </c>
    </row>
    <row r="158" spans="1:8" x14ac:dyDescent="0.25">
      <c r="A158" t="s">
        <v>14</v>
      </c>
      <c r="B158" t="s">
        <v>149</v>
      </c>
      <c r="C158" t="s">
        <v>156</v>
      </c>
      <c r="D158" t="s">
        <v>159</v>
      </c>
      <c r="E158">
        <v>50</v>
      </c>
      <c r="F158">
        <v>500</v>
      </c>
      <c r="G158">
        <f t="shared" si="4"/>
        <v>12</v>
      </c>
      <c r="H158" t="str">
        <f t="shared" si="5"/>
        <v>DEC</v>
      </c>
    </row>
    <row r="159" spans="1:8" x14ac:dyDescent="0.25">
      <c r="A159" t="s">
        <v>18</v>
      </c>
      <c r="B159" t="s">
        <v>162</v>
      </c>
      <c r="C159" t="s">
        <v>162</v>
      </c>
      <c r="D159" t="s">
        <v>160</v>
      </c>
      <c r="E159">
        <v>50</v>
      </c>
      <c r="F159">
        <v>500</v>
      </c>
      <c r="G159">
        <f t="shared" si="4"/>
        <v>6</v>
      </c>
      <c r="H159" t="str">
        <f t="shared" si="5"/>
        <v>JUNE</v>
      </c>
    </row>
    <row r="160" spans="1:8" x14ac:dyDescent="0.25">
      <c r="A160" t="s">
        <v>59</v>
      </c>
      <c r="B160" t="s">
        <v>162</v>
      </c>
      <c r="C160" t="s">
        <v>156</v>
      </c>
      <c r="D160" t="s">
        <v>160</v>
      </c>
      <c r="E160">
        <v>50</v>
      </c>
      <c r="F160">
        <v>500</v>
      </c>
      <c r="G160">
        <f t="shared" si="4"/>
        <v>1</v>
      </c>
      <c r="H160" t="str">
        <f t="shared" si="5"/>
        <v>JAN</v>
      </c>
    </row>
    <row r="161" spans="1:8" x14ac:dyDescent="0.25">
      <c r="A161" t="s">
        <v>106</v>
      </c>
      <c r="B161" t="s">
        <v>150</v>
      </c>
      <c r="C161" t="s">
        <v>156</v>
      </c>
      <c r="D161" t="s">
        <v>161</v>
      </c>
      <c r="E161">
        <v>50</v>
      </c>
      <c r="F161">
        <v>500</v>
      </c>
      <c r="G161">
        <f t="shared" si="4"/>
        <v>1</v>
      </c>
      <c r="H161" t="str">
        <f t="shared" si="5"/>
        <v>JAN</v>
      </c>
    </row>
    <row r="162" spans="1:8" x14ac:dyDescent="0.25">
      <c r="A162" t="s">
        <v>6</v>
      </c>
      <c r="B162" t="s">
        <v>151</v>
      </c>
      <c r="C162" t="s">
        <v>162</v>
      </c>
      <c r="D162" t="s">
        <v>159</v>
      </c>
      <c r="E162">
        <v>50</v>
      </c>
      <c r="F162">
        <v>500</v>
      </c>
      <c r="G162">
        <f t="shared" si="4"/>
        <v>6</v>
      </c>
      <c r="H162" t="str">
        <f t="shared" si="5"/>
        <v>JUNE</v>
      </c>
    </row>
    <row r="163" spans="1:8" x14ac:dyDescent="0.25">
      <c r="A163" t="s">
        <v>133</v>
      </c>
      <c r="B163" t="s">
        <v>153</v>
      </c>
      <c r="C163" t="s">
        <v>156</v>
      </c>
      <c r="D163" t="s">
        <v>159</v>
      </c>
      <c r="E163">
        <v>50</v>
      </c>
      <c r="F163">
        <v>500</v>
      </c>
      <c r="G163">
        <f t="shared" si="4"/>
        <v>7</v>
      </c>
      <c r="H163" t="str">
        <f t="shared" si="5"/>
        <v>JULY</v>
      </c>
    </row>
    <row r="164" spans="1:8" x14ac:dyDescent="0.25">
      <c r="A164" t="s">
        <v>64</v>
      </c>
      <c r="B164" t="s">
        <v>151</v>
      </c>
      <c r="C164" t="s">
        <v>157</v>
      </c>
      <c r="D164" t="s">
        <v>160</v>
      </c>
      <c r="E164">
        <v>50</v>
      </c>
      <c r="F164">
        <v>500</v>
      </c>
      <c r="G164">
        <f t="shared" si="4"/>
        <v>12</v>
      </c>
      <c r="H164" t="str">
        <f t="shared" si="5"/>
        <v>DEC</v>
      </c>
    </row>
    <row r="165" spans="1:8" x14ac:dyDescent="0.25">
      <c r="A165" t="s">
        <v>30</v>
      </c>
      <c r="B165" t="s">
        <v>153</v>
      </c>
      <c r="C165" t="s">
        <v>156</v>
      </c>
      <c r="D165" t="s">
        <v>158</v>
      </c>
      <c r="E165">
        <v>50</v>
      </c>
      <c r="F165">
        <v>500</v>
      </c>
      <c r="G165">
        <f t="shared" si="4"/>
        <v>12</v>
      </c>
      <c r="H165" t="str">
        <f t="shared" si="5"/>
        <v>DEC</v>
      </c>
    </row>
    <row r="166" spans="1:8" x14ac:dyDescent="0.25">
      <c r="A166" t="s">
        <v>17</v>
      </c>
      <c r="B166" t="s">
        <v>149</v>
      </c>
      <c r="C166" t="s">
        <v>156</v>
      </c>
      <c r="D166" t="s">
        <v>159</v>
      </c>
      <c r="E166">
        <v>50</v>
      </c>
      <c r="F166">
        <v>258</v>
      </c>
      <c r="G166">
        <f t="shared" si="4"/>
        <v>6</v>
      </c>
      <c r="H166" t="str">
        <f t="shared" si="5"/>
        <v>JUNE</v>
      </c>
    </row>
    <row r="167" spans="1:8" x14ac:dyDescent="0.25">
      <c r="A167" t="s">
        <v>20</v>
      </c>
      <c r="B167" t="s">
        <v>152</v>
      </c>
      <c r="C167" t="s">
        <v>155</v>
      </c>
      <c r="D167" t="s">
        <v>162</v>
      </c>
      <c r="E167">
        <v>50</v>
      </c>
      <c r="F167">
        <v>258</v>
      </c>
      <c r="G167">
        <f t="shared" si="4"/>
        <v>4</v>
      </c>
      <c r="H167" t="str">
        <f t="shared" si="5"/>
        <v>APR</v>
      </c>
    </row>
    <row r="168" spans="1:8" x14ac:dyDescent="0.25">
      <c r="A168" t="s">
        <v>27</v>
      </c>
      <c r="B168" t="s">
        <v>162</v>
      </c>
      <c r="C168" t="s">
        <v>162</v>
      </c>
      <c r="D168" t="s">
        <v>159</v>
      </c>
      <c r="E168">
        <v>50</v>
      </c>
      <c r="F168">
        <v>258</v>
      </c>
      <c r="G168">
        <f t="shared" si="4"/>
        <v>7</v>
      </c>
      <c r="H168" t="str">
        <f t="shared" si="5"/>
        <v>JULY</v>
      </c>
    </row>
    <row r="169" spans="1:8" x14ac:dyDescent="0.25">
      <c r="A169" t="s">
        <v>50</v>
      </c>
      <c r="B169" t="s">
        <v>149</v>
      </c>
      <c r="C169" t="s">
        <v>154</v>
      </c>
      <c r="D169" t="s">
        <v>159</v>
      </c>
      <c r="E169">
        <v>50</v>
      </c>
      <c r="F169">
        <v>258</v>
      </c>
      <c r="G169">
        <f t="shared" si="4"/>
        <v>9</v>
      </c>
      <c r="H169" t="str">
        <f t="shared" si="5"/>
        <v>SEP</v>
      </c>
    </row>
    <row r="170" spans="1:8" x14ac:dyDescent="0.25">
      <c r="A170" t="s">
        <v>20</v>
      </c>
      <c r="B170" t="s">
        <v>150</v>
      </c>
      <c r="C170" t="s">
        <v>155</v>
      </c>
      <c r="D170" t="s">
        <v>161</v>
      </c>
      <c r="E170">
        <v>50</v>
      </c>
      <c r="F170">
        <v>258</v>
      </c>
      <c r="G170">
        <f t="shared" si="4"/>
        <v>4</v>
      </c>
      <c r="H170" t="str">
        <f t="shared" si="5"/>
        <v>APR</v>
      </c>
    </row>
    <row r="171" spans="1:8" x14ac:dyDescent="0.25">
      <c r="A171" t="s">
        <v>67</v>
      </c>
      <c r="B171" t="s">
        <v>153</v>
      </c>
      <c r="C171" t="s">
        <v>154</v>
      </c>
      <c r="D171" t="s">
        <v>162</v>
      </c>
      <c r="E171">
        <v>50</v>
      </c>
      <c r="F171">
        <v>258</v>
      </c>
      <c r="G171">
        <f t="shared" si="4"/>
        <v>3</v>
      </c>
      <c r="H171" t="str">
        <f t="shared" si="5"/>
        <v>MAR</v>
      </c>
    </row>
    <row r="172" spans="1:8" x14ac:dyDescent="0.25">
      <c r="A172" t="s">
        <v>98</v>
      </c>
      <c r="B172" t="s">
        <v>149</v>
      </c>
      <c r="C172" t="s">
        <v>156</v>
      </c>
      <c r="D172" t="s">
        <v>158</v>
      </c>
      <c r="E172">
        <v>50</v>
      </c>
      <c r="F172">
        <v>258</v>
      </c>
      <c r="G172">
        <f t="shared" si="4"/>
        <v>8</v>
      </c>
      <c r="H172" t="str">
        <f t="shared" si="5"/>
        <v>AUG</v>
      </c>
    </row>
    <row r="173" spans="1:8" x14ac:dyDescent="0.25">
      <c r="A173" t="s">
        <v>18</v>
      </c>
      <c r="B173" t="s">
        <v>151</v>
      </c>
      <c r="C173" t="s">
        <v>154</v>
      </c>
      <c r="D173" t="s">
        <v>160</v>
      </c>
      <c r="E173">
        <v>50</v>
      </c>
      <c r="F173">
        <v>258</v>
      </c>
      <c r="G173">
        <f t="shared" si="4"/>
        <v>6</v>
      </c>
      <c r="H173" t="str">
        <f t="shared" si="5"/>
        <v>JUNE</v>
      </c>
    </row>
    <row r="174" spans="1:8" x14ac:dyDescent="0.25">
      <c r="A174" t="s">
        <v>89</v>
      </c>
      <c r="B174" t="s">
        <v>149</v>
      </c>
      <c r="C174" t="s">
        <v>156</v>
      </c>
      <c r="D174" t="s">
        <v>161</v>
      </c>
      <c r="E174">
        <v>50</v>
      </c>
      <c r="F174">
        <v>258</v>
      </c>
      <c r="G174">
        <f t="shared" si="4"/>
        <v>3</v>
      </c>
      <c r="H174" t="str">
        <f t="shared" si="5"/>
        <v>MAR</v>
      </c>
    </row>
    <row r="175" spans="1:8" x14ac:dyDescent="0.25">
      <c r="A175" t="s">
        <v>19</v>
      </c>
      <c r="B175" t="s">
        <v>151</v>
      </c>
      <c r="C175" t="s">
        <v>154</v>
      </c>
      <c r="D175" t="s">
        <v>162</v>
      </c>
      <c r="E175">
        <v>27</v>
      </c>
      <c r="F175">
        <v>100</v>
      </c>
      <c r="G175">
        <f t="shared" si="4"/>
        <v>1</v>
      </c>
      <c r="H175" t="str">
        <f t="shared" si="5"/>
        <v>JAN</v>
      </c>
    </row>
    <row r="176" spans="1:8" x14ac:dyDescent="0.25">
      <c r="A176" t="s">
        <v>24</v>
      </c>
      <c r="B176" t="s">
        <v>150</v>
      </c>
      <c r="C176" t="s">
        <v>162</v>
      </c>
      <c r="D176" t="s">
        <v>160</v>
      </c>
      <c r="E176">
        <v>27</v>
      </c>
      <c r="F176">
        <v>100</v>
      </c>
      <c r="G176">
        <f t="shared" si="4"/>
        <v>3</v>
      </c>
      <c r="H176" t="str">
        <f t="shared" si="5"/>
        <v>MAR</v>
      </c>
    </row>
    <row r="177" spans="1:8" x14ac:dyDescent="0.25">
      <c r="A177" t="s">
        <v>63</v>
      </c>
      <c r="B177" t="s">
        <v>162</v>
      </c>
      <c r="C177" t="s">
        <v>156</v>
      </c>
      <c r="D177" t="s">
        <v>158</v>
      </c>
      <c r="E177">
        <v>27</v>
      </c>
      <c r="F177">
        <v>100</v>
      </c>
      <c r="G177">
        <f t="shared" si="4"/>
        <v>4</v>
      </c>
      <c r="H177" t="str">
        <f t="shared" si="5"/>
        <v>APR</v>
      </c>
    </row>
    <row r="178" spans="1:8" x14ac:dyDescent="0.25">
      <c r="A178" t="s">
        <v>65</v>
      </c>
      <c r="B178" t="s">
        <v>162</v>
      </c>
      <c r="C178" t="s">
        <v>156</v>
      </c>
      <c r="D178" t="s">
        <v>162</v>
      </c>
      <c r="E178">
        <v>27</v>
      </c>
      <c r="F178">
        <v>100</v>
      </c>
      <c r="G178">
        <f t="shared" si="4"/>
        <v>11</v>
      </c>
      <c r="H178" t="str">
        <f t="shared" si="5"/>
        <v>NOV</v>
      </c>
    </row>
    <row r="179" spans="1:8" x14ac:dyDescent="0.25">
      <c r="A179" t="s">
        <v>22</v>
      </c>
      <c r="B179" t="s">
        <v>153</v>
      </c>
      <c r="C179" t="s">
        <v>155</v>
      </c>
      <c r="D179" t="s">
        <v>158</v>
      </c>
      <c r="E179">
        <v>27</v>
      </c>
      <c r="F179">
        <v>100</v>
      </c>
      <c r="G179">
        <f t="shared" si="4"/>
        <v>5</v>
      </c>
      <c r="H179" t="str">
        <f t="shared" si="5"/>
        <v>MAY</v>
      </c>
    </row>
    <row r="180" spans="1:8" x14ac:dyDescent="0.25">
      <c r="A180" t="s">
        <v>52</v>
      </c>
      <c r="B180" t="s">
        <v>162</v>
      </c>
      <c r="C180" t="s">
        <v>162</v>
      </c>
      <c r="D180" t="s">
        <v>160</v>
      </c>
      <c r="E180">
        <v>27</v>
      </c>
      <c r="F180">
        <v>100</v>
      </c>
      <c r="G180">
        <f t="shared" si="4"/>
        <v>10</v>
      </c>
      <c r="H180" t="str">
        <f t="shared" si="5"/>
        <v>OCT</v>
      </c>
    </row>
    <row r="181" spans="1:8" x14ac:dyDescent="0.25">
      <c r="A181" t="s">
        <v>85</v>
      </c>
      <c r="B181" t="s">
        <v>149</v>
      </c>
      <c r="C181" t="s">
        <v>154</v>
      </c>
      <c r="D181" t="s">
        <v>159</v>
      </c>
      <c r="E181">
        <v>27</v>
      </c>
      <c r="F181">
        <v>100</v>
      </c>
      <c r="G181">
        <f t="shared" si="4"/>
        <v>11</v>
      </c>
      <c r="H181" t="str">
        <f t="shared" si="5"/>
        <v>NOV</v>
      </c>
    </row>
    <row r="182" spans="1:8" x14ac:dyDescent="0.25">
      <c r="A182" t="s">
        <v>65</v>
      </c>
      <c r="B182" t="s">
        <v>162</v>
      </c>
      <c r="C182" t="s">
        <v>156</v>
      </c>
      <c r="D182" t="s">
        <v>162</v>
      </c>
      <c r="E182">
        <v>27</v>
      </c>
      <c r="F182">
        <v>100</v>
      </c>
      <c r="G182">
        <f t="shared" si="4"/>
        <v>11</v>
      </c>
      <c r="H182" t="str">
        <f t="shared" si="5"/>
        <v>NOV</v>
      </c>
    </row>
    <row r="183" spans="1:8" x14ac:dyDescent="0.25">
      <c r="A183" t="s">
        <v>63</v>
      </c>
      <c r="B183" t="s">
        <v>162</v>
      </c>
      <c r="C183" t="s">
        <v>156</v>
      </c>
      <c r="D183" t="s">
        <v>158</v>
      </c>
      <c r="E183">
        <v>27</v>
      </c>
      <c r="F183">
        <v>100</v>
      </c>
      <c r="G183">
        <f t="shared" si="4"/>
        <v>4</v>
      </c>
      <c r="H183" t="str">
        <f t="shared" si="5"/>
        <v>APR</v>
      </c>
    </row>
    <row r="184" spans="1:8" x14ac:dyDescent="0.25">
      <c r="A184" t="s">
        <v>110</v>
      </c>
      <c r="B184" t="s">
        <v>162</v>
      </c>
      <c r="C184" t="s">
        <v>157</v>
      </c>
      <c r="D184" t="s">
        <v>158</v>
      </c>
      <c r="E184">
        <v>27</v>
      </c>
      <c r="F184">
        <v>100</v>
      </c>
      <c r="G184">
        <f t="shared" si="4"/>
        <v>2</v>
      </c>
      <c r="H184" t="str">
        <f t="shared" si="5"/>
        <v>FEB</v>
      </c>
    </row>
    <row r="185" spans="1:8" x14ac:dyDescent="0.25">
      <c r="A185" t="s">
        <v>147</v>
      </c>
      <c r="B185" t="s">
        <v>151</v>
      </c>
      <c r="C185" t="s">
        <v>162</v>
      </c>
      <c r="D185" t="s">
        <v>158</v>
      </c>
      <c r="E185">
        <v>27</v>
      </c>
      <c r="F185">
        <v>100</v>
      </c>
      <c r="G185">
        <f t="shared" si="4"/>
        <v>6</v>
      </c>
      <c r="H185" t="str">
        <f t="shared" si="5"/>
        <v>JUNE</v>
      </c>
    </row>
    <row r="186" spans="1:8" x14ac:dyDescent="0.25">
      <c r="A186" t="s">
        <v>22</v>
      </c>
      <c r="B186" t="s">
        <v>153</v>
      </c>
      <c r="C186" t="s">
        <v>155</v>
      </c>
      <c r="D186" t="s">
        <v>158</v>
      </c>
      <c r="E186">
        <v>27</v>
      </c>
      <c r="F186">
        <v>100</v>
      </c>
      <c r="G186">
        <f t="shared" si="4"/>
        <v>5</v>
      </c>
      <c r="H186" t="str">
        <f t="shared" si="5"/>
        <v>MAY</v>
      </c>
    </row>
    <row r="187" spans="1:8" x14ac:dyDescent="0.25">
      <c r="A187" t="s">
        <v>26</v>
      </c>
      <c r="B187" t="s">
        <v>150</v>
      </c>
      <c r="C187" t="s">
        <v>156</v>
      </c>
      <c r="D187" t="s">
        <v>162</v>
      </c>
      <c r="E187">
        <v>27</v>
      </c>
      <c r="F187">
        <v>200</v>
      </c>
      <c r="G187">
        <f t="shared" si="4"/>
        <v>4</v>
      </c>
      <c r="H187" t="str">
        <f t="shared" si="5"/>
        <v>APR</v>
      </c>
    </row>
    <row r="188" spans="1:8" x14ac:dyDescent="0.25">
      <c r="A188" t="s">
        <v>20</v>
      </c>
      <c r="B188" t="s">
        <v>152</v>
      </c>
      <c r="C188" t="s">
        <v>156</v>
      </c>
      <c r="D188" t="s">
        <v>159</v>
      </c>
      <c r="E188">
        <v>27</v>
      </c>
      <c r="F188">
        <v>200</v>
      </c>
      <c r="G188">
        <f t="shared" si="4"/>
        <v>4</v>
      </c>
      <c r="H188" t="str">
        <f t="shared" si="5"/>
        <v>APR</v>
      </c>
    </row>
    <row r="189" spans="1:8" x14ac:dyDescent="0.25">
      <c r="A189" t="s">
        <v>48</v>
      </c>
      <c r="B189" t="s">
        <v>152</v>
      </c>
      <c r="C189" t="s">
        <v>155</v>
      </c>
      <c r="D189" t="s">
        <v>160</v>
      </c>
      <c r="E189">
        <v>27</v>
      </c>
      <c r="F189">
        <v>200</v>
      </c>
      <c r="G189">
        <f t="shared" si="4"/>
        <v>7</v>
      </c>
      <c r="H189" t="str">
        <f t="shared" si="5"/>
        <v>JULY</v>
      </c>
    </row>
    <row r="190" spans="1:8" x14ac:dyDescent="0.25">
      <c r="A190" t="s">
        <v>55</v>
      </c>
      <c r="B190" t="s">
        <v>152</v>
      </c>
      <c r="C190" t="s">
        <v>156</v>
      </c>
      <c r="D190" t="s">
        <v>159</v>
      </c>
      <c r="E190">
        <v>27</v>
      </c>
      <c r="F190">
        <v>200</v>
      </c>
      <c r="G190">
        <f t="shared" si="4"/>
        <v>11</v>
      </c>
      <c r="H190" t="str">
        <f t="shared" si="5"/>
        <v>NOV</v>
      </c>
    </row>
    <row r="191" spans="1:8" x14ac:dyDescent="0.25">
      <c r="A191" t="s">
        <v>55</v>
      </c>
      <c r="B191" t="s">
        <v>152</v>
      </c>
      <c r="C191" t="s">
        <v>156</v>
      </c>
      <c r="D191" t="s">
        <v>159</v>
      </c>
      <c r="E191">
        <v>27</v>
      </c>
      <c r="F191">
        <v>200</v>
      </c>
      <c r="G191">
        <f t="shared" si="4"/>
        <v>11</v>
      </c>
      <c r="H191" t="str">
        <f t="shared" si="5"/>
        <v>NOV</v>
      </c>
    </row>
    <row r="192" spans="1:8" x14ac:dyDescent="0.25">
      <c r="A192" t="s">
        <v>10</v>
      </c>
      <c r="B192" t="s">
        <v>151</v>
      </c>
      <c r="C192" t="s">
        <v>157</v>
      </c>
      <c r="D192" t="s">
        <v>158</v>
      </c>
      <c r="E192">
        <v>27</v>
      </c>
      <c r="F192">
        <v>200</v>
      </c>
      <c r="G192">
        <f t="shared" si="4"/>
        <v>2</v>
      </c>
      <c r="H192" t="str">
        <f t="shared" si="5"/>
        <v>FEB</v>
      </c>
    </row>
    <row r="193" spans="1:8" x14ac:dyDescent="0.25">
      <c r="A193" t="s">
        <v>47</v>
      </c>
      <c r="B193" t="s">
        <v>149</v>
      </c>
      <c r="C193" t="s">
        <v>154</v>
      </c>
      <c r="D193" t="s">
        <v>159</v>
      </c>
      <c r="E193">
        <v>27</v>
      </c>
      <c r="F193">
        <v>200</v>
      </c>
      <c r="G193">
        <f t="shared" si="4"/>
        <v>3</v>
      </c>
      <c r="H193" t="str">
        <f t="shared" si="5"/>
        <v>MAR</v>
      </c>
    </row>
    <row r="194" spans="1:8" x14ac:dyDescent="0.25">
      <c r="A194" t="s">
        <v>47</v>
      </c>
      <c r="B194" t="s">
        <v>149</v>
      </c>
      <c r="C194" t="s">
        <v>162</v>
      </c>
      <c r="D194" t="s">
        <v>162</v>
      </c>
      <c r="E194">
        <v>27</v>
      </c>
      <c r="F194">
        <v>200</v>
      </c>
      <c r="G194">
        <f t="shared" si="4"/>
        <v>3</v>
      </c>
      <c r="H194" t="str">
        <f t="shared" si="5"/>
        <v>MAR</v>
      </c>
    </row>
    <row r="195" spans="1:8" x14ac:dyDescent="0.25">
      <c r="A195" t="s">
        <v>134</v>
      </c>
      <c r="B195" t="s">
        <v>151</v>
      </c>
      <c r="C195" t="s">
        <v>157</v>
      </c>
      <c r="D195" t="s">
        <v>158</v>
      </c>
      <c r="E195">
        <v>27</v>
      </c>
      <c r="F195">
        <v>200</v>
      </c>
      <c r="G195">
        <f t="shared" ref="G195:G221" si="6">MONTH(A195)</f>
        <v>2</v>
      </c>
      <c r="H195" t="str">
        <f t="shared" ref="H195:H221" si="7">CHOOSE(G195, "JAN", "FEB", "MAR",  "APR", "MAY", "JUNE", "JULY", "AUG", "SEP", "OCT", "NOV","DEC")</f>
        <v>FEB</v>
      </c>
    </row>
    <row r="196" spans="1:8" x14ac:dyDescent="0.25">
      <c r="A196" t="s">
        <v>74</v>
      </c>
      <c r="B196" t="s">
        <v>152</v>
      </c>
      <c r="C196" t="s">
        <v>162</v>
      </c>
      <c r="D196" t="s">
        <v>158</v>
      </c>
      <c r="E196">
        <v>27</v>
      </c>
      <c r="F196">
        <v>200</v>
      </c>
      <c r="G196">
        <f t="shared" si="6"/>
        <v>4</v>
      </c>
      <c r="H196" t="str">
        <f t="shared" si="7"/>
        <v>APR</v>
      </c>
    </row>
    <row r="197" spans="1:8" x14ac:dyDescent="0.25">
      <c r="A197" t="s">
        <v>117</v>
      </c>
      <c r="B197" t="s">
        <v>150</v>
      </c>
      <c r="C197" t="s">
        <v>162</v>
      </c>
      <c r="D197" t="s">
        <v>159</v>
      </c>
      <c r="E197">
        <v>27</v>
      </c>
      <c r="F197">
        <v>200</v>
      </c>
      <c r="G197">
        <f t="shared" si="6"/>
        <v>4</v>
      </c>
      <c r="H197" t="str">
        <f t="shared" si="7"/>
        <v>APR</v>
      </c>
    </row>
    <row r="198" spans="1:8" x14ac:dyDescent="0.25">
      <c r="A198" t="s">
        <v>35</v>
      </c>
      <c r="B198" t="s">
        <v>162</v>
      </c>
      <c r="C198" t="s">
        <v>157</v>
      </c>
      <c r="D198" t="s">
        <v>158</v>
      </c>
      <c r="E198">
        <v>27</v>
      </c>
      <c r="F198">
        <v>300</v>
      </c>
      <c r="G198">
        <f t="shared" si="6"/>
        <v>5</v>
      </c>
      <c r="H198" t="str">
        <f t="shared" si="7"/>
        <v>MAY</v>
      </c>
    </row>
    <row r="199" spans="1:8" x14ac:dyDescent="0.25">
      <c r="A199" t="s">
        <v>57</v>
      </c>
      <c r="B199" t="s">
        <v>151</v>
      </c>
      <c r="C199" t="s">
        <v>156</v>
      </c>
      <c r="D199" t="s">
        <v>159</v>
      </c>
      <c r="E199">
        <v>27</v>
      </c>
      <c r="F199">
        <v>300</v>
      </c>
      <c r="G199">
        <f t="shared" si="6"/>
        <v>6</v>
      </c>
      <c r="H199" t="str">
        <f t="shared" si="7"/>
        <v>JUNE</v>
      </c>
    </row>
    <row r="200" spans="1:8" x14ac:dyDescent="0.25">
      <c r="A200" t="s">
        <v>7</v>
      </c>
      <c r="B200" t="s">
        <v>150</v>
      </c>
      <c r="C200" t="s">
        <v>154</v>
      </c>
      <c r="D200" t="s">
        <v>158</v>
      </c>
      <c r="E200">
        <v>27</v>
      </c>
      <c r="F200">
        <v>300</v>
      </c>
      <c r="G200">
        <f t="shared" si="6"/>
        <v>1</v>
      </c>
      <c r="H200" t="str">
        <f t="shared" si="7"/>
        <v>JAN</v>
      </c>
    </row>
    <row r="201" spans="1:8" x14ac:dyDescent="0.25">
      <c r="A201" t="s">
        <v>83</v>
      </c>
      <c r="B201" t="s">
        <v>151</v>
      </c>
      <c r="C201" t="s">
        <v>155</v>
      </c>
      <c r="D201" t="s">
        <v>161</v>
      </c>
      <c r="E201">
        <v>27</v>
      </c>
      <c r="F201">
        <v>300</v>
      </c>
      <c r="G201">
        <f t="shared" si="6"/>
        <v>6</v>
      </c>
      <c r="H201" t="str">
        <f t="shared" si="7"/>
        <v>JUNE</v>
      </c>
    </row>
    <row r="202" spans="1:8" x14ac:dyDescent="0.25">
      <c r="A202" t="s">
        <v>87</v>
      </c>
      <c r="B202" t="s">
        <v>151</v>
      </c>
      <c r="C202" t="s">
        <v>154</v>
      </c>
      <c r="D202" t="s">
        <v>160</v>
      </c>
      <c r="E202">
        <v>27</v>
      </c>
      <c r="F202">
        <v>300</v>
      </c>
      <c r="G202">
        <f t="shared" si="6"/>
        <v>3</v>
      </c>
      <c r="H202" t="str">
        <f t="shared" si="7"/>
        <v>MAR</v>
      </c>
    </row>
    <row r="203" spans="1:8" x14ac:dyDescent="0.25">
      <c r="A203" t="s">
        <v>83</v>
      </c>
      <c r="B203" t="s">
        <v>152</v>
      </c>
      <c r="C203" t="s">
        <v>155</v>
      </c>
      <c r="D203" t="s">
        <v>161</v>
      </c>
      <c r="E203">
        <v>27</v>
      </c>
      <c r="F203">
        <v>300</v>
      </c>
      <c r="G203">
        <f t="shared" si="6"/>
        <v>6</v>
      </c>
      <c r="H203" t="str">
        <f t="shared" si="7"/>
        <v>JUNE</v>
      </c>
    </row>
    <row r="204" spans="1:8" x14ac:dyDescent="0.25">
      <c r="A204" t="s">
        <v>68</v>
      </c>
      <c r="B204" t="s">
        <v>153</v>
      </c>
      <c r="C204" t="s">
        <v>156</v>
      </c>
      <c r="D204" t="s">
        <v>160</v>
      </c>
      <c r="E204">
        <v>27</v>
      </c>
      <c r="F204">
        <v>300</v>
      </c>
      <c r="G204">
        <f t="shared" si="6"/>
        <v>3</v>
      </c>
      <c r="H204" t="str">
        <f t="shared" si="7"/>
        <v>MAR</v>
      </c>
    </row>
    <row r="205" spans="1:8" x14ac:dyDescent="0.25">
      <c r="A205" t="s">
        <v>101</v>
      </c>
      <c r="B205" t="s">
        <v>152</v>
      </c>
      <c r="C205" t="s">
        <v>155</v>
      </c>
      <c r="D205" t="s">
        <v>162</v>
      </c>
      <c r="E205">
        <v>27</v>
      </c>
      <c r="F205">
        <v>300</v>
      </c>
      <c r="G205">
        <f t="shared" si="6"/>
        <v>4</v>
      </c>
      <c r="H205" t="str">
        <f t="shared" si="7"/>
        <v>APR</v>
      </c>
    </row>
    <row r="206" spans="1:8" x14ac:dyDescent="0.25">
      <c r="A206" t="s">
        <v>80</v>
      </c>
      <c r="B206" t="s">
        <v>162</v>
      </c>
      <c r="C206" t="s">
        <v>155</v>
      </c>
      <c r="D206" t="s">
        <v>161</v>
      </c>
      <c r="E206">
        <v>27</v>
      </c>
      <c r="F206">
        <v>300</v>
      </c>
      <c r="G206">
        <f t="shared" si="6"/>
        <v>8</v>
      </c>
      <c r="H206" t="str">
        <f t="shared" si="7"/>
        <v>AUG</v>
      </c>
    </row>
    <row r="207" spans="1:8" x14ac:dyDescent="0.25">
      <c r="A207" t="s">
        <v>109</v>
      </c>
      <c r="B207" t="s">
        <v>149</v>
      </c>
      <c r="C207" t="s">
        <v>154</v>
      </c>
      <c r="D207" t="s">
        <v>159</v>
      </c>
      <c r="E207">
        <v>27</v>
      </c>
      <c r="F207">
        <v>300</v>
      </c>
      <c r="G207">
        <f t="shared" si="6"/>
        <v>3</v>
      </c>
      <c r="H207" t="str">
        <f t="shared" si="7"/>
        <v>MAR</v>
      </c>
    </row>
    <row r="208" spans="1:8" x14ac:dyDescent="0.25">
      <c r="A208" t="s">
        <v>35</v>
      </c>
      <c r="B208" t="s">
        <v>162</v>
      </c>
      <c r="C208" t="s">
        <v>157</v>
      </c>
      <c r="D208" t="s">
        <v>158</v>
      </c>
      <c r="E208">
        <v>27</v>
      </c>
      <c r="F208">
        <v>300</v>
      </c>
      <c r="G208">
        <f t="shared" si="6"/>
        <v>5</v>
      </c>
      <c r="H208" t="str">
        <f t="shared" si="7"/>
        <v>MAY</v>
      </c>
    </row>
    <row r="209" spans="1:8" x14ac:dyDescent="0.25">
      <c r="A209" t="s">
        <v>42</v>
      </c>
      <c r="B209" t="s">
        <v>151</v>
      </c>
      <c r="C209" t="s">
        <v>162</v>
      </c>
      <c r="D209" t="s">
        <v>158</v>
      </c>
      <c r="E209">
        <v>27</v>
      </c>
      <c r="F209">
        <v>300</v>
      </c>
      <c r="G209">
        <f t="shared" si="6"/>
        <v>10</v>
      </c>
      <c r="H209" t="str">
        <f t="shared" si="7"/>
        <v>OCT</v>
      </c>
    </row>
    <row r="210" spans="1:8" x14ac:dyDescent="0.25">
      <c r="A210" t="s">
        <v>83</v>
      </c>
      <c r="B210" t="s">
        <v>152</v>
      </c>
      <c r="C210" t="s">
        <v>155</v>
      </c>
      <c r="D210" t="s">
        <v>161</v>
      </c>
      <c r="E210">
        <v>27</v>
      </c>
      <c r="F210">
        <v>300</v>
      </c>
      <c r="G210">
        <f t="shared" si="6"/>
        <v>6</v>
      </c>
      <c r="H210" t="str">
        <f t="shared" si="7"/>
        <v>JUNE</v>
      </c>
    </row>
    <row r="211" spans="1:8" x14ac:dyDescent="0.25">
      <c r="A211" t="s">
        <v>19</v>
      </c>
      <c r="B211" t="s">
        <v>151</v>
      </c>
      <c r="C211" t="s">
        <v>156</v>
      </c>
      <c r="D211" t="s">
        <v>159</v>
      </c>
      <c r="E211">
        <v>27</v>
      </c>
      <c r="F211">
        <v>500</v>
      </c>
      <c r="G211">
        <f t="shared" si="6"/>
        <v>1</v>
      </c>
      <c r="H211" t="str">
        <f t="shared" si="7"/>
        <v>JAN</v>
      </c>
    </row>
    <row r="212" spans="1:8" x14ac:dyDescent="0.25">
      <c r="A212" t="s">
        <v>54</v>
      </c>
      <c r="B212" t="s">
        <v>149</v>
      </c>
      <c r="C212" t="s">
        <v>157</v>
      </c>
      <c r="D212" t="s">
        <v>162</v>
      </c>
      <c r="E212">
        <v>27</v>
      </c>
      <c r="F212">
        <v>500</v>
      </c>
      <c r="G212">
        <f t="shared" si="6"/>
        <v>3</v>
      </c>
      <c r="H212" t="str">
        <f t="shared" si="7"/>
        <v>MAR</v>
      </c>
    </row>
    <row r="213" spans="1:8" x14ac:dyDescent="0.25">
      <c r="A213" t="s">
        <v>75</v>
      </c>
      <c r="B213" t="s">
        <v>149</v>
      </c>
      <c r="C213" t="s">
        <v>162</v>
      </c>
      <c r="D213" t="s">
        <v>161</v>
      </c>
      <c r="E213">
        <v>27</v>
      </c>
      <c r="F213">
        <v>500</v>
      </c>
      <c r="G213">
        <f t="shared" si="6"/>
        <v>12</v>
      </c>
      <c r="H213" t="str">
        <f t="shared" si="7"/>
        <v>DEC</v>
      </c>
    </row>
    <row r="214" spans="1:8" x14ac:dyDescent="0.25">
      <c r="A214" t="s">
        <v>24</v>
      </c>
      <c r="B214" t="s">
        <v>151</v>
      </c>
      <c r="C214" t="s">
        <v>155</v>
      </c>
      <c r="D214" t="s">
        <v>162</v>
      </c>
      <c r="E214">
        <v>27</v>
      </c>
      <c r="F214">
        <v>500</v>
      </c>
      <c r="G214">
        <f t="shared" si="6"/>
        <v>3</v>
      </c>
      <c r="H214" t="str">
        <f t="shared" si="7"/>
        <v>MAR</v>
      </c>
    </row>
    <row r="215" spans="1:8" x14ac:dyDescent="0.25">
      <c r="A215" t="s">
        <v>84</v>
      </c>
      <c r="B215" t="s">
        <v>151</v>
      </c>
      <c r="C215" t="s">
        <v>162</v>
      </c>
      <c r="D215" t="s">
        <v>161</v>
      </c>
      <c r="E215">
        <v>27</v>
      </c>
      <c r="F215">
        <v>500</v>
      </c>
      <c r="G215">
        <f t="shared" si="6"/>
        <v>4</v>
      </c>
      <c r="H215" t="str">
        <f t="shared" si="7"/>
        <v>APR</v>
      </c>
    </row>
    <row r="216" spans="1:8" x14ac:dyDescent="0.25">
      <c r="A216" t="s">
        <v>140</v>
      </c>
      <c r="B216" t="s">
        <v>150</v>
      </c>
      <c r="C216" t="s">
        <v>157</v>
      </c>
      <c r="D216" t="s">
        <v>160</v>
      </c>
      <c r="E216">
        <v>27</v>
      </c>
      <c r="F216">
        <v>500</v>
      </c>
      <c r="G216">
        <f t="shared" si="6"/>
        <v>11</v>
      </c>
      <c r="H216" t="str">
        <f t="shared" si="7"/>
        <v>NOV</v>
      </c>
    </row>
    <row r="217" spans="1:8" x14ac:dyDescent="0.25">
      <c r="A217" t="s">
        <v>146</v>
      </c>
      <c r="B217" t="s">
        <v>149</v>
      </c>
      <c r="C217" t="s">
        <v>154</v>
      </c>
      <c r="D217" t="s">
        <v>159</v>
      </c>
      <c r="E217">
        <v>27</v>
      </c>
      <c r="F217">
        <v>500</v>
      </c>
      <c r="G217">
        <f t="shared" si="6"/>
        <v>10</v>
      </c>
      <c r="H217" t="str">
        <f t="shared" si="7"/>
        <v>OCT</v>
      </c>
    </row>
    <row r="218" spans="1:8" x14ac:dyDescent="0.25">
      <c r="A218" t="s">
        <v>24</v>
      </c>
      <c r="B218" t="s">
        <v>151</v>
      </c>
      <c r="C218" t="s">
        <v>155</v>
      </c>
      <c r="D218" t="s">
        <v>162</v>
      </c>
      <c r="E218">
        <v>27</v>
      </c>
      <c r="F218">
        <v>500</v>
      </c>
      <c r="G218">
        <f t="shared" si="6"/>
        <v>3</v>
      </c>
      <c r="H218" t="str">
        <f t="shared" si="7"/>
        <v>MAR</v>
      </c>
    </row>
    <row r="219" spans="1:8" x14ac:dyDescent="0.25">
      <c r="A219" t="s">
        <v>43</v>
      </c>
      <c r="B219" t="s">
        <v>151</v>
      </c>
      <c r="C219" t="s">
        <v>155</v>
      </c>
      <c r="D219" t="s">
        <v>161</v>
      </c>
      <c r="E219">
        <v>27</v>
      </c>
      <c r="F219">
        <v>258</v>
      </c>
      <c r="G219">
        <f t="shared" si="6"/>
        <v>10</v>
      </c>
      <c r="H219" t="str">
        <f t="shared" si="7"/>
        <v>OCT</v>
      </c>
    </row>
    <row r="220" spans="1:8" x14ac:dyDescent="0.25">
      <c r="A220" t="s">
        <v>52</v>
      </c>
      <c r="B220" t="s">
        <v>152</v>
      </c>
      <c r="C220" t="s">
        <v>156</v>
      </c>
      <c r="D220" t="s">
        <v>162</v>
      </c>
      <c r="E220">
        <v>27</v>
      </c>
      <c r="F220">
        <v>258</v>
      </c>
      <c r="G220">
        <f t="shared" si="6"/>
        <v>10</v>
      </c>
      <c r="H220" t="str">
        <f t="shared" si="7"/>
        <v>OCT</v>
      </c>
    </row>
    <row r="221" spans="1:8" x14ac:dyDescent="0.25">
      <c r="A221" t="s">
        <v>91</v>
      </c>
      <c r="B221" t="s">
        <v>151</v>
      </c>
      <c r="C221" t="s">
        <v>157</v>
      </c>
      <c r="D221" t="s">
        <v>159</v>
      </c>
      <c r="E221">
        <v>27</v>
      </c>
      <c r="F221">
        <v>258</v>
      </c>
      <c r="G221">
        <f t="shared" si="6"/>
        <v>6</v>
      </c>
      <c r="H221" t="str">
        <f t="shared" si="7"/>
        <v>JUNE</v>
      </c>
    </row>
  </sheetData>
  <autoFilter ref="A1:F1" xr:uid="{00000000-0001-0000-0000-000000000000}">
    <sortState xmlns:xlrd2="http://schemas.microsoft.com/office/spreadsheetml/2017/richdata2" ref="A2:F221">
      <sortCondition ref="E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CDDB-A9DA-44CB-AAC8-98A00BC44E17}">
  <dimension ref="A1"/>
  <sheetViews>
    <sheetView tabSelected="1" topLeftCell="C7" zoomScale="85" zoomScaleNormal="85" workbookViewId="0">
      <selection activeCell="S20" sqref="S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1</vt:lpstr>
      <vt:lpstr>Sheet4</vt:lpstr>
      <vt:lpstr>Sheet5</vt:lpstr>
      <vt:lpstr>Sheet1</vt:lpstr>
      <vt:lpstr>Sales Mini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vinit sahare</cp:lastModifiedBy>
  <dcterms:created xsi:type="dcterms:W3CDTF">2024-12-16T14:38:09Z</dcterms:created>
  <dcterms:modified xsi:type="dcterms:W3CDTF">2025-04-01T10:57:56Z</dcterms:modified>
</cp:coreProperties>
</file>