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vinit\Downloads\"/>
    </mc:Choice>
  </mc:AlternateContent>
  <xr:revisionPtr revIDLastSave="0" documentId="13_ncr:1_{D39BC348-F77D-4E43-B2E7-C8330364FC30}" xr6:coauthVersionLast="47" xr6:coauthVersionMax="47" xr10:uidLastSave="{00000000-0000-0000-0000-000000000000}"/>
  <bookViews>
    <workbookView xWindow="-108" yWindow="-108" windowWidth="23256" windowHeight="12456" activeTab="1" xr2:uid="{00000000-000D-0000-FFFF-FFFF00000000}"/>
  </bookViews>
  <sheets>
    <sheet name="Total Sales"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Roast_Type_Name">#N/A</definedName>
    <definedName name="Slicer_Size">#N/A</definedName>
  </definedNames>
  <calcPr calcId="191028"/>
  <pivotCaches>
    <pivotCache cacheId="1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7" i="17"/>
  <c r="O98" i="17"/>
  <c r="O101" i="17"/>
  <c r="O117" i="17"/>
  <c r="O141" i="17"/>
  <c r="O142" i="17"/>
  <c r="O143" i="17"/>
  <c r="O205" i="17"/>
  <c r="O226" i="17"/>
  <c r="O232" i="17"/>
  <c r="O267" i="17"/>
  <c r="O287" i="17"/>
  <c r="O317" i="17"/>
  <c r="O319" i="17"/>
  <c r="O320" i="17"/>
  <c r="O322" i="17"/>
  <c r="O334" i="17"/>
  <c r="O336" i="17"/>
  <c r="O344" i="17"/>
  <c r="O397" i="17"/>
  <c r="O430" i="17"/>
  <c r="O437" i="17"/>
  <c r="O443" i="17"/>
  <c r="O479" i="17"/>
  <c r="O480" i="17"/>
  <c r="O497" i="17"/>
  <c r="O498" i="17"/>
  <c r="O503" i="17"/>
  <c r="O504" i="17"/>
  <c r="O509" i="17"/>
  <c r="O552" i="17"/>
  <c r="O576" i="17"/>
  <c r="O590" i="17"/>
  <c r="O591" i="17"/>
  <c r="O599" i="17"/>
  <c r="O600" i="17"/>
  <c r="O648" i="17"/>
  <c r="O664" i="17"/>
  <c r="O686" i="17"/>
  <c r="O688" i="17"/>
  <c r="O718" i="17"/>
  <c r="O735" i="17"/>
  <c r="O744" i="17"/>
  <c r="O745" i="17"/>
  <c r="O759" i="17"/>
  <c r="O760" i="17"/>
  <c r="O761" i="17"/>
  <c r="O801" i="17"/>
  <c r="O814" i="17"/>
  <c r="O815" i="17"/>
  <c r="O816" i="17"/>
  <c r="O834" i="17"/>
  <c r="O853" i="17"/>
  <c r="O855" i="17"/>
  <c r="O856" i="17"/>
  <c r="O920" i="17"/>
  <c r="O925" i="17"/>
  <c r="O927" i="17"/>
  <c r="O975" i="17"/>
  <c r="M3" i="17"/>
  <c r="M8" i="17"/>
  <c r="M9" i="17"/>
  <c r="M10" i="17"/>
  <c r="M38" i="17"/>
  <c r="M64" i="17"/>
  <c r="M65" i="17"/>
  <c r="M66" i="17"/>
  <c r="M71" i="17"/>
  <c r="M77" i="17"/>
  <c r="M103" i="17"/>
  <c r="M105" i="17"/>
  <c r="M131" i="17"/>
  <c r="M148" i="17"/>
  <c r="M157" i="17"/>
  <c r="M175" i="17"/>
  <c r="M176" i="17"/>
  <c r="M177" i="17"/>
  <c r="M178" i="17"/>
  <c r="M221" i="17"/>
  <c r="M222" i="17"/>
  <c r="M223" i="17"/>
  <c r="M228" i="17"/>
  <c r="M253" i="17"/>
  <c r="M255" i="17"/>
  <c r="M256" i="17"/>
  <c r="M257" i="17"/>
  <c r="M321" i="17"/>
  <c r="M322" i="17"/>
  <c r="M323" i="17"/>
  <c r="M326" i="17"/>
  <c r="M327" i="17"/>
  <c r="M328" i="17"/>
  <c r="M383" i="17"/>
  <c r="M389" i="17"/>
  <c r="M413" i="17"/>
  <c r="M414" i="17"/>
  <c r="M415" i="17"/>
  <c r="M456" i="17"/>
  <c r="M457" i="17"/>
  <c r="M484" i="17"/>
  <c r="M491" i="17"/>
  <c r="M514" i="17"/>
  <c r="M536" i="17"/>
  <c r="M537" i="17"/>
  <c r="M541" i="17"/>
  <c r="M549" i="17"/>
  <c r="M589" i="17"/>
  <c r="M590" i="17"/>
  <c r="M591" i="17"/>
  <c r="M594" i="17"/>
  <c r="M615" i="17"/>
  <c r="M616" i="17"/>
  <c r="M617" i="17"/>
  <c r="M648" i="17"/>
  <c r="M649" i="17"/>
  <c r="M660" i="17"/>
  <c r="M663" i="17"/>
  <c r="M664" i="17"/>
  <c r="M665" i="17"/>
  <c r="M696" i="17"/>
  <c r="M712" i="17"/>
  <c r="M719" i="17"/>
  <c r="M720" i="17"/>
  <c r="M721" i="17"/>
  <c r="M727" i="17"/>
  <c r="M753" i="17"/>
  <c r="M754" i="17"/>
  <c r="M755" i="17"/>
  <c r="M756" i="17"/>
  <c r="M757" i="17"/>
  <c r="M760" i="17"/>
  <c r="M775" i="17"/>
  <c r="M777" i="17"/>
  <c r="M804" i="17"/>
  <c r="M815" i="17"/>
  <c r="M816" i="17"/>
  <c r="M818" i="17"/>
  <c r="M819" i="17"/>
  <c r="M820" i="17"/>
  <c r="M821" i="17"/>
  <c r="M847" i="17"/>
  <c r="M848" i="17"/>
  <c r="M849" i="17"/>
  <c r="M856" i="17"/>
  <c r="M867" i="17"/>
  <c r="M869" i="17"/>
  <c r="M879" i="17"/>
  <c r="M880" i="17"/>
  <c r="M904" i="17"/>
  <c r="M905" i="17"/>
  <c r="M912" i="17"/>
  <c r="M913" i="17"/>
  <c r="M919" i="17"/>
  <c r="M920" i="17"/>
  <c r="M945" i="17"/>
  <c r="M946" i="17"/>
  <c r="M947" i="17"/>
  <c r="M948" i="17"/>
  <c r="M961" i="17"/>
  <c r="M964" i="17"/>
  <c r="M965" i="17"/>
  <c r="M966" i="17"/>
  <c r="M967" i="17"/>
  <c r="M989" i="17"/>
  <c r="M996" i="17"/>
  <c r="M997" i="17"/>
  <c r="M998" i="17"/>
  <c r="M1000" i="17"/>
  <c r="M1001" i="17"/>
  <c r="N15" i="17"/>
  <c r="N17" i="17"/>
  <c r="N27" i="17"/>
  <c r="N40" i="17"/>
  <c r="N42" i="17"/>
  <c r="N43" i="17"/>
  <c r="N53" i="17"/>
  <c r="N54" i="17"/>
  <c r="N75" i="17"/>
  <c r="N76" i="17"/>
  <c r="N77" i="17"/>
  <c r="N78" i="17"/>
  <c r="N91" i="17"/>
  <c r="N93" i="17"/>
  <c r="N94" i="17"/>
  <c r="N95" i="17"/>
  <c r="N121" i="17"/>
  <c r="N122" i="17"/>
  <c r="N123" i="17"/>
  <c r="N124" i="17"/>
  <c r="N127" i="17"/>
  <c r="N128" i="17"/>
  <c r="N129" i="17"/>
  <c r="N155" i="17"/>
  <c r="N156" i="17"/>
  <c r="N157" i="17"/>
  <c r="N172" i="17"/>
  <c r="N173" i="17"/>
  <c r="N174" i="17"/>
  <c r="N175" i="17"/>
  <c r="N197" i="17"/>
  <c r="N198" i="17"/>
  <c r="N199" i="17"/>
  <c r="N207" i="17"/>
  <c r="N214" i="17"/>
  <c r="N216" i="17"/>
  <c r="N230" i="17"/>
  <c r="N245" i="17"/>
  <c r="N247" i="17"/>
  <c r="N248" i="17"/>
  <c r="N249" i="17"/>
  <c r="N250" i="17"/>
  <c r="N277" i="17"/>
  <c r="N278" i="17"/>
  <c r="N279" i="17"/>
  <c r="N294" i="17"/>
  <c r="N295" i="17"/>
  <c r="N296" i="17"/>
  <c r="N327" i="17"/>
  <c r="N328" i="17"/>
  <c r="N329" i="17"/>
  <c r="N330" i="17"/>
  <c r="N362" i="17"/>
  <c r="N366" i="17"/>
  <c r="N367" i="17"/>
  <c r="N368" i="17"/>
  <c r="N391" i="17"/>
  <c r="N392" i="17"/>
  <c r="N393" i="17"/>
  <c r="N394" i="17"/>
  <c r="N396" i="17"/>
  <c r="N397" i="17"/>
  <c r="N407" i="17"/>
  <c r="N409" i="17"/>
  <c r="N421" i="17"/>
  <c r="N427" i="17"/>
  <c r="N429" i="17"/>
  <c r="N430" i="17"/>
  <c r="N432" i="17"/>
  <c r="N437" i="17"/>
  <c r="N438" i="17"/>
  <c r="N439" i="17"/>
  <c r="N457" i="17"/>
  <c r="N458" i="17"/>
  <c r="N459" i="17"/>
  <c r="N460" i="17"/>
  <c r="N471" i="17"/>
  <c r="N473" i="17"/>
  <c r="N474" i="17"/>
  <c r="N475" i="17"/>
  <c r="N496" i="17"/>
  <c r="N502" i="17"/>
  <c r="N503" i="17"/>
  <c r="N504" i="17"/>
  <c r="N505" i="17"/>
  <c r="N523" i="17"/>
  <c r="N524" i="17"/>
  <c r="N525" i="17"/>
  <c r="N535" i="17"/>
  <c r="N538" i="17"/>
  <c r="N539" i="17"/>
  <c r="N540" i="17"/>
  <c r="N541" i="17"/>
  <c r="N560" i="17"/>
  <c r="N565" i="17"/>
  <c r="N566" i="17"/>
  <c r="N568" i="17"/>
  <c r="N569" i="17"/>
  <c r="N575" i="17"/>
  <c r="N581" i="17"/>
  <c r="N598" i="17"/>
  <c r="N600" i="17"/>
  <c r="N601" i="17"/>
  <c r="N603" i="17"/>
  <c r="N604" i="17"/>
  <c r="N605" i="17"/>
  <c r="N606" i="17"/>
  <c r="N624" i="17"/>
  <c r="N629" i="17"/>
  <c r="N636" i="17"/>
  <c r="N638" i="17"/>
  <c r="N639" i="17"/>
  <c r="N640" i="17"/>
  <c r="N661" i="17"/>
  <c r="N662" i="17"/>
  <c r="N663" i="17"/>
  <c r="N665" i="17"/>
  <c r="N666" i="17"/>
  <c r="N667" i="17"/>
  <c r="N668" i="17"/>
  <c r="N696" i="17"/>
  <c r="N699" i="17"/>
  <c r="N700" i="17"/>
  <c r="N701" i="17"/>
  <c r="N702" i="17"/>
  <c r="N720" i="17"/>
  <c r="N725" i="17"/>
  <c r="N727" i="17"/>
  <c r="N728" i="17"/>
  <c r="N734" i="17"/>
  <c r="N736" i="17"/>
  <c r="N747" i="17"/>
  <c r="N758" i="17"/>
  <c r="N759" i="17"/>
  <c r="N761" i="17"/>
  <c r="N762" i="17"/>
  <c r="N763" i="17"/>
  <c r="N764" i="17"/>
  <c r="N784" i="17"/>
  <c r="N794" i="17"/>
  <c r="N796" i="17"/>
  <c r="N797" i="17"/>
  <c r="N798" i="17"/>
  <c r="N816" i="17"/>
  <c r="N821" i="17"/>
  <c r="N822" i="17"/>
  <c r="N823" i="17"/>
  <c r="N824" i="17"/>
  <c r="N840" i="17"/>
  <c r="N841" i="17"/>
  <c r="N842" i="17"/>
  <c r="N848" i="17"/>
  <c r="N853" i="17"/>
  <c r="N854" i="17"/>
  <c r="N855" i="17"/>
  <c r="N856" i="17"/>
  <c r="N872" i="17"/>
  <c r="N873" i="17"/>
  <c r="N874" i="17"/>
  <c r="N875" i="17"/>
  <c r="N878" i="17"/>
  <c r="N886" i="17"/>
  <c r="N888" i="17"/>
  <c r="N896" i="17"/>
  <c r="N904" i="17"/>
  <c r="N906" i="17"/>
  <c r="N907" i="17"/>
  <c r="N910" i="17"/>
  <c r="N911" i="17"/>
  <c r="N912" i="17"/>
  <c r="N928" i="17"/>
  <c r="N934" i="17"/>
  <c r="N940" i="17"/>
  <c r="N941" i="17"/>
  <c r="N942" i="17"/>
  <c r="N952" i="17"/>
  <c r="N960" i="17"/>
  <c r="N965" i="17"/>
  <c r="N966" i="17"/>
  <c r="N967" i="17"/>
  <c r="N982" i="17"/>
  <c r="N983" i="17"/>
  <c r="N984" i="17"/>
  <c r="N985" i="17"/>
  <c r="N987" i="17"/>
  <c r="N988" i="17"/>
  <c r="N997" i="17"/>
  <c r="L3" i="17"/>
  <c r="L4" i="17"/>
  <c r="M4" i="17" s="1"/>
  <c r="L5" i="17"/>
  <c r="M5" i="17" s="1"/>
  <c r="L6" i="17"/>
  <c r="M6" i="17" s="1"/>
  <c r="L7" i="17"/>
  <c r="M7" i="17" s="1"/>
  <c r="L8" i="17"/>
  <c r="L9" i="17"/>
  <c r="L10" i="17"/>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L65" i="17"/>
  <c r="L66" i="17"/>
  <c r="L67" i="17"/>
  <c r="M67" i="17" s="1"/>
  <c r="L68" i="17"/>
  <c r="M68" i="17" s="1"/>
  <c r="L69" i="17"/>
  <c r="M69" i="17" s="1"/>
  <c r="L70" i="17"/>
  <c r="M70" i="17" s="1"/>
  <c r="L71" i="17"/>
  <c r="L72" i="17"/>
  <c r="M72" i="17" s="1"/>
  <c r="L73" i="17"/>
  <c r="M73" i="17" s="1"/>
  <c r="L74" i="17"/>
  <c r="M74" i="17" s="1"/>
  <c r="L75" i="17"/>
  <c r="M75" i="17" s="1"/>
  <c r="L76" i="17"/>
  <c r="M76" i="17" s="1"/>
  <c r="L77" i="17"/>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L104" i="17"/>
  <c r="M104" i="17" s="1"/>
  <c r="L105" i="17"/>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L149" i="17"/>
  <c r="M149" i="17" s="1"/>
  <c r="L150" i="17"/>
  <c r="M150" i="17" s="1"/>
  <c r="L151" i="17"/>
  <c r="M151" i="17" s="1"/>
  <c r="L152" i="17"/>
  <c r="M152" i="17" s="1"/>
  <c r="L153" i="17"/>
  <c r="M153" i="17" s="1"/>
  <c r="L154" i="17"/>
  <c r="M154" i="17" s="1"/>
  <c r="L155" i="17"/>
  <c r="M155" i="17" s="1"/>
  <c r="L156" i="17"/>
  <c r="M156" i="17" s="1"/>
  <c r="L157" i="17"/>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L176" i="17"/>
  <c r="L177" i="17"/>
  <c r="L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L222" i="17"/>
  <c r="L223" i="17"/>
  <c r="L224" i="17"/>
  <c r="M224" i="17" s="1"/>
  <c r="L225" i="17"/>
  <c r="M225" i="17" s="1"/>
  <c r="L226" i="17"/>
  <c r="M226" i="17" s="1"/>
  <c r="L227" i="17"/>
  <c r="M227" i="17" s="1"/>
  <c r="L228" i="17"/>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L254" i="17"/>
  <c r="M254" i="17" s="1"/>
  <c r="L255" i="17"/>
  <c r="L256" i="17"/>
  <c r="L257" i="17"/>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L322" i="17"/>
  <c r="L323" i="17"/>
  <c r="L324" i="17"/>
  <c r="M324" i="17" s="1"/>
  <c r="L325" i="17"/>
  <c r="M325" i="17" s="1"/>
  <c r="L326" i="17"/>
  <c r="L327" i="17"/>
  <c r="L328" i="17"/>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L384" i="17"/>
  <c r="M384" i="17" s="1"/>
  <c r="L385" i="17"/>
  <c r="M385" i="17" s="1"/>
  <c r="L386" i="17"/>
  <c r="M386" i="17" s="1"/>
  <c r="L387" i="17"/>
  <c r="M387" i="17" s="1"/>
  <c r="L388" i="17"/>
  <c r="M388" i="17" s="1"/>
  <c r="L389" i="17"/>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L414" i="17"/>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L457" i="17"/>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L485" i="17"/>
  <c r="M485" i="17" s="1"/>
  <c r="L486" i="17"/>
  <c r="M486" i="17" s="1"/>
  <c r="L487" i="17"/>
  <c r="M487" i="17" s="1"/>
  <c r="L488" i="17"/>
  <c r="M488" i="17" s="1"/>
  <c r="L489" i="17"/>
  <c r="M489" i="17" s="1"/>
  <c r="L490" i="17"/>
  <c r="M490" i="17" s="1"/>
  <c r="L491" i="17"/>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L537" i="17"/>
  <c r="L538" i="17"/>
  <c r="M538" i="17" s="1"/>
  <c r="L539" i="17"/>
  <c r="M539" i="17" s="1"/>
  <c r="L540" i="17"/>
  <c r="M540" i="17" s="1"/>
  <c r="L541" i="17"/>
  <c r="L542" i="17"/>
  <c r="M542" i="17" s="1"/>
  <c r="L543" i="17"/>
  <c r="M543" i="17" s="1"/>
  <c r="L544" i="17"/>
  <c r="M544" i="17" s="1"/>
  <c r="L545" i="17"/>
  <c r="M545" i="17" s="1"/>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L590" i="17"/>
  <c r="L591" i="17"/>
  <c r="L592" i="17"/>
  <c r="M592" i="17" s="1"/>
  <c r="L593" i="17"/>
  <c r="M593" i="17" s="1"/>
  <c r="L594" i="17"/>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L616" i="17"/>
  <c r="L617" i="17"/>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L649" i="17"/>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L661" i="17"/>
  <c r="M661" i="17" s="1"/>
  <c r="L662" i="17"/>
  <c r="M662" i="17" s="1"/>
  <c r="L663" i="17"/>
  <c r="L664" i="17"/>
  <c r="L665" i="17"/>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L713" i="17"/>
  <c r="M713" i="17" s="1"/>
  <c r="L714" i="17"/>
  <c r="M714" i="17" s="1"/>
  <c r="L715" i="17"/>
  <c r="M715" i="17" s="1"/>
  <c r="L716" i="17"/>
  <c r="M716" i="17" s="1"/>
  <c r="L717" i="17"/>
  <c r="M717" i="17" s="1"/>
  <c r="L718" i="17"/>
  <c r="M718" i="17" s="1"/>
  <c r="L719" i="17"/>
  <c r="L720" i="17"/>
  <c r="L721" i="17"/>
  <c r="L722" i="17"/>
  <c r="M722" i="17" s="1"/>
  <c r="L723" i="17"/>
  <c r="M723" i="17" s="1"/>
  <c r="L724" i="17"/>
  <c r="M724" i="17" s="1"/>
  <c r="L725" i="17"/>
  <c r="M725" i="17" s="1"/>
  <c r="L726" i="17"/>
  <c r="M726" i="17" s="1"/>
  <c r="L727" i="17"/>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L754" i="17"/>
  <c r="L755" i="17"/>
  <c r="L756" i="17"/>
  <c r="L757" i="17"/>
  <c r="L758" i="17"/>
  <c r="M758" i="17" s="1"/>
  <c r="L759" i="17"/>
  <c r="M759" i="17" s="1"/>
  <c r="L760" i="17"/>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L776" i="17"/>
  <c r="M776" i="17" s="1"/>
  <c r="L777" i="17"/>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L816" i="17"/>
  <c r="L817" i="17"/>
  <c r="M817" i="17" s="1"/>
  <c r="L818" i="17"/>
  <c r="L819" i="17"/>
  <c r="L820" i="17"/>
  <c r="L821" i="17"/>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L848" i="17"/>
  <c r="L849" i="17"/>
  <c r="L850" i="17"/>
  <c r="M850" i="17" s="1"/>
  <c r="L851" i="17"/>
  <c r="M851" i="17" s="1"/>
  <c r="L852" i="17"/>
  <c r="M852" i="17" s="1"/>
  <c r="L853" i="17"/>
  <c r="M853" i="17" s="1"/>
  <c r="L854" i="17"/>
  <c r="M854" i="17" s="1"/>
  <c r="L855" i="17"/>
  <c r="M855" i="17" s="1"/>
  <c r="L856" i="17"/>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L868" i="17"/>
  <c r="M868" i="17" s="1"/>
  <c r="L869" i="17"/>
  <c r="L870" i="17"/>
  <c r="M870" i="17" s="1"/>
  <c r="L871" i="17"/>
  <c r="M871" i="17" s="1"/>
  <c r="L872" i="17"/>
  <c r="M872" i="17" s="1"/>
  <c r="L873" i="17"/>
  <c r="M873" i="17" s="1"/>
  <c r="L874" i="17"/>
  <c r="M874" i="17" s="1"/>
  <c r="L875" i="17"/>
  <c r="M875" i="17" s="1"/>
  <c r="L876" i="17"/>
  <c r="M876" i="17" s="1"/>
  <c r="L877" i="17"/>
  <c r="M877" i="17" s="1"/>
  <c r="L878" i="17"/>
  <c r="M878" i="17" s="1"/>
  <c r="L879" i="17"/>
  <c r="L880" i="17"/>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L905" i="17"/>
  <c r="L906" i="17"/>
  <c r="M906" i="17" s="1"/>
  <c r="L907" i="17"/>
  <c r="M907" i="17" s="1"/>
  <c r="L908" i="17"/>
  <c r="M908" i="17" s="1"/>
  <c r="L909" i="17"/>
  <c r="M909" i="17" s="1"/>
  <c r="L910" i="17"/>
  <c r="M910" i="17" s="1"/>
  <c r="L911" i="17"/>
  <c r="M911" i="17" s="1"/>
  <c r="L912" i="17"/>
  <c r="L913" i="17"/>
  <c r="L914" i="17"/>
  <c r="M914" i="17" s="1"/>
  <c r="L915" i="17"/>
  <c r="M915" i="17" s="1"/>
  <c r="L916" i="17"/>
  <c r="M916" i="17" s="1"/>
  <c r="L917" i="17"/>
  <c r="M917" i="17" s="1"/>
  <c r="L918" i="17"/>
  <c r="M918" i="17" s="1"/>
  <c r="L919" i="17"/>
  <c r="L920" i="17"/>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L946" i="17"/>
  <c r="L947" i="17"/>
  <c r="L948" i="17"/>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L962" i="17"/>
  <c r="M962" i="17" s="1"/>
  <c r="L963" i="17"/>
  <c r="M963" i="17" s="1"/>
  <c r="L964" i="17"/>
  <c r="L965" i="17"/>
  <c r="L966" i="17"/>
  <c r="L967" i="17"/>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L990" i="17"/>
  <c r="M990" i="17" s="1"/>
  <c r="L991" i="17"/>
  <c r="M991" i="17" s="1"/>
  <c r="L992" i="17"/>
  <c r="M992" i="17" s="1"/>
  <c r="L993" i="17"/>
  <c r="M993" i="17" s="1"/>
  <c r="L994" i="17"/>
  <c r="M994" i="17" s="1"/>
  <c r="L995" i="17"/>
  <c r="M995" i="17" s="1"/>
  <c r="L996" i="17"/>
  <c r="L997" i="17"/>
  <c r="L998" i="17"/>
  <c r="L999" i="17"/>
  <c r="M999" i="17" s="1"/>
  <c r="L1000" i="17"/>
  <c r="L1001" i="17"/>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J98" i="17"/>
  <c r="J99" i="17"/>
  <c r="O99" i="17" s="1"/>
  <c r="J100" i="17"/>
  <c r="O100" i="17" s="1"/>
  <c r="J101" i="17"/>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J142" i="17"/>
  <c r="J143" i="17"/>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J227" i="17"/>
  <c r="O227" i="17" s="1"/>
  <c r="J228" i="17"/>
  <c r="O228" i="17" s="1"/>
  <c r="J229" i="17"/>
  <c r="O229" i="17" s="1"/>
  <c r="J230" i="17"/>
  <c r="O230" i="17" s="1"/>
  <c r="J231" i="17"/>
  <c r="O231" i="17" s="1"/>
  <c r="J232" i="17"/>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J318" i="17"/>
  <c r="O318" i="17" s="1"/>
  <c r="J319" i="17"/>
  <c r="J320" i="17"/>
  <c r="J321" i="17"/>
  <c r="O321" i="17" s="1"/>
  <c r="J322" i="17"/>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J335" i="17"/>
  <c r="O335" i="17" s="1"/>
  <c r="J336" i="17"/>
  <c r="J337" i="17"/>
  <c r="O337" i="17" s="1"/>
  <c r="J338" i="17"/>
  <c r="O338" i="17" s="1"/>
  <c r="J339" i="17"/>
  <c r="O339" i="17" s="1"/>
  <c r="J340" i="17"/>
  <c r="O340" i="17" s="1"/>
  <c r="J341" i="17"/>
  <c r="O341" i="17" s="1"/>
  <c r="J342" i="17"/>
  <c r="O342" i="17" s="1"/>
  <c r="J343" i="17"/>
  <c r="O343" i="17" s="1"/>
  <c r="J344" i="17"/>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J431" i="17"/>
  <c r="O431" i="17" s="1"/>
  <c r="J432" i="17"/>
  <c r="O432" i="17" s="1"/>
  <c r="J433" i="17"/>
  <c r="O433" i="17" s="1"/>
  <c r="J434" i="17"/>
  <c r="O434" i="17" s="1"/>
  <c r="J435" i="17"/>
  <c r="O435" i="17" s="1"/>
  <c r="J436" i="17"/>
  <c r="O436" i="17" s="1"/>
  <c r="J437" i="17"/>
  <c r="J438" i="17"/>
  <c r="O438" i="17" s="1"/>
  <c r="J439" i="17"/>
  <c r="O439" i="17" s="1"/>
  <c r="J440" i="17"/>
  <c r="O440" i="17" s="1"/>
  <c r="J441" i="17"/>
  <c r="O441" i="17" s="1"/>
  <c r="J442" i="17"/>
  <c r="O442" i="17" s="1"/>
  <c r="J443" i="17"/>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J480" i="17"/>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J498" i="17"/>
  <c r="J499" i="17"/>
  <c r="O499" i="17" s="1"/>
  <c r="J500" i="17"/>
  <c r="O500" i="17" s="1"/>
  <c r="J501" i="17"/>
  <c r="O501" i="17" s="1"/>
  <c r="J502" i="17"/>
  <c r="O502" i="17" s="1"/>
  <c r="J503" i="17"/>
  <c r="J504" i="17"/>
  <c r="J505" i="17"/>
  <c r="O505" i="17" s="1"/>
  <c r="J506" i="17"/>
  <c r="O506" i="17" s="1"/>
  <c r="J507" i="17"/>
  <c r="O507" i="17" s="1"/>
  <c r="J508" i="17"/>
  <c r="O508" i="17" s="1"/>
  <c r="J509" i="17"/>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J591" i="17"/>
  <c r="J592" i="17"/>
  <c r="O592" i="17" s="1"/>
  <c r="J593" i="17"/>
  <c r="O593" i="17" s="1"/>
  <c r="J594" i="17"/>
  <c r="O594" i="17" s="1"/>
  <c r="J595" i="17"/>
  <c r="O595" i="17" s="1"/>
  <c r="J596" i="17"/>
  <c r="O596" i="17" s="1"/>
  <c r="J597" i="17"/>
  <c r="O597" i="17" s="1"/>
  <c r="J598" i="17"/>
  <c r="O598" i="17" s="1"/>
  <c r="J599" i="17"/>
  <c r="J600" i="17"/>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J687" i="17"/>
  <c r="O687" i="17" s="1"/>
  <c r="J688" i="17"/>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J736" i="17"/>
  <c r="O736" i="17" s="1"/>
  <c r="J737" i="17"/>
  <c r="O737" i="17" s="1"/>
  <c r="J738" i="17"/>
  <c r="O738" i="17" s="1"/>
  <c r="J739" i="17"/>
  <c r="O739" i="17" s="1"/>
  <c r="J740" i="17"/>
  <c r="O740" i="17" s="1"/>
  <c r="J741" i="17"/>
  <c r="O741" i="17" s="1"/>
  <c r="J742" i="17"/>
  <c r="O742" i="17" s="1"/>
  <c r="J743" i="17"/>
  <c r="O743" i="17" s="1"/>
  <c r="J744" i="17"/>
  <c r="J745" i="17"/>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J760" i="17"/>
  <c r="J761" i="17"/>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J815" i="17"/>
  <c r="J816" i="17"/>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J854" i="17"/>
  <c r="O854" i="17" s="1"/>
  <c r="J855" i="17"/>
  <c r="J856" i="17"/>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J921" i="17"/>
  <c r="O921" i="17" s="1"/>
  <c r="J922" i="17"/>
  <c r="O922" i="17" s="1"/>
  <c r="J923" i="17"/>
  <c r="O923" i="17" s="1"/>
  <c r="J924" i="17"/>
  <c r="O924" i="17" s="1"/>
  <c r="J925" i="17"/>
  <c r="J926" i="17"/>
  <c r="O926" i="17" s="1"/>
  <c r="J927" i="17"/>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I16" i="17"/>
  <c r="N16" i="17" s="1"/>
  <c r="I17" i="17"/>
  <c r="I18" i="17"/>
  <c r="N18" i="17" s="1"/>
  <c r="I19" i="17"/>
  <c r="N19" i="17" s="1"/>
  <c r="I20" i="17"/>
  <c r="N20" i="17" s="1"/>
  <c r="I21" i="17"/>
  <c r="N21" i="17" s="1"/>
  <c r="I22" i="17"/>
  <c r="N22" i="17" s="1"/>
  <c r="I23" i="17"/>
  <c r="N23" i="17" s="1"/>
  <c r="I24" i="17"/>
  <c r="N24" i="17" s="1"/>
  <c r="I25" i="17"/>
  <c r="N25" i="17" s="1"/>
  <c r="I26" i="17"/>
  <c r="N26" i="17" s="1"/>
  <c r="I27" i="17"/>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I41" i="17"/>
  <c r="N41" i="17" s="1"/>
  <c r="I42" i="17"/>
  <c r="I43" i="17"/>
  <c r="I44" i="17"/>
  <c r="N44" i="17" s="1"/>
  <c r="I45" i="17"/>
  <c r="N45" i="17" s="1"/>
  <c r="I46" i="17"/>
  <c r="N46" i="17" s="1"/>
  <c r="I47" i="17"/>
  <c r="N47" i="17" s="1"/>
  <c r="I48" i="17"/>
  <c r="N48" i="17" s="1"/>
  <c r="I49" i="17"/>
  <c r="N49" i="17" s="1"/>
  <c r="I50" i="17"/>
  <c r="N50" i="17" s="1"/>
  <c r="I51" i="17"/>
  <c r="N51" i="17" s="1"/>
  <c r="I52" i="17"/>
  <c r="N52" i="17" s="1"/>
  <c r="I53" i="17"/>
  <c r="I54" i="17"/>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I76" i="17"/>
  <c r="I77" i="17"/>
  <c r="I78" i="17"/>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I92" i="17"/>
  <c r="N92" i="17" s="1"/>
  <c r="I93" i="17"/>
  <c r="I94" i="17"/>
  <c r="I95" i="17"/>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I122" i="17"/>
  <c r="I123" i="17"/>
  <c r="I124" i="17"/>
  <c r="I125" i="17"/>
  <c r="N125" i="17" s="1"/>
  <c r="I126" i="17"/>
  <c r="N126" i="17" s="1"/>
  <c r="I127" i="17"/>
  <c r="I128" i="17"/>
  <c r="I129" i="17"/>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I156" i="17"/>
  <c r="I157" i="17"/>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I173" i="17"/>
  <c r="I174" i="17"/>
  <c r="I175" i="17"/>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I198" i="17"/>
  <c r="I199" i="17"/>
  <c r="I200" i="17"/>
  <c r="N200" i="17" s="1"/>
  <c r="I201" i="17"/>
  <c r="N201" i="17" s="1"/>
  <c r="I202" i="17"/>
  <c r="N202" i="17" s="1"/>
  <c r="I203" i="17"/>
  <c r="N203" i="17" s="1"/>
  <c r="I204" i="17"/>
  <c r="N204" i="17" s="1"/>
  <c r="I205" i="17"/>
  <c r="N205" i="17" s="1"/>
  <c r="I206" i="17"/>
  <c r="N206" i="17" s="1"/>
  <c r="I207" i="17"/>
  <c r="I208" i="17"/>
  <c r="N208" i="17" s="1"/>
  <c r="I209" i="17"/>
  <c r="N209" i="17" s="1"/>
  <c r="I210" i="17"/>
  <c r="N210" i="17" s="1"/>
  <c r="I211" i="17"/>
  <c r="N211" i="17" s="1"/>
  <c r="I212" i="17"/>
  <c r="N212" i="17" s="1"/>
  <c r="I213" i="17"/>
  <c r="N213" i="17" s="1"/>
  <c r="I214" i="17"/>
  <c r="I215" i="17"/>
  <c r="N215" i="17" s="1"/>
  <c r="I216" i="17"/>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I246" i="17"/>
  <c r="N246" i="17" s="1"/>
  <c r="I247" i="17"/>
  <c r="I248" i="17"/>
  <c r="I249" i="17"/>
  <c r="I250" i="17"/>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I278" i="17"/>
  <c r="I279" i="17"/>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I295" i="17"/>
  <c r="I296" i="17"/>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I328" i="17"/>
  <c r="I329" i="17"/>
  <c r="I330" i="17"/>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I363" i="17"/>
  <c r="N363" i="17" s="1"/>
  <c r="I364" i="17"/>
  <c r="N364" i="17" s="1"/>
  <c r="I365" i="17"/>
  <c r="N365" i="17" s="1"/>
  <c r="I366" i="17"/>
  <c r="I367" i="17"/>
  <c r="I368" i="17"/>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I392" i="17"/>
  <c r="I393" i="17"/>
  <c r="I394" i="17"/>
  <c r="I395" i="17"/>
  <c r="N395" i="17" s="1"/>
  <c r="I396" i="17"/>
  <c r="I397" i="17"/>
  <c r="I398" i="17"/>
  <c r="N398" i="17" s="1"/>
  <c r="I399" i="17"/>
  <c r="N399" i="17" s="1"/>
  <c r="I400" i="17"/>
  <c r="N400" i="17" s="1"/>
  <c r="I401" i="17"/>
  <c r="N401" i="17" s="1"/>
  <c r="I402" i="17"/>
  <c r="N402" i="17" s="1"/>
  <c r="I403" i="17"/>
  <c r="N403" i="17" s="1"/>
  <c r="I404" i="17"/>
  <c r="N404" i="17" s="1"/>
  <c r="I405" i="17"/>
  <c r="N405" i="17" s="1"/>
  <c r="I406" i="17"/>
  <c r="N406" i="17" s="1"/>
  <c r="I407" i="17"/>
  <c r="I408" i="17"/>
  <c r="N408" i="17" s="1"/>
  <c r="I409" i="17"/>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I422" i="17"/>
  <c r="N422" i="17" s="1"/>
  <c r="I423" i="17"/>
  <c r="N423" i="17" s="1"/>
  <c r="I424" i="17"/>
  <c r="N424" i="17" s="1"/>
  <c r="I425" i="17"/>
  <c r="N425" i="17" s="1"/>
  <c r="I426" i="17"/>
  <c r="N426" i="17" s="1"/>
  <c r="I427" i="17"/>
  <c r="I428" i="17"/>
  <c r="N428" i="17" s="1"/>
  <c r="I429" i="17"/>
  <c r="I430" i="17"/>
  <c r="I431" i="17"/>
  <c r="N431" i="17" s="1"/>
  <c r="I432" i="17"/>
  <c r="I433" i="17"/>
  <c r="N433" i="17" s="1"/>
  <c r="I434" i="17"/>
  <c r="N434" i="17" s="1"/>
  <c r="I435" i="17"/>
  <c r="N435" i="17" s="1"/>
  <c r="I436" i="17"/>
  <c r="N436" i="17" s="1"/>
  <c r="I437" i="17"/>
  <c r="I438" i="17"/>
  <c r="I439" i="17"/>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I458" i="17"/>
  <c r="I459" i="17"/>
  <c r="I460" i="17"/>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I472" i="17"/>
  <c r="N472" i="17" s="1"/>
  <c r="I473" i="17"/>
  <c r="I474" i="17"/>
  <c r="I475" i="17"/>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I497" i="17"/>
  <c r="N497" i="17" s="1"/>
  <c r="I498" i="17"/>
  <c r="N498" i="17" s="1"/>
  <c r="I499" i="17"/>
  <c r="N499" i="17" s="1"/>
  <c r="I500" i="17"/>
  <c r="N500" i="17" s="1"/>
  <c r="I501" i="17"/>
  <c r="N501" i="17" s="1"/>
  <c r="I502" i="17"/>
  <c r="I503" i="17"/>
  <c r="I504" i="17"/>
  <c r="I505" i="17"/>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I524" i="17"/>
  <c r="I525" i="17"/>
  <c r="I526" i="17"/>
  <c r="N526" i="17" s="1"/>
  <c r="I527" i="17"/>
  <c r="N527" i="17" s="1"/>
  <c r="I528" i="17"/>
  <c r="N528" i="17" s="1"/>
  <c r="I529" i="17"/>
  <c r="N529" i="17" s="1"/>
  <c r="I530" i="17"/>
  <c r="N530" i="17" s="1"/>
  <c r="I531" i="17"/>
  <c r="N531" i="17" s="1"/>
  <c r="I532" i="17"/>
  <c r="N532" i="17" s="1"/>
  <c r="I533" i="17"/>
  <c r="N533" i="17" s="1"/>
  <c r="I534" i="17"/>
  <c r="N534" i="17" s="1"/>
  <c r="I535" i="17"/>
  <c r="I536" i="17"/>
  <c r="N536" i="17" s="1"/>
  <c r="I537" i="17"/>
  <c r="N537" i="17" s="1"/>
  <c r="I538" i="17"/>
  <c r="I539" i="17"/>
  <c r="I540" i="17"/>
  <c r="I541" i="17"/>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I561" i="17"/>
  <c r="N561" i="17" s="1"/>
  <c r="I562" i="17"/>
  <c r="N562" i="17" s="1"/>
  <c r="I563" i="17"/>
  <c r="N563" i="17" s="1"/>
  <c r="I564" i="17"/>
  <c r="N564" i="17" s="1"/>
  <c r="I565" i="17"/>
  <c r="I566" i="17"/>
  <c r="I567" i="17"/>
  <c r="N567" i="17" s="1"/>
  <c r="I568" i="17"/>
  <c r="I569" i="17"/>
  <c r="I570" i="17"/>
  <c r="N570" i="17" s="1"/>
  <c r="I571" i="17"/>
  <c r="N571" i="17" s="1"/>
  <c r="I572" i="17"/>
  <c r="N572" i="17" s="1"/>
  <c r="I573" i="17"/>
  <c r="N573" i="17" s="1"/>
  <c r="I574" i="17"/>
  <c r="N574" i="17" s="1"/>
  <c r="I575" i="17"/>
  <c r="I576" i="17"/>
  <c r="N576" i="17" s="1"/>
  <c r="I577" i="17"/>
  <c r="N577" i="17" s="1"/>
  <c r="I578" i="17"/>
  <c r="N578" i="17" s="1"/>
  <c r="I579" i="17"/>
  <c r="N579" i="17" s="1"/>
  <c r="I580" i="17"/>
  <c r="N580" i="17" s="1"/>
  <c r="I581" i="17"/>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I599" i="17"/>
  <c r="N599" i="17" s="1"/>
  <c r="I600" i="17"/>
  <c r="I601" i="17"/>
  <c r="I602" i="17"/>
  <c r="N602" i="17" s="1"/>
  <c r="I603" i="17"/>
  <c r="I604" i="17"/>
  <c r="I605" i="17"/>
  <c r="I606" i="17"/>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I625" i="17"/>
  <c r="N625" i="17" s="1"/>
  <c r="I626" i="17"/>
  <c r="N626" i="17" s="1"/>
  <c r="I627" i="17"/>
  <c r="N627" i="17" s="1"/>
  <c r="I628" i="17"/>
  <c r="N628" i="17" s="1"/>
  <c r="I629" i="17"/>
  <c r="I630" i="17"/>
  <c r="N630" i="17" s="1"/>
  <c r="I631" i="17"/>
  <c r="N631" i="17" s="1"/>
  <c r="I632" i="17"/>
  <c r="N632" i="17" s="1"/>
  <c r="I633" i="17"/>
  <c r="N633" i="17" s="1"/>
  <c r="I634" i="17"/>
  <c r="N634" i="17" s="1"/>
  <c r="I635" i="17"/>
  <c r="N635" i="17" s="1"/>
  <c r="I636" i="17"/>
  <c r="I637" i="17"/>
  <c r="N637" i="17" s="1"/>
  <c r="I638" i="17"/>
  <c r="I639" i="17"/>
  <c r="I640" i="17"/>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I662" i="17"/>
  <c r="I663" i="17"/>
  <c r="I664" i="17"/>
  <c r="N664" i="17" s="1"/>
  <c r="I665" i="17"/>
  <c r="I666" i="17"/>
  <c r="I667" i="17"/>
  <c r="I668" i="17"/>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I697" i="17"/>
  <c r="N697" i="17" s="1"/>
  <c r="I698" i="17"/>
  <c r="N698" i="17" s="1"/>
  <c r="I699" i="17"/>
  <c r="I700" i="17"/>
  <c r="I701" i="17"/>
  <c r="I702" i="17"/>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I721" i="17"/>
  <c r="N721" i="17" s="1"/>
  <c r="I722" i="17"/>
  <c r="N722" i="17" s="1"/>
  <c r="I723" i="17"/>
  <c r="N723" i="17" s="1"/>
  <c r="I724" i="17"/>
  <c r="N724" i="17" s="1"/>
  <c r="I725" i="17"/>
  <c r="I726" i="17"/>
  <c r="N726" i="17" s="1"/>
  <c r="I727" i="17"/>
  <c r="I728" i="17"/>
  <c r="I729" i="17"/>
  <c r="N729" i="17" s="1"/>
  <c r="I730" i="17"/>
  <c r="N730" i="17" s="1"/>
  <c r="I731" i="17"/>
  <c r="N731" i="17" s="1"/>
  <c r="I732" i="17"/>
  <c r="N732" i="17" s="1"/>
  <c r="I733" i="17"/>
  <c r="N733" i="17" s="1"/>
  <c r="I734" i="17"/>
  <c r="I735" i="17"/>
  <c r="N735" i="17" s="1"/>
  <c r="I736" i="17"/>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I759" i="17"/>
  <c r="I760" i="17"/>
  <c r="N760" i="17" s="1"/>
  <c r="I761" i="17"/>
  <c r="I762" i="17"/>
  <c r="I763" i="17"/>
  <c r="I764" i="17"/>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N792" i="17" s="1"/>
  <c r="I793" i="17"/>
  <c r="N793" i="17" s="1"/>
  <c r="I794" i="17"/>
  <c r="I795" i="17"/>
  <c r="N795" i="17" s="1"/>
  <c r="I796" i="17"/>
  <c r="I797" i="17"/>
  <c r="I798" i="17"/>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I817" i="17"/>
  <c r="N817" i="17" s="1"/>
  <c r="I818" i="17"/>
  <c r="N818" i="17" s="1"/>
  <c r="I819" i="17"/>
  <c r="N819" i="17" s="1"/>
  <c r="I820" i="17"/>
  <c r="N820" i="17" s="1"/>
  <c r="I821" i="17"/>
  <c r="I822" i="17"/>
  <c r="I823" i="17"/>
  <c r="I824" i="17"/>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I841" i="17"/>
  <c r="I842" i="17"/>
  <c r="I843" i="17"/>
  <c r="N843" i="17" s="1"/>
  <c r="I844" i="17"/>
  <c r="N844" i="17" s="1"/>
  <c r="I845" i="17"/>
  <c r="N845" i="17" s="1"/>
  <c r="I846" i="17"/>
  <c r="N846" i="17" s="1"/>
  <c r="I847" i="17"/>
  <c r="N847" i="17" s="1"/>
  <c r="I848" i="17"/>
  <c r="I849" i="17"/>
  <c r="N849" i="17" s="1"/>
  <c r="I850" i="17"/>
  <c r="N850" i="17" s="1"/>
  <c r="I851" i="17"/>
  <c r="N851" i="17" s="1"/>
  <c r="I852" i="17"/>
  <c r="N852" i="17" s="1"/>
  <c r="I853" i="17"/>
  <c r="I854" i="17"/>
  <c r="I855" i="17"/>
  <c r="I856" i="17"/>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I873" i="17"/>
  <c r="I874" i="17"/>
  <c r="I875" i="17"/>
  <c r="I876" i="17"/>
  <c r="N876" i="17" s="1"/>
  <c r="I877" i="17"/>
  <c r="N877" i="17" s="1"/>
  <c r="I878" i="17"/>
  <c r="I879" i="17"/>
  <c r="N879" i="17" s="1"/>
  <c r="I880" i="17"/>
  <c r="N880" i="17" s="1"/>
  <c r="I881" i="17"/>
  <c r="N881" i="17" s="1"/>
  <c r="I882" i="17"/>
  <c r="N882" i="17" s="1"/>
  <c r="I883" i="17"/>
  <c r="N883" i="17" s="1"/>
  <c r="I884" i="17"/>
  <c r="N884" i="17" s="1"/>
  <c r="I885" i="17"/>
  <c r="N885" i="17" s="1"/>
  <c r="I886" i="17"/>
  <c r="I887" i="17"/>
  <c r="N887" i="17" s="1"/>
  <c r="I888" i="17"/>
  <c r="I889" i="17"/>
  <c r="N889" i="17" s="1"/>
  <c r="I890" i="17"/>
  <c r="N890" i="17" s="1"/>
  <c r="I891" i="17"/>
  <c r="N891" i="17" s="1"/>
  <c r="I892" i="17"/>
  <c r="N892" i="17" s="1"/>
  <c r="I893" i="17"/>
  <c r="N893" i="17" s="1"/>
  <c r="I894" i="17"/>
  <c r="N894" i="17" s="1"/>
  <c r="I895" i="17"/>
  <c r="N895" i="17" s="1"/>
  <c r="I896" i="17"/>
  <c r="I897" i="17"/>
  <c r="N897" i="17" s="1"/>
  <c r="I898" i="17"/>
  <c r="N898" i="17" s="1"/>
  <c r="I899" i="17"/>
  <c r="N899" i="17" s="1"/>
  <c r="I900" i="17"/>
  <c r="N900" i="17" s="1"/>
  <c r="I901" i="17"/>
  <c r="N901" i="17" s="1"/>
  <c r="I902" i="17"/>
  <c r="N902" i="17" s="1"/>
  <c r="I903" i="17"/>
  <c r="N903" i="17" s="1"/>
  <c r="I904" i="17"/>
  <c r="I905" i="17"/>
  <c r="N905" i="17" s="1"/>
  <c r="I906" i="17"/>
  <c r="I907" i="17"/>
  <c r="I908" i="17"/>
  <c r="N908" i="17" s="1"/>
  <c r="I909" i="17"/>
  <c r="N909" i="17" s="1"/>
  <c r="I910" i="17"/>
  <c r="I911" i="17"/>
  <c r="I912" i="17"/>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I929" i="17"/>
  <c r="N929" i="17" s="1"/>
  <c r="I930" i="17"/>
  <c r="N930" i="17" s="1"/>
  <c r="I931" i="17"/>
  <c r="N931" i="17" s="1"/>
  <c r="I932" i="17"/>
  <c r="N932" i="17" s="1"/>
  <c r="I933" i="17"/>
  <c r="N933" i="17" s="1"/>
  <c r="I934" i="17"/>
  <c r="I935" i="17"/>
  <c r="N935" i="17" s="1"/>
  <c r="I936" i="17"/>
  <c r="N936" i="17" s="1"/>
  <c r="I937" i="17"/>
  <c r="N937" i="17" s="1"/>
  <c r="I938" i="17"/>
  <c r="N938" i="17" s="1"/>
  <c r="I939" i="17"/>
  <c r="N939" i="17" s="1"/>
  <c r="I940" i="17"/>
  <c r="I941" i="17"/>
  <c r="I942" i="17"/>
  <c r="I943" i="17"/>
  <c r="N943" i="17" s="1"/>
  <c r="I944" i="17"/>
  <c r="N944" i="17" s="1"/>
  <c r="I945" i="17"/>
  <c r="N945" i="17" s="1"/>
  <c r="I946" i="17"/>
  <c r="N946" i="17" s="1"/>
  <c r="I947" i="17"/>
  <c r="N947" i="17" s="1"/>
  <c r="I948" i="17"/>
  <c r="N948" i="17" s="1"/>
  <c r="I949" i="17"/>
  <c r="N949" i="17" s="1"/>
  <c r="I950" i="17"/>
  <c r="N950" i="17" s="1"/>
  <c r="I951" i="17"/>
  <c r="N951" i="17" s="1"/>
  <c r="I952" i="17"/>
  <c r="I953" i="17"/>
  <c r="N953" i="17" s="1"/>
  <c r="I954" i="17"/>
  <c r="N954" i="17" s="1"/>
  <c r="I955" i="17"/>
  <c r="N955" i="17" s="1"/>
  <c r="I956" i="17"/>
  <c r="N956" i="17" s="1"/>
  <c r="I957" i="17"/>
  <c r="N957" i="17" s="1"/>
  <c r="I958" i="17"/>
  <c r="N958" i="17" s="1"/>
  <c r="I959" i="17"/>
  <c r="N959" i="17" s="1"/>
  <c r="I960" i="17"/>
  <c r="I961" i="17"/>
  <c r="N961" i="17" s="1"/>
  <c r="I962" i="17"/>
  <c r="N962" i="17" s="1"/>
  <c r="I963" i="17"/>
  <c r="N963" i="17" s="1"/>
  <c r="I964" i="17"/>
  <c r="N964" i="17" s="1"/>
  <c r="I965" i="17"/>
  <c r="I966" i="17"/>
  <c r="I967" i="17"/>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I984" i="17"/>
  <c r="I985" i="17"/>
  <c r="I986" i="17"/>
  <c r="N986" i="17" s="1"/>
  <c r="I987" i="17"/>
  <c r="I988" i="17"/>
  <c r="I989" i="17"/>
  <c r="N989" i="17" s="1"/>
  <c r="I990" i="17"/>
  <c r="N990" i="17" s="1"/>
  <c r="I991" i="17"/>
  <c r="N991" i="17" s="1"/>
  <c r="I992" i="17"/>
  <c r="N992" i="17" s="1"/>
  <c r="I993" i="17"/>
  <c r="N993" i="17" s="1"/>
  <c r="I994" i="17"/>
  <c r="N994" i="17" s="1"/>
  <c r="I995" i="17"/>
  <c r="N995" i="17" s="1"/>
  <c r="I996" i="17"/>
  <c r="N996" i="17" s="1"/>
  <c r="I997" i="17"/>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<sst xmlns="http://schemas.openxmlformats.org/spreadsheetml/2006/main" count="11116" uniqueCount="6221">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</sst>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dd\-mmm\-yyyy"/>
    <numFmt numFmtId="169" formatCode="0.0\ &quot;Kg&quot;"/>
    <numFmt numFmtId="170"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0" fontId="1" fillId="0" borderId="0" xfId="0" applyNumberFormat="1" applyFont="1" applyAlignment="1">
      <alignment vertical="center"/>
    </xf>
    <xf numFmtId="167"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3" fontId="0" fillId="0" borderId="0" xfId="0" applyNumberFormat="1"/>
  </cellXfs>
  <cellStyles count="1">
    <cellStyle name="Normal" xfId="0" builtinId="0"/>
  </cellStyles>
  <dxfs count="16">
    <dxf>
      <numFmt numFmtId="0" formatCode="General"/>
    </dxf>
    <dxf>
      <font>
        <b val="0"/>
        <i val="0"/>
        <sz val="11"/>
        <color theme="0"/>
        <name val="Calibri"/>
        <family val="2"/>
        <scheme val="minor"/>
      </font>
      <fill>
        <patternFill>
          <bgColor rgb="FF3C1464"/>
        </patternFill>
      </fill>
      <border>
        <left style="thin">
          <color rgb="FF3C1464"/>
        </left>
        <right style="thin">
          <color rgb="FF3C1464"/>
        </right>
        <top style="thin">
          <color rgb="FF3C1464"/>
        </top>
        <bottom style="thin">
          <color rgb="FF3C1464"/>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quot;$&quot;#,##0.00"/>
    </dxf>
    <dxf>
      <numFmt numFmtId="170" formatCode="&quot;$&quot;#,##0.0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1" defaultTableStyle="TableStyleMedium2" defaultPivotStyle="PivotStyleMedium9">
    <tableStyle name="Purple Timeline Style" pivot="0" table="0" count="8" xr9:uid="{96262C0D-362F-46D8-9BBF-E8CE7A17895D}">
      <tableStyleElement type="wholeTable" dxfId="2"/>
      <tableStyleElement type="headerRow" dxfId="1"/>
    </tableStyle>
  </tableStyles>
  <colors>
    <mruColors>
      <color rgb="FF9650DC"/>
      <color rgb="FFAB73E3"/>
      <color rgb="FF3C1464"/>
      <color rgb="FF863D0C"/>
      <color rgb="FFE0CBF5"/>
      <color rgb="FFE8D9F7"/>
      <color rgb="FFD3B6F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30">
        <dxf>
          <fill>
            <patternFill patternType="solid">
              <fgColor theme="0" tint="-0.14996795556505021"/>
              <bgColor them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layout>
        <c:manualLayout>
          <c:xMode val="edge"/>
          <c:yMode val="edge"/>
          <c:x val="0.3849258052841114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63D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67002467655511E-2"/>
          <c:y val="6.0196085354801504E-2"/>
          <c:w val="0.80794853819168355"/>
          <c:h val="0.81810702031708804"/>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B86-440B-9519-A46529F4AE76}"/>
            </c:ext>
          </c:extLst>
        </c:ser>
        <c:ser>
          <c:idx val="1"/>
          <c:order val="1"/>
          <c:tx>
            <c:strRef>
              <c:f>'Total Sales'!$D$3:$D$4</c:f>
              <c:strCache>
                <c:ptCount val="1"/>
                <c:pt idx="0">
                  <c:v>Excelsa</c:v>
                </c:pt>
              </c:strCache>
            </c:strRef>
          </c:tx>
          <c:spPr>
            <a:ln w="28575" cap="rnd">
              <a:solidFill>
                <a:srgbClr val="863D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B86-440B-9519-A46529F4AE76}"/>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B86-440B-9519-A46529F4AE76}"/>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B86-440B-9519-A46529F4AE76}"/>
            </c:ext>
          </c:extLst>
        </c:ser>
        <c:dLbls>
          <c:showLegendKey val="0"/>
          <c:showVal val="0"/>
          <c:showCatName val="0"/>
          <c:showSerName val="0"/>
          <c:showPercent val="0"/>
          <c:showBubbleSize val="0"/>
        </c:dLbls>
        <c:smooth val="0"/>
        <c:axId val="1204426639"/>
        <c:axId val="1204422319"/>
      </c:lineChart>
      <c:catAx>
        <c:axId val="120442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04422319"/>
        <c:crosses val="autoZero"/>
        <c:auto val="1"/>
        <c:lblAlgn val="ctr"/>
        <c:lblOffset val="100"/>
        <c:noMultiLvlLbl val="0"/>
      </c:catAx>
      <c:valAx>
        <c:axId val="12044223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0442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308609</xdr:colOff>
      <xdr:row>13</xdr:row>
      <xdr:rowOff>28575</xdr:rowOff>
    </xdr:from>
    <xdr:to>
      <xdr:col>20</xdr:col>
      <xdr:colOff>47624</xdr:colOff>
      <xdr:row>36</xdr:row>
      <xdr:rowOff>114300</xdr:rowOff>
    </xdr:to>
    <xdr:graphicFrame macro="">
      <xdr:nvGraphicFramePr>
        <xdr:cNvPr id="2" name="Chart 1">
          <a:extLst>
            <a:ext uri="{FF2B5EF4-FFF2-40B4-BE49-F238E27FC236}">
              <a16:creationId xmlns:a16="http://schemas.microsoft.com/office/drawing/2014/main" id="{08A8FB24-915B-CD27-3706-B24B2152A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323850</xdr:colOff>
      <xdr:row>3</xdr:row>
      <xdr:rowOff>20954</xdr:rowOff>
    </xdr:from>
    <xdr:to>
      <xdr:col>20</xdr:col>
      <xdr:colOff>0</xdr:colOff>
      <xdr:row>11</xdr:row>
      <xdr:rowOff>76199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B9FF9CB-74C9-04D3-9B7B-E4834CA1809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19750" y="563879"/>
              <a:ext cx="8343900" cy="15030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377190</xdr:colOff>
      <xdr:row>12</xdr:row>
      <xdr:rowOff>106680</xdr:rowOff>
    </xdr:from>
    <xdr:to>
      <xdr:col>10</xdr:col>
      <xdr:colOff>377190</xdr:colOff>
      <xdr:row>26</xdr:row>
      <xdr:rowOff>40005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6F6965D-0FBD-A382-BB6D-ADE03CD56B7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416040" y="2278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66675</xdr:colOff>
      <xdr:row>12</xdr:row>
      <xdr:rowOff>120015</xdr:rowOff>
    </xdr:from>
    <xdr:to>
      <xdr:col>14</xdr:col>
      <xdr:colOff>66675</xdr:colOff>
      <xdr:row>26</xdr:row>
      <xdr:rowOff>53340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7BB514D6-0D67-FC8A-CBC5-8247156BE88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543925" y="229171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it shetty" refreshedDate="45574.102281018517" createdVersion="8" refreshedVersion="8" minRefreshableVersion="3" recordCount="1000" xr:uid="{F5DDB163-74DB-4522-A235-9552C548E7E3}">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3091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s v="Yes"/>
  </r>
  <r>
    <s v="QEV-37451-860"/>
    <x v="0"/>
    <s v="17670-51384-MA"/>
    <s v="E-M-0.5"/>
    <n v="5"/>
    <s v="Aloisia Allner"/>
    <s v="aallner0@lulu.com"/>
    <s v="United States"/>
    <s v="Exc"/>
    <s v="M"/>
    <x v="1"/>
    <n v="8.25"/>
    <n v="41.25"/>
    <x v="1"/>
    <x v="0"/>
    <s v="Yes"/>
  </r>
  <r>
    <s v="FAA-43335-268"/>
    <x v="1"/>
    <s v="21125-22134-PX"/>
    <s v="A-L-1"/>
    <n v="1"/>
    <s v="Jami Redholes"/>
    <s v="jredholes2@tmall.com"/>
    <s v="United States"/>
    <s v="Ara"/>
    <s v="L"/>
    <x v="0"/>
    <n v="12.95"/>
    <n v="12.95"/>
    <x v="2"/>
    <x v="1"/>
    <s v="Yes"/>
  </r>
  <r>
    <s v="KAC-83089-793"/>
    <x v="2"/>
    <s v="23806-46781-OU"/>
    <s v="E-M-1"/>
    <n v="2"/>
    <s v="Christoffer O' Shea"/>
    <s v=""/>
    <s v="Ireland"/>
    <s v="Exc"/>
    <s v="M"/>
    <x v="0"/>
    <n v="13.75"/>
    <n v="27.5"/>
    <x v="1"/>
    <x v="0"/>
    <s v="No"/>
  </r>
  <r>
    <s v="KAC-83089-793"/>
    <x v="2"/>
    <s v="23806-46781-OU"/>
    <s v="R-L-2.5"/>
    <n v="2"/>
    <s v="Christoffer O' Shea"/>
    <s v=""/>
    <s v="Ireland"/>
    <s v="Rob"/>
    <s v="L"/>
    <x v="2"/>
    <n v="27.484999999999996"/>
    <n v="54.969999999999992"/>
    <x v="0"/>
    <x v="1"/>
    <s v="No"/>
  </r>
  <r>
    <s v="CVP-18956-553"/>
    <x v="3"/>
    <s v="86561-91660-RB"/>
    <s v="L-D-1"/>
    <n v="3"/>
    <s v="Beryle Cottier"/>
    <s v=""/>
    <s v="United States"/>
    <s v="Lib"/>
    <s v="D"/>
    <x v="0"/>
    <n v="12.95"/>
    <n v="38.849999999999994"/>
    <x v="3"/>
    <x v="2"/>
    <s v="No"/>
  </r>
  <r>
    <s v="IPP-31994-879"/>
    <x v="4"/>
    <s v="65223-29612-CB"/>
    <s v="E-D-0.5"/>
    <n v="3"/>
    <s v="Shaylynn Lobe"/>
    <s v="slobe6@nifty.com"/>
    <s v="United States"/>
    <s v="Exc"/>
    <s v="D"/>
    <x v="1"/>
    <n v="7.29"/>
    <n v="21.87"/>
    <x v="1"/>
    <x v="2"/>
    <s v="Yes"/>
  </r>
  <r>
    <s v="SNZ-65340-705"/>
    <x v="5"/>
    <s v="21134-81676-FR"/>
    <s v="L-L-0.2"/>
    <n v="1"/>
    <s v="Melvin Wharfe"/>
    <s v=""/>
    <s v="Ireland"/>
    <s v="Lib"/>
    <s v="L"/>
    <x v="3"/>
    <n v="4.7549999999999999"/>
    <n v="4.7549999999999999"/>
    <x v="3"/>
    <x v="1"/>
    <s v="Yes"/>
  </r>
  <r>
    <s v="EZT-46571-659"/>
    <x v="6"/>
    <s v="03396-68805-ZC"/>
    <s v="R-M-0.5"/>
    <n v="3"/>
    <s v="Guthrey Petracci"/>
    <s v="gpetracci8@livejournal.com"/>
    <s v="United States"/>
    <s v="Rob"/>
    <s v="M"/>
    <x v="1"/>
    <n v="5.97"/>
    <n v="17.91"/>
    <x v="0"/>
    <x v="0"/>
    <s v="No"/>
  </r>
  <r>
    <s v="NWQ-70061-912"/>
    <x v="0"/>
    <s v="61021-27840-ZN"/>
    <s v="R-M-0.5"/>
    <n v="1"/>
    <s v="Rodger Raven"/>
    <s v="rraven9@ed.gov"/>
    <s v="United States"/>
    <s v="Rob"/>
    <s v="M"/>
    <x v="1"/>
    <n v="5.97"/>
    <n v="5.97"/>
    <x v="0"/>
    <x v="0"/>
    <s v="No"/>
  </r>
  <r>
    <s v="BKK-47233-845"/>
    <x v="7"/>
    <s v="76239-90137-UQ"/>
    <s v="A-D-1"/>
    <n v="4"/>
    <s v="Ferrell Ferber"/>
    <s v="fferbera@businesswire.com"/>
    <s v="United States"/>
    <s v="Ara"/>
    <s v="D"/>
    <x v="0"/>
    <n v="9.9499999999999993"/>
    <n v="39.799999999999997"/>
    <x v="2"/>
    <x v="2"/>
    <s v="No"/>
  </r>
  <r>
    <s v="VQR-01002-970"/>
    <x v="8"/>
    <s v="49315-21985-BB"/>
    <s v="E-L-2.5"/>
    <n v="5"/>
    <s v="Duky Phizackerly"/>
    <s v="dphizackerlyb@utexas.edu"/>
    <s v="United States"/>
    <s v="Exc"/>
    <s v="L"/>
    <x v="2"/>
    <n v="34.154999999999994"/>
    <n v="170.77499999999998"/>
    <x v="1"/>
    <x v="1"/>
    <s v="Yes"/>
  </r>
  <r>
    <s v="SZW-48378-399"/>
    <x v="9"/>
    <s v="34136-36674-OM"/>
    <s v="R-M-1"/>
    <n v="5"/>
    <s v="Rosaleen Scholar"/>
    <s v="rscholarc@nyu.edu"/>
    <s v="United States"/>
    <s v="Rob"/>
    <s v="M"/>
    <x v="0"/>
    <n v="9.9499999999999993"/>
    <n v="49.75"/>
    <x v="0"/>
    <x v="0"/>
    <s v="No"/>
  </r>
  <r>
    <s v="ITA-87418-783"/>
    <x v="10"/>
    <s v="39396-12890-PE"/>
    <s v="R-D-2.5"/>
    <n v="2"/>
    <s v="Terence Vanyutin"/>
    <s v="tvanyutind@wix.com"/>
    <s v="United States"/>
    <s v="Rob"/>
    <s v="D"/>
    <x v="2"/>
    <n v="20.584999999999997"/>
    <n v="41.169999999999995"/>
    <x v="0"/>
    <x v="2"/>
    <s v="No"/>
  </r>
  <r>
    <s v="GNZ-46006-527"/>
    <x v="11"/>
    <s v="95875-73336-RG"/>
    <s v="L-D-0.2"/>
    <n v="3"/>
    <s v="Patrice Trobe"/>
    <s v="ptrobee@wunderground.com"/>
    <s v="United States"/>
    <s v="Lib"/>
    <s v="D"/>
    <x v="3"/>
    <n v="3.8849999999999998"/>
    <n v="11.654999999999999"/>
    <x v="3"/>
    <x v="2"/>
    <s v="Yes"/>
  </r>
  <r>
    <s v="FYQ-78248-319"/>
    <x v="12"/>
    <s v="25473-43727-BY"/>
    <s v="R-M-2.5"/>
    <n v="5"/>
    <s v="Llywellyn Oscroft"/>
    <s v="loscroftf@ebay.co.uk"/>
    <s v="United States"/>
    <s v="Rob"/>
    <s v="M"/>
    <x v="2"/>
    <n v="22.884999999999998"/>
    <n v="114.42499999999998"/>
    <x v="0"/>
    <x v="0"/>
    <s v="No"/>
  </r>
  <r>
    <s v="VAU-44387-624"/>
    <x v="13"/>
    <s v="99643-51048-IQ"/>
    <s v="A-M-0.2"/>
    <n v="6"/>
    <s v="Minni Alabaster"/>
    <s v="malabasterg@hexun.com"/>
    <s v="United States"/>
    <s v="Ara"/>
    <s v="M"/>
    <x v="3"/>
    <n v="3.375"/>
    <n v="20.25"/>
    <x v="2"/>
    <x v="0"/>
    <s v="No"/>
  </r>
  <r>
    <s v="RDW-33155-159"/>
    <x v="14"/>
    <s v="62173-15287-CU"/>
    <s v="A-L-1"/>
    <n v="6"/>
    <s v="Rhianon Broxup"/>
    <s v="rbroxuph@jimdo.com"/>
    <s v="United States"/>
    <s v="Ara"/>
    <s v="L"/>
    <x v="0"/>
    <n v="12.95"/>
    <n v="77.699999999999989"/>
    <x v="2"/>
    <x v="1"/>
    <s v="No"/>
  </r>
  <r>
    <s v="TDZ-59011-211"/>
    <x v="15"/>
    <s v="57611-05522-ST"/>
    <s v="R-D-2.5"/>
    <n v="4"/>
    <s v="Pall Redford"/>
    <s v="predfordi@ow.ly"/>
    <s v="Ireland"/>
    <s v="Rob"/>
    <s v="D"/>
    <x v="2"/>
    <n v="20.584999999999997"/>
    <n v="82.339999999999989"/>
    <x v="0"/>
    <x v="2"/>
    <s v="Yes"/>
  </r>
  <r>
    <s v="IDU-25793-399"/>
    <x v="16"/>
    <s v="76664-37050-DT"/>
    <s v="A-M-0.2"/>
    <n v="5"/>
    <s v="Aurea Corradino"/>
    <s v="acorradinoj@harvard.edu"/>
    <s v="United States"/>
    <s v="Ara"/>
    <s v="M"/>
    <x v="3"/>
    <n v="3.375"/>
    <n v="16.875"/>
    <x v="2"/>
    <x v="0"/>
    <s v="Yes"/>
  </r>
  <r>
    <s v="IDU-25793-399"/>
    <x v="16"/>
    <s v="76664-37050-DT"/>
    <s v="E-D-0.2"/>
    <n v="4"/>
    <s v="Aurea Corradino"/>
    <s v="acorradinoj@harvard.edu"/>
    <s v="United States"/>
    <s v="Exc"/>
    <s v="D"/>
    <x v="3"/>
    <n v="3.645"/>
    <n v="14.58"/>
    <x v="1"/>
    <x v="2"/>
    <s v="Yes"/>
  </r>
  <r>
    <s v="NUO-20013-488"/>
    <x v="16"/>
    <s v="03090-88267-BQ"/>
    <s v="A-D-0.2"/>
    <n v="6"/>
    <s v="Avrit Davidowsky"/>
    <s v="adavidowskyl@netvibes.com"/>
    <s v="United States"/>
    <s v="Ara"/>
    <s v="D"/>
    <x v="3"/>
    <n v="2.9849999999999999"/>
    <n v="17.91"/>
    <x v="2"/>
    <x v="2"/>
    <s v="No"/>
  </r>
  <r>
    <s v="UQU-65630-479"/>
    <x v="17"/>
    <s v="37651-47492-NC"/>
    <s v="R-M-2.5"/>
    <n v="4"/>
    <s v="Annabel Antuk"/>
    <s v="aantukm@kickstarter.com"/>
    <s v="United States"/>
    <s v="Rob"/>
    <s v="M"/>
    <x v="2"/>
    <n v="22.884999999999998"/>
    <n v="91.539999999999992"/>
    <x v="0"/>
    <x v="0"/>
    <s v="Yes"/>
  </r>
  <r>
    <s v="FEO-11834-332"/>
    <x v="18"/>
    <s v="95399-57205-HI"/>
    <s v="A-D-0.2"/>
    <n v="4"/>
    <s v="Iorgo Kleinert"/>
    <s v="ikleinertn@timesonline.co.uk"/>
    <s v="United States"/>
    <s v="Ara"/>
    <s v="D"/>
    <x v="3"/>
    <n v="2.9849999999999999"/>
    <n v="11.94"/>
    <x v="2"/>
    <x v="2"/>
    <s v="Yes"/>
  </r>
  <r>
    <s v="TKY-71558-096"/>
    <x v="19"/>
    <s v="24010-66714-HW"/>
    <s v="A-M-1"/>
    <n v="1"/>
    <s v="Chrisy Blofeld"/>
    <s v="cblofeldo@amazon.co.uk"/>
    <s v="United States"/>
    <s v="Ara"/>
    <s v="M"/>
    <x v="0"/>
    <n v="11.25"/>
    <n v="11.25"/>
    <x v="2"/>
    <x v="0"/>
    <s v="No"/>
  </r>
  <r>
    <s v="OXY-65322-253"/>
    <x v="20"/>
    <s v="07591-92789-UA"/>
    <s v="E-M-0.2"/>
    <n v="3"/>
    <s v="Culley Farris"/>
    <s v=""/>
    <s v="United States"/>
    <s v="Exc"/>
    <s v="M"/>
    <x v="3"/>
    <n v="4.125"/>
    <n v="12.375"/>
    <x v="1"/>
    <x v="0"/>
    <s v="Yes"/>
  </r>
  <r>
    <s v="EVP-43500-491"/>
    <x v="21"/>
    <s v="49231-44455-IC"/>
    <s v="A-M-0.5"/>
    <n v="4"/>
    <s v="Selene Shales"/>
    <s v="sshalesq@umich.edu"/>
    <s v="United States"/>
    <s v="Ara"/>
    <s v="M"/>
    <x v="1"/>
    <n v="6.75"/>
    <n v="27"/>
    <x v="2"/>
    <x v="0"/>
    <s v="Yes"/>
  </r>
  <r>
    <s v="WAG-26945-689"/>
    <x v="22"/>
    <s v="50124-88608-EO"/>
    <s v="A-M-0.2"/>
    <n v="5"/>
    <s v="Vivie Danneil"/>
    <s v="vdanneilr@mtv.com"/>
    <s v="Ireland"/>
    <s v="Ara"/>
    <s v="M"/>
    <x v="3"/>
    <n v="3.375"/>
    <n v="16.875"/>
    <x v="2"/>
    <x v="0"/>
    <s v="No"/>
  </r>
  <r>
    <s v="CHE-78995-767"/>
    <x v="23"/>
    <s v="00888-74814-UZ"/>
    <s v="A-D-0.5"/>
    <n v="3"/>
    <s v="Theresita Newbury"/>
    <s v="tnewburys@usda.gov"/>
    <s v="Ireland"/>
    <s v="Ara"/>
    <s v="D"/>
    <x v="1"/>
    <n v="5.97"/>
    <n v="17.91"/>
    <x v="2"/>
    <x v="2"/>
    <s v="No"/>
  </r>
  <r>
    <s v="RYZ-14633-602"/>
    <x v="21"/>
    <s v="14158-30713-OB"/>
    <s v="A-D-1"/>
    <n v="4"/>
    <s v="Mozelle Calcutt"/>
    <s v="mcalcuttt@baidu.com"/>
    <s v="Ireland"/>
    <s v="Ara"/>
    <s v="D"/>
    <x v="0"/>
    <n v="9.9499999999999993"/>
    <n v="39.799999999999997"/>
    <x v="2"/>
    <x v="2"/>
    <s v="Yes"/>
  </r>
  <r>
    <s v="WOQ-36015-429"/>
    <x v="24"/>
    <s v="51427-89175-QJ"/>
    <s v="L-M-0.2"/>
    <n v="5"/>
    <s v="Adrian Swaine"/>
    <s v=""/>
    <s v="United States"/>
    <s v="Lib"/>
    <s v="M"/>
    <x v="3"/>
    <n v="4.3650000000000002"/>
    <n v="21.825000000000003"/>
    <x v="3"/>
    <x v="0"/>
    <s v="No"/>
  </r>
  <r>
    <s v="WOQ-36015-429"/>
    <x v="24"/>
    <s v="51427-89175-QJ"/>
    <s v="A-D-0.5"/>
    <n v="6"/>
    <s v="Adrian Swaine"/>
    <s v=""/>
    <s v="United States"/>
    <s v="Ara"/>
    <s v="D"/>
    <x v="1"/>
    <n v="5.97"/>
    <n v="35.82"/>
    <x v="2"/>
    <x v="2"/>
    <s v="No"/>
  </r>
  <r>
    <s v="WOQ-36015-429"/>
    <x v="24"/>
    <s v="51427-89175-QJ"/>
    <s v="L-M-0.5"/>
    <n v="6"/>
    <s v="Adrian Swaine"/>
    <s v=""/>
    <s v="United States"/>
    <s v="Lib"/>
    <s v="M"/>
    <x v="1"/>
    <n v="8.73"/>
    <n v="52.38"/>
    <x v="3"/>
    <x v="0"/>
    <s v="No"/>
  </r>
  <r>
    <s v="SCT-60553-454"/>
    <x v="25"/>
    <s v="39123-12846-YJ"/>
    <s v="L-L-0.2"/>
    <n v="5"/>
    <s v="Gallard Gatheral"/>
    <s v="ggatheralx@123-reg.co.uk"/>
    <s v="United States"/>
    <s v="Lib"/>
    <s v="L"/>
    <x v="3"/>
    <n v="4.7549999999999999"/>
    <n v="23.774999999999999"/>
    <x v="3"/>
    <x v="1"/>
    <s v="No"/>
  </r>
  <r>
    <s v="GFK-52063-244"/>
    <x v="26"/>
    <s v="44981-99666-XB"/>
    <s v="L-L-0.5"/>
    <n v="6"/>
    <s v="Una Welberry"/>
    <s v="uwelberryy@ebay.co.uk"/>
    <s v="United Kingdom"/>
    <s v="Lib"/>
    <s v="L"/>
    <x v="1"/>
    <n v="9.51"/>
    <n v="57.06"/>
    <x v="3"/>
    <x v="1"/>
    <s v="Yes"/>
  </r>
  <r>
    <s v="AMM-79521-378"/>
    <x v="27"/>
    <s v="24825-51803-CQ"/>
    <s v="A-D-0.5"/>
    <n v="6"/>
    <s v="Faber Eilhart"/>
    <s v="feilhartz@who.int"/>
    <s v="United States"/>
    <s v="Ara"/>
    <s v="D"/>
    <x v="1"/>
    <n v="5.97"/>
    <n v="35.82"/>
    <x v="2"/>
    <x v="2"/>
    <s v="No"/>
  </r>
  <r>
    <s v="QUQ-90580-772"/>
    <x v="28"/>
    <s v="77634-13918-GJ"/>
    <s v="L-M-0.2"/>
    <n v="2"/>
    <s v="Zorina Ponting"/>
    <s v="zponting10@altervista.org"/>
    <s v="United States"/>
    <s v="Lib"/>
    <s v="M"/>
    <x v="3"/>
    <n v="4.3650000000000002"/>
    <n v="8.73"/>
    <x v="3"/>
    <x v="0"/>
    <s v="No"/>
  </r>
  <r>
    <s v="LGD-24408-274"/>
    <x v="29"/>
    <s v="13694-25001-LX"/>
    <s v="L-L-0.5"/>
    <n v="3"/>
    <s v="Silvio Strase"/>
    <s v="sstrase11@booking.com"/>
    <s v="United States"/>
    <s v="Lib"/>
    <s v="L"/>
    <x v="1"/>
    <n v="9.51"/>
    <n v="28.53"/>
    <x v="3"/>
    <x v="1"/>
    <s v="No"/>
  </r>
  <r>
    <s v="HCT-95608-959"/>
    <x v="30"/>
    <s v="08523-01791-TI"/>
    <s v="R-M-2.5"/>
    <n v="5"/>
    <s v="Dorie de la Tremoille"/>
    <s v="dde12@unesco.org"/>
    <s v="United States"/>
    <s v="Rob"/>
    <s v="M"/>
    <x v="2"/>
    <n v="22.884999999999998"/>
    <n v="114.42499999999998"/>
    <x v="0"/>
    <x v="0"/>
    <s v="No"/>
  </r>
  <r>
    <s v="OFX-99147-470"/>
    <x v="31"/>
    <s v="49860-68865-AB"/>
    <s v="R-M-1"/>
    <n v="6"/>
    <s v="Hy Zanetto"/>
    <s v=""/>
    <s v="United States"/>
    <s v="Rob"/>
    <s v="M"/>
    <x v="0"/>
    <n v="9.9499999999999993"/>
    <n v="59.699999999999996"/>
    <x v="0"/>
    <x v="0"/>
    <s v="Yes"/>
  </r>
  <r>
    <s v="LUO-37559-016"/>
    <x v="32"/>
    <s v="21240-83132-SP"/>
    <s v="L-M-1"/>
    <n v="3"/>
    <s v="Jessica McNess"/>
    <s v=""/>
    <s v="United States"/>
    <s v="Lib"/>
    <s v="M"/>
    <x v="0"/>
    <n v="14.55"/>
    <n v="43.650000000000006"/>
    <x v="3"/>
    <x v="0"/>
    <s v="No"/>
  </r>
  <r>
    <s v="XWC-20610-167"/>
    <x v="33"/>
    <s v="08350-81623-TF"/>
    <s v="E-D-0.2"/>
    <n v="2"/>
    <s v="Lorenzo Yeoland"/>
    <s v="lyeoland15@pbs.org"/>
    <s v="United States"/>
    <s v="Exc"/>
    <s v="D"/>
    <x v="3"/>
    <n v="3.645"/>
    <n v="7.29"/>
    <x v="1"/>
    <x v="2"/>
    <s v="Yes"/>
  </r>
  <r>
    <s v="GPU-79113-136"/>
    <x v="34"/>
    <s v="73284-01385-SJ"/>
    <s v="R-D-0.2"/>
    <n v="3"/>
    <s v="Abigail Tolworthy"/>
    <s v="atolworthy16@toplist.cz"/>
    <s v="United States"/>
    <s v="Rob"/>
    <s v="D"/>
    <x v="3"/>
    <n v="2.6849999999999996"/>
    <n v="8.0549999999999997"/>
    <x v="0"/>
    <x v="2"/>
    <s v="Yes"/>
  </r>
  <r>
    <s v="ULR-52653-960"/>
    <x v="35"/>
    <s v="04152-34436-IE"/>
    <s v="L-L-2.5"/>
    <n v="2"/>
    <s v="Maurie Bartol"/>
    <s v=""/>
    <s v="United States"/>
    <s v="Lib"/>
    <s v="L"/>
    <x v="2"/>
    <n v="36.454999999999998"/>
    <n v="72.91"/>
    <x v="3"/>
    <x v="1"/>
    <s v="No"/>
  </r>
  <r>
    <s v="HPI-42308-142"/>
    <x v="36"/>
    <s v="06631-86965-XP"/>
    <s v="E-M-0.5"/>
    <n v="2"/>
    <s v="Olag Baudassi"/>
    <s v="obaudassi18@seesaa.net"/>
    <s v="United States"/>
    <s v="Exc"/>
    <s v="M"/>
    <x v="1"/>
    <n v="8.25"/>
    <n v="16.5"/>
    <x v="1"/>
    <x v="0"/>
    <s v="Yes"/>
  </r>
  <r>
    <s v="XHI-30227-581"/>
    <x v="37"/>
    <s v="54619-08558-ZU"/>
    <s v="L-D-2.5"/>
    <n v="6"/>
    <s v="Petey Kingsbury"/>
    <s v="pkingsbury19@comcast.net"/>
    <s v="United States"/>
    <s v="Lib"/>
    <s v="D"/>
    <x v="2"/>
    <n v="29.784999999999997"/>
    <n v="178.70999999999998"/>
    <x v="3"/>
    <x v="2"/>
    <s v="No"/>
  </r>
  <r>
    <s v="DJH-05202-380"/>
    <x v="38"/>
    <s v="85589-17020-CX"/>
    <s v="E-M-2.5"/>
    <n v="2"/>
    <s v="Donna Baskeyfied"/>
    <s v=""/>
    <s v="United States"/>
    <s v="Exc"/>
    <s v="M"/>
    <x v="2"/>
    <n v="31.624999999999996"/>
    <n v="63.249999999999993"/>
    <x v="1"/>
    <x v="0"/>
    <s v="Yes"/>
  </r>
  <r>
    <s v="VMW-26889-781"/>
    <x v="39"/>
    <s v="36078-91009-WU"/>
    <s v="A-L-0.2"/>
    <n v="2"/>
    <s v="Arda Curley"/>
    <s v="acurley1b@hao123.com"/>
    <s v="United States"/>
    <s v="Ara"/>
    <s v="L"/>
    <x v="3"/>
    <n v="3.8849999999999998"/>
    <n v="7.77"/>
    <x v="2"/>
    <x v="1"/>
    <s v="Yes"/>
  </r>
  <r>
    <s v="DBU-81099-586"/>
    <x v="40"/>
    <s v="15770-27099-GX"/>
    <s v="A-D-2.5"/>
    <n v="4"/>
    <s v="Raynor McGilvary"/>
    <s v="rmcgilvary1c@tamu.edu"/>
    <s v="United States"/>
    <s v="Ara"/>
    <s v="D"/>
    <x v="2"/>
    <n v="22.884999999999998"/>
    <n v="91.539999999999992"/>
    <x v="2"/>
    <x v="2"/>
    <s v="No"/>
  </r>
  <r>
    <s v="PQA-54820-810"/>
    <x v="41"/>
    <s v="91460-04823-BX"/>
    <s v="A-L-1"/>
    <n v="3"/>
    <s v="Isis Pikett"/>
    <s v="ipikett1d@xinhuanet.com"/>
    <s v="United States"/>
    <s v="Ara"/>
    <s v="L"/>
    <x v="0"/>
    <n v="12.95"/>
    <n v="38.849999999999994"/>
    <x v="2"/>
    <x v="1"/>
    <s v="No"/>
  </r>
  <r>
    <s v="XKB-41924-202"/>
    <x v="42"/>
    <s v="45089-52817-WN"/>
    <s v="L-D-0.5"/>
    <n v="2"/>
    <s v="Inger Bouldon"/>
    <s v="ibouldon1e@gizmodo.com"/>
    <s v="United States"/>
    <s v="Lib"/>
    <s v="D"/>
    <x v="1"/>
    <n v="7.77"/>
    <n v="15.54"/>
    <x v="3"/>
    <x v="2"/>
    <s v="No"/>
  </r>
  <r>
    <s v="DWZ-69106-473"/>
    <x v="43"/>
    <s v="76447-50326-IC"/>
    <s v="L-L-2.5"/>
    <n v="4"/>
    <s v="Karry Flanders"/>
    <s v="kflanders1f@over-blog.com"/>
    <s v="Ireland"/>
    <s v="Lib"/>
    <s v="L"/>
    <x v="2"/>
    <n v="36.454999999999998"/>
    <n v="145.82"/>
    <x v="3"/>
    <x v="1"/>
    <s v="Yes"/>
  </r>
  <r>
    <s v="YHV-68700-050"/>
    <x v="44"/>
    <s v="26333-67911-OL"/>
    <s v="R-M-0.5"/>
    <n v="5"/>
    <s v="Hartley Mattioli"/>
    <s v="hmattioli1g@webmd.com"/>
    <s v="United Kingdom"/>
    <s v="Rob"/>
    <s v="M"/>
    <x v="1"/>
    <n v="5.97"/>
    <n v="29.849999999999998"/>
    <x v="0"/>
    <x v="0"/>
    <s v="No"/>
  </r>
  <r>
    <s v="YHV-68700-050"/>
    <x v="44"/>
    <s v="26333-67911-OL"/>
    <s v="L-L-2.5"/>
    <n v="2"/>
    <s v="Hartley Mattioli"/>
    <s v="hmattioli1g@webmd.com"/>
    <s v="United Kingdom"/>
    <s v="Lib"/>
    <s v="L"/>
    <x v="2"/>
    <n v="36.454999999999998"/>
    <n v="72.91"/>
    <x v="3"/>
    <x v="1"/>
    <s v="No"/>
  </r>
  <r>
    <s v="KRB-88066-642"/>
    <x v="45"/>
    <s v="22107-86640-SB"/>
    <s v="L-M-1"/>
    <n v="5"/>
    <s v="Archambault Gillard"/>
    <s v="agillard1i@issuu.com"/>
    <s v="United States"/>
    <s v="Lib"/>
    <s v="M"/>
    <x v="0"/>
    <n v="14.55"/>
    <n v="72.75"/>
    <x v="3"/>
    <x v="0"/>
    <s v="No"/>
  </r>
  <r>
    <s v="LQU-08404-173"/>
    <x v="46"/>
    <s v="09960-34242-LZ"/>
    <s v="L-L-1"/>
    <n v="3"/>
    <s v="Salomo Cushworth"/>
    <s v=""/>
    <s v="United States"/>
    <s v="Lib"/>
    <s v="L"/>
    <x v="0"/>
    <n v="15.85"/>
    <n v="47.55"/>
    <x v="3"/>
    <x v="1"/>
    <s v="No"/>
  </r>
  <r>
    <s v="CWK-60159-881"/>
    <x v="47"/>
    <s v="04671-85591-RT"/>
    <s v="E-D-0.2"/>
    <n v="3"/>
    <s v="Theda Grizard"/>
    <s v="tgrizard1k@odnoklassniki.ru"/>
    <s v="United States"/>
    <s v="Exc"/>
    <s v="D"/>
    <x v="3"/>
    <n v="3.645"/>
    <n v="10.935"/>
    <x v="1"/>
    <x v="2"/>
    <s v="Yes"/>
  </r>
  <r>
    <s v="EEG-74197-843"/>
    <x v="48"/>
    <s v="25729-68859-UA"/>
    <s v="E-L-1"/>
    <n v="4"/>
    <s v="Rozele Relton"/>
    <s v="rrelton1l@stanford.edu"/>
    <s v="United States"/>
    <s v="Exc"/>
    <s v="L"/>
    <x v="0"/>
    <n v="14.85"/>
    <n v="59.4"/>
    <x v="1"/>
    <x v="1"/>
    <s v="No"/>
  </r>
  <r>
    <s v="UCZ-59708-525"/>
    <x v="49"/>
    <s v="05501-86351-NX"/>
    <s v="L-D-2.5"/>
    <n v="3"/>
    <s v="Willa Rolling"/>
    <s v=""/>
    <s v="United States"/>
    <s v="Lib"/>
    <s v="D"/>
    <x v="2"/>
    <n v="29.784999999999997"/>
    <n v="89.35499999999999"/>
    <x v="3"/>
    <x v="2"/>
    <s v="Yes"/>
  </r>
  <r>
    <s v="HUB-47311-849"/>
    <x v="50"/>
    <s v="04521-04300-OK"/>
    <s v="L-M-0.5"/>
    <n v="3"/>
    <s v="Stanislaus Gilroy"/>
    <s v="sgilroy1n@eepurl.com"/>
    <s v="United States"/>
    <s v="Lib"/>
    <s v="M"/>
    <x v="1"/>
    <n v="8.73"/>
    <n v="26.19"/>
    <x v="3"/>
    <x v="0"/>
    <s v="Yes"/>
  </r>
  <r>
    <s v="WYM-17686-694"/>
    <x v="51"/>
    <s v="58689-55264-VK"/>
    <s v="A-D-2.5"/>
    <n v="5"/>
    <s v="Correy Cottingham"/>
    <s v="ccottingham1o@wikipedia.org"/>
    <s v="United States"/>
    <s v="Ara"/>
    <s v="D"/>
    <x v="2"/>
    <n v="22.884999999999998"/>
    <n v="114.42499999999998"/>
    <x v="2"/>
    <x v="2"/>
    <s v="No"/>
  </r>
  <r>
    <s v="ZYQ-15797-695"/>
    <x v="52"/>
    <s v="79436-73011-MM"/>
    <s v="R-D-0.5"/>
    <n v="5"/>
    <s v="Pammi Endacott"/>
    <s v=""/>
    <s v="United Kingdom"/>
    <s v="Rob"/>
    <s v="D"/>
    <x v="1"/>
    <n v="5.3699999999999992"/>
    <n v="26.849999999999994"/>
    <x v="0"/>
    <x v="2"/>
    <s v="Yes"/>
  </r>
  <r>
    <s v="EEJ-16185-108"/>
    <x v="53"/>
    <s v="65552-60476-KY"/>
    <s v="L-L-0.2"/>
    <n v="5"/>
    <s v="Nona Linklater"/>
    <s v=""/>
    <s v="United States"/>
    <s v="Lib"/>
    <s v="L"/>
    <x v="3"/>
    <n v="4.7549999999999999"/>
    <n v="23.774999999999999"/>
    <x v="3"/>
    <x v="1"/>
    <s v="Yes"/>
  </r>
  <r>
    <s v="RWR-77888-800"/>
    <x v="54"/>
    <s v="69904-02729-YS"/>
    <s v="A-M-0.5"/>
    <n v="1"/>
    <s v="Annadiane Dykes"/>
    <s v="adykes1r@eventbrite.com"/>
    <s v="United States"/>
    <s v="Ara"/>
    <s v="M"/>
    <x v="1"/>
    <n v="6.75"/>
    <n v="6.75"/>
    <x v="2"/>
    <x v="0"/>
    <s v="No"/>
  </r>
  <r>
    <s v="LHN-75209-742"/>
    <x v="55"/>
    <s v="01433-04270-AX"/>
    <s v="R-M-0.5"/>
    <n v="6"/>
    <s v="Felecia Dodgson"/>
    <s v=""/>
    <s v="United States"/>
    <s v="Rob"/>
    <s v="M"/>
    <x v="1"/>
    <n v="5.97"/>
    <n v="35.82"/>
    <x v="0"/>
    <x v="0"/>
    <s v="Yes"/>
  </r>
  <r>
    <s v="TIR-71396-998"/>
    <x v="56"/>
    <s v="14204-14186-LA"/>
    <s v="R-D-2.5"/>
    <n v="4"/>
    <s v="Angelia Cockrem"/>
    <s v="acockrem1t@engadget.com"/>
    <s v="United States"/>
    <s v="Rob"/>
    <s v="D"/>
    <x v="2"/>
    <n v="20.584999999999997"/>
    <n v="82.339999999999989"/>
    <x v="0"/>
    <x v="2"/>
    <s v="Yes"/>
  </r>
  <r>
    <s v="RXF-37618-213"/>
    <x v="57"/>
    <s v="32948-34398-HC"/>
    <s v="R-L-0.5"/>
    <n v="1"/>
    <s v="Belvia Umpleby"/>
    <s v="bumpleby1u@soundcloud.com"/>
    <s v="United States"/>
    <s v="Rob"/>
    <s v="L"/>
    <x v="1"/>
    <n v="7.169999999999999"/>
    <n v="7.169999999999999"/>
    <x v="0"/>
    <x v="1"/>
    <s v="Yes"/>
  </r>
  <r>
    <s v="ANM-16388-634"/>
    <x v="58"/>
    <s v="77343-52608-FF"/>
    <s v="L-L-0.2"/>
    <n v="2"/>
    <s v="Nat Saleway"/>
    <s v="nsaleway1v@dedecms.com"/>
    <s v="United States"/>
    <s v="Lib"/>
    <s v="L"/>
    <x v="3"/>
    <n v="4.7549999999999999"/>
    <n v="9.51"/>
    <x v="3"/>
    <x v="1"/>
    <s v="No"/>
  </r>
  <r>
    <s v="WYL-29300-070"/>
    <x v="59"/>
    <s v="42770-36274-QA"/>
    <s v="R-M-0.2"/>
    <n v="1"/>
    <s v="Hayward Goulter"/>
    <s v="hgoulter1w@abc.net.au"/>
    <s v="United States"/>
    <s v="Rob"/>
    <s v="M"/>
    <x v="3"/>
    <n v="2.9849999999999999"/>
    <n v="2.9849999999999999"/>
    <x v="0"/>
    <x v="0"/>
    <s v="No"/>
  </r>
  <r>
    <s v="JHW-74554-805"/>
    <x v="60"/>
    <s v="14103-58987-ZU"/>
    <s v="R-M-1"/>
    <n v="6"/>
    <s v="Gay Rizzello"/>
    <s v="grizzello1x@symantec.com"/>
    <s v="United Kingdom"/>
    <s v="Rob"/>
    <s v="M"/>
    <x v="0"/>
    <n v="9.9499999999999993"/>
    <n v="59.699999999999996"/>
    <x v="0"/>
    <x v="0"/>
    <s v="Yes"/>
  </r>
  <r>
    <s v="KYS-27063-603"/>
    <x v="61"/>
    <s v="69958-32065-SW"/>
    <s v="E-L-2.5"/>
    <n v="4"/>
    <s v="Shannon List"/>
    <s v="slist1y@mapquest.com"/>
    <s v="United States"/>
    <s v="Exc"/>
    <s v="L"/>
    <x v="2"/>
    <n v="34.154999999999994"/>
    <n v="136.61999999999998"/>
    <x v="1"/>
    <x v="1"/>
    <s v="No"/>
  </r>
  <r>
    <s v="GAZ-58626-277"/>
    <x v="62"/>
    <s v="69533-84907-FA"/>
    <s v="L-L-0.2"/>
    <n v="2"/>
    <s v="Shirlene Edmondson"/>
    <s v="sedmondson1z@theguardian.com"/>
    <s v="Ireland"/>
    <s v="Lib"/>
    <s v="L"/>
    <x v="3"/>
    <n v="4.7549999999999999"/>
    <n v="9.51"/>
    <x v="3"/>
    <x v="1"/>
    <s v="No"/>
  </r>
  <r>
    <s v="RPJ-37787-335"/>
    <x v="63"/>
    <s v="76005-95461-CI"/>
    <s v="A-M-2.5"/>
    <n v="3"/>
    <s v="Aurlie McCarl"/>
    <s v=""/>
    <s v="United States"/>
    <s v="Ara"/>
    <s v="M"/>
    <x v="2"/>
    <n v="25.874999999999996"/>
    <n v="77.624999999999986"/>
    <x v="2"/>
    <x v="0"/>
    <s v="No"/>
  </r>
  <r>
    <s v="LEF-83057-763"/>
    <x v="64"/>
    <s v="15395-90855-VB"/>
    <s v="L-M-0.2"/>
    <n v="5"/>
    <s v="Alikee Carryer"/>
    <s v=""/>
    <s v="United States"/>
    <s v="Lib"/>
    <s v="M"/>
    <x v="3"/>
    <n v="4.3650000000000002"/>
    <n v="21.825000000000003"/>
    <x v="3"/>
    <x v="0"/>
    <s v="Yes"/>
  </r>
  <r>
    <s v="RPW-36123-215"/>
    <x v="65"/>
    <s v="80640-45811-LB"/>
    <s v="E-L-0.5"/>
    <n v="2"/>
    <s v="Jennifer Rangall"/>
    <s v="jrangall22@newsvine.com"/>
    <s v="United States"/>
    <s v="Exc"/>
    <s v="L"/>
    <x v="1"/>
    <n v="8.91"/>
    <n v="17.82"/>
    <x v="1"/>
    <x v="1"/>
    <s v="Yes"/>
  </r>
  <r>
    <s v="WLL-59044-117"/>
    <x v="66"/>
    <s v="28476-04082-GR"/>
    <s v="R-D-1"/>
    <n v="6"/>
    <s v="Kipper Boorn"/>
    <s v="kboorn23@ezinearticles.com"/>
    <s v="Ireland"/>
    <s v="Rob"/>
    <s v="D"/>
    <x v="0"/>
    <n v="8.9499999999999993"/>
    <n v="53.699999999999996"/>
    <x v="0"/>
    <x v="2"/>
    <s v="Yes"/>
  </r>
  <r>
    <s v="AWT-22827-563"/>
    <x v="67"/>
    <s v="12018-75670-EU"/>
    <s v="R-L-0.2"/>
    <n v="1"/>
    <s v="Melania Beadle"/>
    <s v=""/>
    <s v="Ireland"/>
    <s v="Rob"/>
    <s v="L"/>
    <x v="3"/>
    <n v="3.5849999999999995"/>
    <n v="3.5849999999999995"/>
    <x v="0"/>
    <x v="1"/>
    <s v="Yes"/>
  </r>
  <r>
    <s v="QLM-07145-668"/>
    <x v="68"/>
    <s v="86437-17399-FK"/>
    <s v="E-D-0.2"/>
    <n v="2"/>
    <s v="Colene Elgey"/>
    <s v="celgey25@webs.com"/>
    <s v="United States"/>
    <s v="Exc"/>
    <s v="D"/>
    <x v="3"/>
    <n v="3.645"/>
    <n v="7.29"/>
    <x v="1"/>
    <x v="2"/>
    <s v="No"/>
  </r>
  <r>
    <s v="HVQ-64398-930"/>
    <x v="69"/>
    <s v="62979-53167-ML"/>
    <s v="A-M-0.5"/>
    <n v="6"/>
    <s v="Lothaire Mizzi"/>
    <s v="lmizzi26@rakuten.co.jp"/>
    <s v="United States"/>
    <s v="Ara"/>
    <s v="M"/>
    <x v="1"/>
    <n v="6.75"/>
    <n v="40.5"/>
    <x v="2"/>
    <x v="0"/>
    <s v="Yes"/>
  </r>
  <r>
    <s v="WRT-40778-247"/>
    <x v="70"/>
    <s v="54810-81899-HL"/>
    <s v="R-L-1"/>
    <n v="4"/>
    <s v="Cletis Giacomazzo"/>
    <s v="cgiacomazzo27@jigsy.com"/>
    <s v="United States"/>
    <s v="Rob"/>
    <s v="L"/>
    <x v="0"/>
    <n v="11.95"/>
    <n v="47.8"/>
    <x v="0"/>
    <x v="1"/>
    <s v="No"/>
  </r>
  <r>
    <s v="SUB-13006-125"/>
    <x v="71"/>
    <s v="26103-41504-IB"/>
    <s v="A-L-0.5"/>
    <n v="5"/>
    <s v="Ami Arnow"/>
    <s v="aarnow28@arizona.edu"/>
    <s v="United States"/>
    <s v="Ara"/>
    <s v="L"/>
    <x v="1"/>
    <n v="7.77"/>
    <n v="38.849999999999994"/>
    <x v="2"/>
    <x v="1"/>
    <s v="Yes"/>
  </r>
  <r>
    <s v="CQM-49696-263"/>
    <x v="72"/>
    <s v="76534-45229-SG"/>
    <s v="L-L-2.5"/>
    <n v="3"/>
    <s v="Sheppard Yann"/>
    <s v="syann29@senate.gov"/>
    <s v="United States"/>
    <s v="Lib"/>
    <s v="L"/>
    <x v="2"/>
    <n v="36.454999999999998"/>
    <n v="109.36499999999999"/>
    <x v="3"/>
    <x v="1"/>
    <s v="Yes"/>
  </r>
  <r>
    <s v="KXN-85094-246"/>
    <x v="73"/>
    <s v="81744-27332-RR"/>
    <s v="L-M-2.5"/>
    <n v="3"/>
    <s v="Bunny Naulls"/>
    <s v="bnaulls2a@tiny.cc"/>
    <s v="Ireland"/>
    <s v="Lib"/>
    <s v="M"/>
    <x v="2"/>
    <n v="33.464999999999996"/>
    <n v="100.39499999999998"/>
    <x v="3"/>
    <x v="0"/>
    <s v="Yes"/>
  </r>
  <r>
    <s v="XOQ-12405-419"/>
    <x v="74"/>
    <s v="91513-75657-PH"/>
    <s v="R-D-2.5"/>
    <n v="4"/>
    <s v="Hally Lorait"/>
    <s v=""/>
    <s v="United States"/>
    <s v="Rob"/>
    <s v="D"/>
    <x v="2"/>
    <n v="20.584999999999997"/>
    <n v="82.339999999999989"/>
    <x v="0"/>
    <x v="2"/>
    <s v="Yes"/>
  </r>
  <r>
    <s v="HYF-10254-369"/>
    <x v="75"/>
    <s v="30373-66619-CB"/>
    <s v="L-L-0.5"/>
    <n v="1"/>
    <s v="Zaccaria Sherewood"/>
    <s v="zsherewood2c@apache.org"/>
    <s v="United States"/>
    <s v="Lib"/>
    <s v="L"/>
    <x v="1"/>
    <n v="9.51"/>
    <n v="9.51"/>
    <x v="3"/>
    <x v="1"/>
    <s v="No"/>
  </r>
  <r>
    <s v="XXJ-47000-307"/>
    <x v="76"/>
    <s v="31582-23562-FM"/>
    <s v="A-L-2.5"/>
    <n v="3"/>
    <s v="Jeffrey Dufaire"/>
    <s v="jdufaire2d@fc2.com"/>
    <s v="United States"/>
    <s v="Ara"/>
    <s v="L"/>
    <x v="2"/>
    <n v="29.784999999999997"/>
    <n v="89.35499999999999"/>
    <x v="2"/>
    <x v="1"/>
    <s v="No"/>
  </r>
  <r>
    <s v="XXJ-47000-307"/>
    <x v="76"/>
    <s v="31582-23562-FM"/>
    <s v="A-D-0.2"/>
    <n v="4"/>
    <s v="Jeffrey Dufaire"/>
    <s v="jdufaire2d@fc2.com"/>
    <s v="United States"/>
    <s v="Ara"/>
    <s v="D"/>
    <x v="3"/>
    <n v="2.9849999999999999"/>
    <n v="11.94"/>
    <x v="2"/>
    <x v="2"/>
    <s v="No"/>
  </r>
  <r>
    <s v="ZDK-82166-357"/>
    <x v="77"/>
    <s v="81431-12577-VD"/>
    <s v="A-M-1"/>
    <n v="3"/>
    <s v="Beitris Keaveney"/>
    <s v="bkeaveney2f@netlog.com"/>
    <s v="United States"/>
    <s v="Ara"/>
    <s v="M"/>
    <x v="0"/>
    <n v="11.25"/>
    <n v="33.75"/>
    <x v="2"/>
    <x v="0"/>
    <s v="No"/>
  </r>
  <r>
    <s v="IHN-19982-362"/>
    <x v="78"/>
    <s v="68894-91205-MP"/>
    <s v="R-L-1"/>
    <n v="3"/>
    <s v="Elna Grise"/>
    <s v="egrise2g@cargocollective.com"/>
    <s v="United States"/>
    <s v="Rob"/>
    <s v="L"/>
    <x v="0"/>
    <n v="11.95"/>
    <n v="35.849999999999994"/>
    <x v="0"/>
    <x v="1"/>
    <s v="No"/>
  </r>
  <r>
    <s v="VMT-10030-889"/>
    <x v="79"/>
    <s v="87602-55754-VN"/>
    <s v="A-L-1"/>
    <n v="6"/>
    <s v="Torie Gottelier"/>
    <s v="tgottelier2h@vistaprint.com"/>
    <s v="United States"/>
    <s v="Ara"/>
    <s v="L"/>
    <x v="0"/>
    <n v="12.95"/>
    <n v="77.699999999999989"/>
    <x v="2"/>
    <x v="1"/>
    <s v="No"/>
  </r>
  <r>
    <s v="NHL-11063-100"/>
    <x v="80"/>
    <s v="39181-35745-WH"/>
    <s v="A-L-1"/>
    <n v="4"/>
    <s v="Loydie Langlais"/>
    <s v=""/>
    <s v="Ireland"/>
    <s v="Ara"/>
    <s v="L"/>
    <x v="0"/>
    <n v="12.95"/>
    <n v="51.8"/>
    <x v="2"/>
    <x v="1"/>
    <s v="Yes"/>
  </r>
  <r>
    <s v="ROV-87448-086"/>
    <x v="81"/>
    <s v="30381-64762-NG"/>
    <s v="A-M-2.5"/>
    <n v="4"/>
    <s v="Adham Greenhead"/>
    <s v="agreenhead2j@dailymail.co.uk"/>
    <s v="United States"/>
    <s v="Ara"/>
    <s v="M"/>
    <x v="2"/>
    <n v="25.874999999999996"/>
    <n v="103.49999999999999"/>
    <x v="2"/>
    <x v="0"/>
    <s v="No"/>
  </r>
  <r>
    <s v="DGY-35773-612"/>
    <x v="82"/>
    <s v="17503-27693-ZH"/>
    <s v="E-L-1"/>
    <n v="3"/>
    <s v="Hamish MacSherry"/>
    <s v=""/>
    <s v="United States"/>
    <s v="Exc"/>
    <s v="L"/>
    <x v="0"/>
    <n v="14.85"/>
    <n v="44.55"/>
    <x v="1"/>
    <x v="1"/>
    <s v="Yes"/>
  </r>
  <r>
    <s v="YWH-50638-556"/>
    <x v="83"/>
    <s v="89442-35633-HJ"/>
    <s v="E-L-0.5"/>
    <n v="4"/>
    <s v="Else Langcaster"/>
    <s v="elangcaster2l@spotify.com"/>
    <s v="United Kingdom"/>
    <s v="Exc"/>
    <s v="L"/>
    <x v="1"/>
    <n v="8.91"/>
    <n v="35.64"/>
    <x v="1"/>
    <x v="1"/>
    <s v="Yes"/>
  </r>
  <r>
    <s v="ISL-11200-600"/>
    <x v="84"/>
    <s v="13654-85265-IL"/>
    <s v="A-D-0.2"/>
    <n v="6"/>
    <s v="Rudy Farquharson"/>
    <s v=""/>
    <s v="Ireland"/>
    <s v="Ara"/>
    <s v="D"/>
    <x v="3"/>
    <n v="2.9849999999999999"/>
    <n v="17.91"/>
    <x v="2"/>
    <x v="2"/>
    <s v="Yes"/>
  </r>
  <r>
    <s v="LBZ-75997-047"/>
    <x v="85"/>
    <s v="40946-22090-FP"/>
    <s v="A-M-2.5"/>
    <n v="6"/>
    <s v="Norene Magauran"/>
    <s v="nmagauran2n@51.la"/>
    <s v="United States"/>
    <s v="Ara"/>
    <s v="M"/>
    <x v="2"/>
    <n v="25.874999999999996"/>
    <n v="155.24999999999997"/>
    <x v="2"/>
    <x v="0"/>
    <s v="No"/>
  </r>
  <r>
    <s v="EUH-08089-954"/>
    <x v="86"/>
    <s v="29050-93691-TS"/>
    <s v="A-D-0.2"/>
    <n v="2"/>
    <s v="Vicki Kirdsch"/>
    <s v="vkirdsch2o@google.fr"/>
    <s v="United States"/>
    <s v="Ara"/>
    <s v="D"/>
    <x v="3"/>
    <n v="2.9849999999999999"/>
    <n v="5.97"/>
    <x v="2"/>
    <x v="2"/>
    <s v="No"/>
  </r>
  <r>
    <s v="BLD-12227-251"/>
    <x v="87"/>
    <s v="64395-74865-WF"/>
    <s v="A-M-0.5"/>
    <n v="2"/>
    <s v="Ilysa Whapple"/>
    <s v="iwhapple2p@com.com"/>
    <s v="United States"/>
    <s v="Ara"/>
    <s v="M"/>
    <x v="1"/>
    <n v="6.75"/>
    <n v="13.5"/>
    <x v="2"/>
    <x v="0"/>
    <s v="No"/>
  </r>
  <r>
    <s v="OPY-30711-853"/>
    <x v="25"/>
    <s v="81861-66046-SU"/>
    <s v="A-D-0.2"/>
    <n v="1"/>
    <s v="Ruy Cancellieri"/>
    <s v=""/>
    <s v="Ireland"/>
    <s v="Ara"/>
    <s v="D"/>
    <x v="3"/>
    <n v="2.9849999999999999"/>
    <n v="2.9849999999999999"/>
    <x v="2"/>
    <x v="2"/>
    <s v="No"/>
  </r>
  <r>
    <s v="DBC-44122-300"/>
    <x v="88"/>
    <s v="13366-78506-KP"/>
    <s v="L-M-0.2"/>
    <n v="3"/>
    <s v="Aube Follett"/>
    <s v=""/>
    <s v="United States"/>
    <s v="Lib"/>
    <s v="M"/>
    <x v="3"/>
    <n v="4.3650000000000002"/>
    <n v="13.095000000000001"/>
    <x v="3"/>
    <x v="0"/>
    <s v="Yes"/>
  </r>
  <r>
    <s v="FJQ-60035-234"/>
    <x v="89"/>
    <s v="08847-29858-HN"/>
    <s v="A-L-0.2"/>
    <n v="2"/>
    <s v="Rudiger Di Bartolomeo"/>
    <s v=""/>
    <s v="United States"/>
    <s v="Ara"/>
    <s v="L"/>
    <x v="3"/>
    <n v="3.8849999999999998"/>
    <n v="7.77"/>
    <x v="2"/>
    <x v="1"/>
    <s v="Yes"/>
  </r>
  <r>
    <s v="HSF-66926-425"/>
    <x v="90"/>
    <s v="00539-42510-RY"/>
    <s v="L-D-2.5"/>
    <n v="5"/>
    <s v="Nickey Youles"/>
    <s v="nyoules2t@reference.com"/>
    <s v="Ireland"/>
    <s v="Lib"/>
    <s v="D"/>
    <x v="2"/>
    <n v="29.784999999999997"/>
    <n v="148.92499999999998"/>
    <x v="3"/>
    <x v="2"/>
    <s v="Yes"/>
  </r>
  <r>
    <s v="LQG-41416-375"/>
    <x v="91"/>
    <s v="45190-08727-NV"/>
    <s v="L-D-1"/>
    <n v="3"/>
    <s v="Dyanna Aizikovitz"/>
    <s v="daizikovitz2u@answers.com"/>
    <s v="Ireland"/>
    <s v="Lib"/>
    <s v="D"/>
    <x v="0"/>
    <n v="12.95"/>
    <n v="38.849999999999994"/>
    <x v="3"/>
    <x v="2"/>
    <s v="Yes"/>
  </r>
  <r>
    <s v="VZO-97265-841"/>
    <x v="92"/>
    <s v="87049-37901-FU"/>
    <s v="R-M-0.2"/>
    <n v="4"/>
    <s v="Bram Revel"/>
    <s v="brevel2v@fastcompany.com"/>
    <s v="United States"/>
    <s v="Rob"/>
    <s v="M"/>
    <x v="3"/>
    <n v="2.9849999999999999"/>
    <n v="11.94"/>
    <x v="0"/>
    <x v="0"/>
    <s v="No"/>
  </r>
  <r>
    <s v="MOR-12987-399"/>
    <x v="93"/>
    <s v="34015-31593-JC"/>
    <s v="L-M-1"/>
    <n v="6"/>
    <s v="Emiline Priddis"/>
    <s v="epriddis2w@nationalgeographic.com"/>
    <s v="United States"/>
    <s v="Lib"/>
    <s v="M"/>
    <x v="0"/>
    <n v="14.55"/>
    <n v="87.300000000000011"/>
    <x v="3"/>
    <x v="0"/>
    <s v="No"/>
  </r>
  <r>
    <s v="UOA-23786-489"/>
    <x v="94"/>
    <s v="90305-50099-SV"/>
    <s v="A-M-0.5"/>
    <n v="6"/>
    <s v="Queenie Veel"/>
    <s v="qveel2x@jugem.jp"/>
    <s v="United States"/>
    <s v="Ara"/>
    <s v="M"/>
    <x v="1"/>
    <n v="6.75"/>
    <n v="40.5"/>
    <x v="2"/>
    <x v="0"/>
    <s v="Yes"/>
  </r>
  <r>
    <s v="AJL-52941-018"/>
    <x v="95"/>
    <s v="55871-61935-MF"/>
    <s v="E-D-1"/>
    <n v="2"/>
    <s v="Lind Conyers"/>
    <s v="lconyers2y@twitter.com"/>
    <s v="United States"/>
    <s v="Exc"/>
    <s v="D"/>
    <x v="0"/>
    <n v="12.15"/>
    <n v="24.3"/>
    <x v="1"/>
    <x v="2"/>
    <s v="No"/>
  </r>
  <r>
    <s v="XSZ-84273-421"/>
    <x v="96"/>
    <s v="15405-60469-TM"/>
    <s v="R-M-0.5"/>
    <n v="3"/>
    <s v="Pen Wye"/>
    <s v="pwye2z@dagondesign.com"/>
    <s v="United States"/>
    <s v="Rob"/>
    <s v="M"/>
    <x v="1"/>
    <n v="5.97"/>
    <n v="17.91"/>
    <x v="0"/>
    <x v="0"/>
    <s v="Yes"/>
  </r>
  <r>
    <s v="NUN-48214-216"/>
    <x v="97"/>
    <s v="06953-94794-FB"/>
    <s v="A-M-0.5"/>
    <n v="4"/>
    <s v="Isahella Hagland"/>
    <s v=""/>
    <s v="United States"/>
    <s v="Ara"/>
    <s v="M"/>
    <x v="1"/>
    <n v="6.75"/>
    <n v="27"/>
    <x v="2"/>
    <x v="0"/>
    <s v="No"/>
  </r>
  <r>
    <s v="AKV-93064-769"/>
    <x v="98"/>
    <s v="22305-40299-CY"/>
    <s v="L-D-0.5"/>
    <n v="1"/>
    <s v="Terry Sheryn"/>
    <s v="tsheryn31@mtv.com"/>
    <s v="United States"/>
    <s v="Lib"/>
    <s v="D"/>
    <x v="1"/>
    <n v="7.77"/>
    <n v="7.77"/>
    <x v="3"/>
    <x v="2"/>
    <s v="Yes"/>
  </r>
  <r>
    <s v="BRB-40903-533"/>
    <x v="99"/>
    <s v="09020-56774-GU"/>
    <s v="E-L-0.2"/>
    <n v="3"/>
    <s v="Marie-jeanne Redgrave"/>
    <s v="mredgrave32@cargocollective.com"/>
    <s v="United States"/>
    <s v="Exc"/>
    <s v="L"/>
    <x v="3"/>
    <n v="4.4550000000000001"/>
    <n v="13.365"/>
    <x v="1"/>
    <x v="1"/>
    <s v="Yes"/>
  </r>
  <r>
    <s v="GPR-19973-483"/>
    <x v="100"/>
    <s v="92926-08470-YS"/>
    <s v="R-D-0.5"/>
    <n v="5"/>
    <s v="Betty Fominov"/>
    <s v="bfominov33@yale.edu"/>
    <s v="United States"/>
    <s v="Rob"/>
    <s v="D"/>
    <x v="1"/>
    <n v="5.3699999999999992"/>
    <n v="26.849999999999994"/>
    <x v="0"/>
    <x v="2"/>
    <s v="No"/>
  </r>
  <r>
    <s v="XIY-43041-882"/>
    <x v="101"/>
    <s v="07250-63194-JO"/>
    <s v="A-M-1"/>
    <n v="1"/>
    <s v="Shawnee Critchlow"/>
    <s v="scritchlow34@un.org"/>
    <s v="United States"/>
    <s v="Ara"/>
    <s v="M"/>
    <x v="0"/>
    <n v="11.25"/>
    <n v="11.25"/>
    <x v="2"/>
    <x v="0"/>
    <s v="No"/>
  </r>
  <r>
    <s v="YGY-98425-969"/>
    <x v="102"/>
    <s v="63787-96257-TQ"/>
    <s v="L-M-1"/>
    <n v="1"/>
    <s v="Merrel Steptow"/>
    <s v="msteptow35@earthlink.net"/>
    <s v="Ireland"/>
    <s v="Lib"/>
    <s v="M"/>
    <x v="0"/>
    <n v="14.55"/>
    <n v="14.55"/>
    <x v="3"/>
    <x v="0"/>
    <s v="No"/>
  </r>
  <r>
    <s v="MSB-08397-648"/>
    <x v="103"/>
    <s v="49530-25460-RW"/>
    <s v="R-L-0.2"/>
    <n v="4"/>
    <s v="Carmina Hubbuck"/>
    <s v=""/>
    <s v="United States"/>
    <s v="Rob"/>
    <s v="L"/>
    <x v="3"/>
    <n v="3.5849999999999995"/>
    <n v="14.339999999999998"/>
    <x v="0"/>
    <x v="1"/>
    <s v="No"/>
  </r>
  <r>
    <s v="WDR-06028-345"/>
    <x v="104"/>
    <s v="66508-21373-OQ"/>
    <s v="L-L-1"/>
    <n v="1"/>
    <s v="Ingeberg Mulliner"/>
    <s v="imulliner37@pinterest.com"/>
    <s v="United Kingdom"/>
    <s v="Lib"/>
    <s v="L"/>
    <x v="0"/>
    <n v="15.85"/>
    <n v="15.85"/>
    <x v="3"/>
    <x v="1"/>
    <s v="No"/>
  </r>
  <r>
    <s v="MXM-42948-061"/>
    <x v="105"/>
    <s v="20203-03950-FY"/>
    <s v="L-L-0.2"/>
    <n v="4"/>
    <s v="Geneva Standley"/>
    <s v="gstandley38@dion.ne.jp"/>
    <s v="Ireland"/>
    <s v="Lib"/>
    <s v="L"/>
    <x v="3"/>
    <n v="4.7549999999999999"/>
    <n v="19.02"/>
    <x v="3"/>
    <x v="1"/>
    <s v="Yes"/>
  </r>
  <r>
    <s v="MGQ-98961-173"/>
    <x v="11"/>
    <s v="83895-90735-XH"/>
    <s v="L-L-0.5"/>
    <n v="4"/>
    <s v="Brook Drage"/>
    <s v="bdrage39@youku.com"/>
    <s v="United States"/>
    <s v="Lib"/>
    <s v="L"/>
    <x v="1"/>
    <n v="9.51"/>
    <n v="38.04"/>
    <x v="3"/>
    <x v="1"/>
    <s v="No"/>
  </r>
  <r>
    <s v="RFH-64349-897"/>
    <x v="106"/>
    <s v="61954-61462-RJ"/>
    <s v="E-D-0.5"/>
    <n v="3"/>
    <s v="Muffin Yallop"/>
    <s v="myallop3a@fema.gov"/>
    <s v="United States"/>
    <s v="Exc"/>
    <s v="D"/>
    <x v="1"/>
    <n v="7.29"/>
    <n v="21.87"/>
    <x v="1"/>
    <x v="2"/>
    <s v="Yes"/>
  </r>
  <r>
    <s v="TKL-20738-660"/>
    <x v="107"/>
    <s v="47939-53158-LS"/>
    <s v="E-M-0.2"/>
    <n v="1"/>
    <s v="Cordi Switsur"/>
    <s v="cswitsur3b@chronoengine.com"/>
    <s v="United States"/>
    <s v="Exc"/>
    <s v="M"/>
    <x v="3"/>
    <n v="4.125"/>
    <n v="4.125"/>
    <x v="1"/>
    <x v="0"/>
    <s v="No"/>
  </r>
  <r>
    <s v="TKL-20738-660"/>
    <x v="107"/>
    <s v="47939-53158-LS"/>
    <s v="A-L-0.2"/>
    <n v="1"/>
    <s v="Cordi Switsur"/>
    <s v="cswitsur3b@chronoengine.com"/>
    <s v="United States"/>
    <s v="Ara"/>
    <s v="L"/>
    <x v="3"/>
    <n v="3.8849999999999998"/>
    <n v="3.8849999999999998"/>
    <x v="2"/>
    <x v="1"/>
    <s v="No"/>
  </r>
  <r>
    <s v="TKL-20738-660"/>
    <x v="107"/>
    <s v="47939-53158-LS"/>
    <s v="E-M-1"/>
    <n v="5"/>
    <s v="Cordi Switsur"/>
    <s v="cswitsur3b@chronoengine.com"/>
    <s v="United States"/>
    <s v="Exc"/>
    <s v="M"/>
    <x v="0"/>
    <n v="13.75"/>
    <n v="68.75"/>
    <x v="1"/>
    <x v="0"/>
    <s v="No"/>
  </r>
  <r>
    <s v="GOW-03198-575"/>
    <x v="108"/>
    <s v="61513-27752-FA"/>
    <s v="A-D-0.5"/>
    <n v="4"/>
    <s v="Mahala Ludwell"/>
    <s v="mludwell3e@blogger.com"/>
    <s v="United States"/>
    <s v="Ara"/>
    <s v="D"/>
    <x v="1"/>
    <n v="5.97"/>
    <n v="23.88"/>
    <x v="2"/>
    <x v="2"/>
    <s v="Yes"/>
  </r>
  <r>
    <s v="QJB-90477-635"/>
    <x v="109"/>
    <s v="89714-19856-WX"/>
    <s v="L-L-2.5"/>
    <n v="4"/>
    <s v="Doll Beauchamp"/>
    <s v="dbeauchamp3f@usda.gov"/>
    <s v="United States"/>
    <s v="Lib"/>
    <s v="L"/>
    <x v="2"/>
    <n v="36.454999999999998"/>
    <n v="145.82"/>
    <x v="3"/>
    <x v="1"/>
    <s v="No"/>
  </r>
  <r>
    <s v="MWP-46239-785"/>
    <x v="110"/>
    <s v="87979-56781-YV"/>
    <s v="L-M-0.2"/>
    <n v="5"/>
    <s v="Stanford Rodliff"/>
    <s v="srodliff3g@ted.com"/>
    <s v="United States"/>
    <s v="Lib"/>
    <s v="M"/>
    <x v="3"/>
    <n v="4.3650000000000002"/>
    <n v="21.825000000000003"/>
    <x v="3"/>
    <x v="0"/>
    <s v="Yes"/>
  </r>
  <r>
    <s v="QDV-03406-248"/>
    <x v="111"/>
    <s v="74126-88836-KA"/>
    <s v="L-M-0.5"/>
    <n v="3"/>
    <s v="Stevana Woodham"/>
    <s v="swoodham3h@businesswire.com"/>
    <s v="Ireland"/>
    <s v="Lib"/>
    <s v="M"/>
    <x v="1"/>
    <n v="8.73"/>
    <n v="26.19"/>
    <x v="3"/>
    <x v="0"/>
    <s v="Yes"/>
  </r>
  <r>
    <s v="GPH-40635-105"/>
    <x v="112"/>
    <s v="37397-05992-VO"/>
    <s v="A-M-1"/>
    <n v="1"/>
    <s v="Hewet Synnot"/>
    <s v="hsynnot3i@about.com"/>
    <s v="United States"/>
    <s v="Ara"/>
    <s v="M"/>
    <x v="0"/>
    <n v="11.25"/>
    <n v="11.25"/>
    <x v="2"/>
    <x v="0"/>
    <s v="No"/>
  </r>
  <r>
    <s v="JOM-80930-071"/>
    <x v="113"/>
    <s v="54904-18397-UD"/>
    <s v="L-D-1"/>
    <n v="6"/>
    <s v="Raleigh Lepere"/>
    <s v="rlepere3j@shop-pro.jp"/>
    <s v="Ireland"/>
    <s v="Lib"/>
    <s v="D"/>
    <x v="0"/>
    <n v="12.95"/>
    <n v="77.699999999999989"/>
    <x v="3"/>
    <x v="2"/>
    <s v="No"/>
  </r>
  <r>
    <s v="OIL-26493-755"/>
    <x v="114"/>
    <s v="19017-95853-EK"/>
    <s v="A-M-0.5"/>
    <n v="1"/>
    <s v="Timofei Woofinden"/>
    <s v="twoofinden3k@businesswire.com"/>
    <s v="United States"/>
    <s v="Ara"/>
    <s v="M"/>
    <x v="1"/>
    <n v="6.75"/>
    <n v="6.75"/>
    <x v="2"/>
    <x v="0"/>
    <s v="No"/>
  </r>
  <r>
    <s v="CYV-13426-645"/>
    <x v="115"/>
    <s v="88593-59934-VU"/>
    <s v="E-D-1"/>
    <n v="1"/>
    <s v="Evelina Dacca"/>
    <s v="edacca3l@google.pl"/>
    <s v="United States"/>
    <s v="Exc"/>
    <s v="D"/>
    <x v="0"/>
    <n v="12.15"/>
    <n v="12.15"/>
    <x v="1"/>
    <x v="2"/>
    <s v="Yes"/>
  </r>
  <r>
    <s v="WRP-39846-614"/>
    <x v="49"/>
    <s v="47493-68564-YM"/>
    <s v="A-L-2.5"/>
    <n v="5"/>
    <s v="Bidget Tremellier"/>
    <s v=""/>
    <s v="Ireland"/>
    <s v="Ara"/>
    <s v="L"/>
    <x v="2"/>
    <n v="29.784999999999997"/>
    <n v="148.92499999999998"/>
    <x v="2"/>
    <x v="1"/>
    <s v="Yes"/>
  </r>
  <r>
    <s v="VDZ-76673-968"/>
    <x v="116"/>
    <s v="82246-82543-DW"/>
    <s v="E-D-0.5"/>
    <n v="2"/>
    <s v="Bobinette Hindsberg"/>
    <s v="bhindsberg3n@blogs.com"/>
    <s v="United States"/>
    <s v="Exc"/>
    <s v="D"/>
    <x v="1"/>
    <n v="7.29"/>
    <n v="14.58"/>
    <x v="1"/>
    <x v="2"/>
    <s v="Yes"/>
  </r>
  <r>
    <s v="VTV-03546-175"/>
    <x v="117"/>
    <s v="03384-62101-IY"/>
    <s v="A-L-2.5"/>
    <n v="5"/>
    <s v="Osbert Robins"/>
    <s v="orobins3o@salon.com"/>
    <s v="United States"/>
    <s v="Ara"/>
    <s v="L"/>
    <x v="2"/>
    <n v="29.784999999999997"/>
    <n v="148.92499999999998"/>
    <x v="2"/>
    <x v="1"/>
    <s v="Yes"/>
  </r>
  <r>
    <s v="GHR-72274-715"/>
    <x v="118"/>
    <s v="86881-41559-OR"/>
    <s v="L-D-1"/>
    <n v="1"/>
    <s v="Othello Syseland"/>
    <s v="osyseland3p@independent.co.uk"/>
    <s v="United States"/>
    <s v="Lib"/>
    <s v="D"/>
    <x v="0"/>
    <n v="12.95"/>
    <n v="12.95"/>
    <x v="3"/>
    <x v="2"/>
    <s v="No"/>
  </r>
  <r>
    <s v="ZGK-97262-313"/>
    <x v="119"/>
    <s v="02536-18494-AQ"/>
    <s v="E-M-2.5"/>
    <n v="3"/>
    <s v="Ewell Hanby"/>
    <s v=""/>
    <s v="United States"/>
    <s v="Exc"/>
    <s v="M"/>
    <x v="2"/>
    <n v="31.624999999999996"/>
    <n v="94.874999999999986"/>
    <x v="1"/>
    <x v="0"/>
    <s v="Yes"/>
  </r>
  <r>
    <s v="ZFS-30776-804"/>
    <x v="120"/>
    <s v="58638-01029-CB"/>
    <s v="A-L-0.5"/>
    <n v="5"/>
    <s v="Blancha McAmish"/>
    <s v="bmcamish2e@tripadvisor.com"/>
    <s v="United States"/>
    <s v="Ara"/>
    <s v="L"/>
    <x v="1"/>
    <n v="7.77"/>
    <n v="38.849999999999994"/>
    <x v="2"/>
    <x v="1"/>
    <s v="Yes"/>
  </r>
  <r>
    <s v="QUU-91729-492"/>
    <x v="121"/>
    <s v="90312-11148-LA"/>
    <s v="A-D-0.2"/>
    <n v="4"/>
    <s v="Lowell Keenleyside"/>
    <s v="lkeenleyside3s@topsy.com"/>
    <s v="United States"/>
    <s v="Ara"/>
    <s v="D"/>
    <x v="3"/>
    <n v="2.9849999999999999"/>
    <n v="11.94"/>
    <x v="2"/>
    <x v="2"/>
    <s v="No"/>
  </r>
  <r>
    <s v="PVI-72795-960"/>
    <x v="122"/>
    <s v="68239-74809-TF"/>
    <s v="E-L-2.5"/>
    <n v="3"/>
    <s v="Elonore Joliffe"/>
    <s v=""/>
    <s v="Ireland"/>
    <s v="Exc"/>
    <s v="L"/>
    <x v="2"/>
    <n v="34.154999999999994"/>
    <n v="102.46499999999997"/>
    <x v="1"/>
    <x v="1"/>
    <s v="No"/>
  </r>
  <r>
    <s v="PPP-78935-365"/>
    <x v="123"/>
    <s v="91074-60023-IP"/>
    <s v="E-D-1"/>
    <n v="4"/>
    <s v="Abraham Coleman"/>
    <s v=""/>
    <s v="United States"/>
    <s v="Exc"/>
    <s v="D"/>
    <x v="0"/>
    <n v="12.15"/>
    <n v="48.6"/>
    <x v="1"/>
    <x v="2"/>
    <s v="No"/>
  </r>
  <r>
    <s v="JUO-34131-517"/>
    <x v="124"/>
    <s v="07972-83748-JI"/>
    <s v="L-D-1"/>
    <n v="6"/>
    <s v="Rivy Farington"/>
    <s v=""/>
    <s v="United States"/>
    <s v="Lib"/>
    <s v="D"/>
    <x v="0"/>
    <n v="12.95"/>
    <n v="77.699999999999989"/>
    <x v="3"/>
    <x v="2"/>
    <s v="Yes"/>
  </r>
  <r>
    <s v="ZJE-89333-489"/>
    <x v="125"/>
    <s v="08694-57330-XR"/>
    <s v="L-D-2.5"/>
    <n v="1"/>
    <s v="Vallie Kundt"/>
    <s v="vkundt3w@bigcartel.com"/>
    <s v="Ireland"/>
    <s v="Lib"/>
    <s v="D"/>
    <x v="2"/>
    <n v="29.784999999999997"/>
    <n v="29.784999999999997"/>
    <x v="3"/>
    <x v="2"/>
    <s v="Yes"/>
  </r>
  <r>
    <s v="LOO-35324-159"/>
    <x v="126"/>
    <s v="68412-11126-YJ"/>
    <s v="A-L-0.2"/>
    <n v="4"/>
    <s v="Boyd Bett"/>
    <s v="bbett3x@google.de"/>
    <s v="United States"/>
    <s v="Ara"/>
    <s v="L"/>
    <x v="3"/>
    <n v="3.8849999999999998"/>
    <n v="15.54"/>
    <x v="2"/>
    <x v="1"/>
    <s v="Yes"/>
  </r>
  <r>
    <s v="JBQ-93412-846"/>
    <x v="127"/>
    <s v="69037-66822-DW"/>
    <s v="E-L-2.5"/>
    <n v="4"/>
    <s v="Julio Armytage"/>
    <s v=""/>
    <s v="Ireland"/>
    <s v="Exc"/>
    <s v="L"/>
    <x v="2"/>
    <n v="34.154999999999994"/>
    <n v="136.61999999999998"/>
    <x v="1"/>
    <x v="1"/>
    <s v="Yes"/>
  </r>
  <r>
    <s v="EHX-66333-637"/>
    <x v="128"/>
    <s v="01297-94364-XH"/>
    <s v="L-M-0.5"/>
    <n v="2"/>
    <s v="Deana Staite"/>
    <s v="dstaite3z@scientificamerican.com"/>
    <s v="United States"/>
    <s v="Lib"/>
    <s v="M"/>
    <x v="1"/>
    <n v="8.73"/>
    <n v="17.46"/>
    <x v="3"/>
    <x v="0"/>
    <s v="No"/>
  </r>
  <r>
    <s v="WXG-25759-236"/>
    <x v="103"/>
    <s v="39919-06540-ZI"/>
    <s v="E-L-2.5"/>
    <n v="2"/>
    <s v="Winn Keyse"/>
    <s v="wkeyse40@apple.com"/>
    <s v="United States"/>
    <s v="Exc"/>
    <s v="L"/>
    <x v="2"/>
    <n v="34.154999999999994"/>
    <n v="68.309999999999988"/>
    <x v="1"/>
    <x v="1"/>
    <s v="Yes"/>
  </r>
  <r>
    <s v="QNA-31113-984"/>
    <x v="129"/>
    <s v="60512-78550-WS"/>
    <s v="L-M-0.2"/>
    <n v="4"/>
    <s v="Osmund Clausen-Thue"/>
    <s v="oclausenthue41@marriott.com"/>
    <s v="United States"/>
    <s v="Lib"/>
    <s v="M"/>
    <x v="3"/>
    <n v="4.3650000000000002"/>
    <n v="17.46"/>
    <x v="3"/>
    <x v="0"/>
    <s v="No"/>
  </r>
  <r>
    <s v="ZWI-52029-159"/>
    <x v="130"/>
    <s v="40172-12000-AU"/>
    <s v="L-M-1"/>
    <n v="3"/>
    <s v="Leonore Francisco"/>
    <s v="lfrancisco42@fema.gov"/>
    <s v="United States"/>
    <s v="Lib"/>
    <s v="M"/>
    <x v="0"/>
    <n v="14.55"/>
    <n v="43.650000000000006"/>
    <x v="3"/>
    <x v="0"/>
    <s v="No"/>
  </r>
  <r>
    <s v="ZWI-52029-159"/>
    <x v="130"/>
    <s v="40172-12000-AU"/>
    <s v="E-M-1"/>
    <n v="2"/>
    <s v="Leonore Francisco"/>
    <s v="lfrancisco42@fema.gov"/>
    <s v="United States"/>
    <s v="Exc"/>
    <s v="M"/>
    <x v="0"/>
    <n v="13.75"/>
    <n v="27.5"/>
    <x v="1"/>
    <x v="0"/>
    <s v="No"/>
  </r>
  <r>
    <s v="DFS-49954-707"/>
    <x v="131"/>
    <s v="39019-13649-CL"/>
    <s v="E-D-0.2"/>
    <n v="5"/>
    <s v="Giacobo Skingle"/>
    <s v="gskingle44@clickbank.net"/>
    <s v="United States"/>
    <s v="Exc"/>
    <s v="D"/>
    <x v="3"/>
    <n v="3.645"/>
    <n v="18.225000000000001"/>
    <x v="1"/>
    <x v="2"/>
    <s v="Yes"/>
  </r>
  <r>
    <s v="VYP-89830-878"/>
    <x v="132"/>
    <s v="12715-05198-QU"/>
    <s v="A-M-2.5"/>
    <n v="2"/>
    <s v="Gerard Pirdy"/>
    <s v=""/>
    <s v="United States"/>
    <s v="Ara"/>
    <s v="M"/>
    <x v="2"/>
    <n v="25.874999999999996"/>
    <n v="51.749999999999993"/>
    <x v="2"/>
    <x v="0"/>
    <s v="Yes"/>
  </r>
  <r>
    <s v="AMT-40418-362"/>
    <x v="133"/>
    <s v="04513-76520-QO"/>
    <s v="L-D-1"/>
    <n v="1"/>
    <s v="Jacinthe Balsillie"/>
    <s v="jbalsillie46@princeton.edu"/>
    <s v="United States"/>
    <s v="Lib"/>
    <s v="D"/>
    <x v="0"/>
    <n v="12.95"/>
    <n v="12.95"/>
    <x v="3"/>
    <x v="2"/>
    <s v="Yes"/>
  </r>
  <r>
    <s v="NFQ-23241-793"/>
    <x v="134"/>
    <s v="88446-59251-SQ"/>
    <s v="A-M-1"/>
    <n v="3"/>
    <s v="Quinton Fouracres"/>
    <s v=""/>
    <s v="United States"/>
    <s v="Ara"/>
    <s v="M"/>
    <x v="0"/>
    <n v="11.25"/>
    <n v="33.75"/>
    <x v="2"/>
    <x v="0"/>
    <s v="Yes"/>
  </r>
  <r>
    <s v="JQK-64922-985"/>
    <x v="113"/>
    <s v="23779-10274-KN"/>
    <s v="R-M-2.5"/>
    <n v="3"/>
    <s v="Bettina Leffek"/>
    <s v="bleffek48@ning.com"/>
    <s v="United States"/>
    <s v="Rob"/>
    <s v="M"/>
    <x v="2"/>
    <n v="22.884999999999998"/>
    <n v="68.655000000000001"/>
    <x v="0"/>
    <x v="0"/>
    <s v="Yes"/>
  </r>
  <r>
    <s v="YET-17732-678"/>
    <x v="135"/>
    <s v="57235-92842-DK"/>
    <s v="R-D-0.2"/>
    <n v="1"/>
    <s v="Hetti Penson"/>
    <s v=""/>
    <s v="United States"/>
    <s v="Rob"/>
    <s v="D"/>
    <x v="3"/>
    <n v="2.6849999999999996"/>
    <n v="2.6849999999999996"/>
    <x v="0"/>
    <x v="2"/>
    <s v="No"/>
  </r>
  <r>
    <s v="NKW-24945-846"/>
    <x v="35"/>
    <s v="75977-30364-AY"/>
    <s v="A-D-2.5"/>
    <n v="5"/>
    <s v="Jocko Pray"/>
    <s v="jpray4a@youtube.com"/>
    <s v="United States"/>
    <s v="Ara"/>
    <s v="D"/>
    <x v="2"/>
    <n v="22.884999999999998"/>
    <n v="114.42499999999998"/>
    <x v="2"/>
    <x v="2"/>
    <s v="No"/>
  </r>
  <r>
    <s v="VKA-82720-513"/>
    <x v="136"/>
    <s v="12299-30914-NG"/>
    <s v="A-M-2.5"/>
    <n v="6"/>
    <s v="Grete Holborn"/>
    <s v="gholborn4b@ow.ly"/>
    <s v="United States"/>
    <s v="Ara"/>
    <s v="M"/>
    <x v="2"/>
    <n v="25.874999999999996"/>
    <n v="155.24999999999997"/>
    <x v="2"/>
    <x v="0"/>
    <s v="Yes"/>
  </r>
  <r>
    <s v="THA-60599-417"/>
    <x v="137"/>
    <s v="59971-35626-YJ"/>
    <s v="A-M-2.5"/>
    <n v="3"/>
    <s v="Fielding Keinrat"/>
    <s v="fkeinrat4c@dailymail.co.uk"/>
    <s v="United States"/>
    <s v="Ara"/>
    <s v="M"/>
    <x v="2"/>
    <n v="25.874999999999996"/>
    <n v="77.624999999999986"/>
    <x v="2"/>
    <x v="0"/>
    <s v="Yes"/>
  </r>
  <r>
    <s v="MEK-39769-035"/>
    <x v="138"/>
    <s v="15380-76513-PS"/>
    <s v="R-D-2.5"/>
    <n v="3"/>
    <s v="Paulo Yea"/>
    <s v="pyea4d@aol.com"/>
    <s v="Ireland"/>
    <s v="Rob"/>
    <s v="D"/>
    <x v="2"/>
    <n v="20.584999999999997"/>
    <n v="61.754999999999995"/>
    <x v="0"/>
    <x v="2"/>
    <s v="No"/>
  </r>
  <r>
    <s v="JAF-18294-750"/>
    <x v="139"/>
    <s v="73564-98204-EY"/>
    <s v="R-D-2.5"/>
    <n v="6"/>
    <s v="Say Risborough"/>
    <s v=""/>
    <s v="United States"/>
    <s v="Rob"/>
    <s v="D"/>
    <x v="2"/>
    <n v="20.584999999999997"/>
    <n v="123.50999999999999"/>
    <x v="0"/>
    <x v="2"/>
    <s v="Yes"/>
  </r>
  <r>
    <s v="TME-59627-221"/>
    <x v="140"/>
    <s v="72282-40594-RX"/>
    <s v="L-L-2.5"/>
    <n v="6"/>
    <s v="Alexa Sizey"/>
    <s v=""/>
    <s v="United States"/>
    <s v="Lib"/>
    <s v="L"/>
    <x v="2"/>
    <n v="36.454999999999998"/>
    <n v="218.73"/>
    <x v="3"/>
    <x v="1"/>
    <s v="No"/>
  </r>
  <r>
    <s v="UDG-65353-824"/>
    <x v="141"/>
    <s v="17514-94165-RJ"/>
    <s v="E-M-0.5"/>
    <n v="4"/>
    <s v="Kari Swede"/>
    <s v="kswede4g@addthis.com"/>
    <s v="United States"/>
    <s v="Exc"/>
    <s v="M"/>
    <x v="1"/>
    <n v="8.25"/>
    <n v="33"/>
    <x v="1"/>
    <x v="0"/>
    <s v="No"/>
  </r>
  <r>
    <s v="ENQ-42923-176"/>
    <x v="142"/>
    <s v="56248-75861-JX"/>
    <s v="A-L-0.5"/>
    <n v="3"/>
    <s v="Leontine Rubrow"/>
    <s v="lrubrow4h@microsoft.com"/>
    <s v="United States"/>
    <s v="Ara"/>
    <s v="L"/>
    <x v="1"/>
    <n v="7.77"/>
    <n v="23.31"/>
    <x v="2"/>
    <x v="1"/>
    <s v="No"/>
  </r>
  <r>
    <s v="CBT-55781-720"/>
    <x v="143"/>
    <s v="97855-54761-IS"/>
    <s v="E-D-0.5"/>
    <n v="3"/>
    <s v="Dottie Tift"/>
    <s v="dtift4i@netvibes.com"/>
    <s v="United States"/>
    <s v="Exc"/>
    <s v="D"/>
    <x v="1"/>
    <n v="7.29"/>
    <n v="21.87"/>
    <x v="1"/>
    <x v="2"/>
    <s v="Yes"/>
  </r>
  <r>
    <s v="NEU-86533-016"/>
    <x v="144"/>
    <s v="96544-91644-IT"/>
    <s v="R-D-0.2"/>
    <n v="6"/>
    <s v="Gerardo Schonfeld"/>
    <s v="gschonfeld4j@oracle.com"/>
    <s v="United States"/>
    <s v="Rob"/>
    <s v="D"/>
    <x v="3"/>
    <n v="2.6849999999999996"/>
    <n v="16.11"/>
    <x v="0"/>
    <x v="2"/>
    <s v="No"/>
  </r>
  <r>
    <s v="BYU-58154-603"/>
    <x v="145"/>
    <s v="51971-70393-QM"/>
    <s v="E-D-0.5"/>
    <n v="4"/>
    <s v="Claiborne Feye"/>
    <s v="cfeye4k@google.co.jp"/>
    <s v="Ireland"/>
    <s v="Exc"/>
    <s v="D"/>
    <x v="1"/>
    <n v="7.29"/>
    <n v="29.16"/>
    <x v="1"/>
    <x v="2"/>
    <s v="No"/>
  </r>
  <r>
    <s v="EHJ-05910-257"/>
    <x v="146"/>
    <s v="06812-11924-IK"/>
    <s v="R-D-1"/>
    <n v="6"/>
    <s v="Mina Elstone"/>
    <s v=""/>
    <s v="United States"/>
    <s v="Rob"/>
    <s v="D"/>
    <x v="0"/>
    <n v="8.9499999999999993"/>
    <n v="53.699999999999996"/>
    <x v="0"/>
    <x v="2"/>
    <s v="Yes"/>
  </r>
  <r>
    <s v="EIL-44855-309"/>
    <x v="147"/>
    <s v="59741-90220-OW"/>
    <s v="R-D-0.5"/>
    <n v="5"/>
    <s v="Sherman Mewrcik"/>
    <s v=""/>
    <s v="United States"/>
    <s v="Rob"/>
    <s v="D"/>
    <x v="1"/>
    <n v="5.3699999999999992"/>
    <n v="26.849999999999994"/>
    <x v="0"/>
    <x v="2"/>
    <s v="Yes"/>
  </r>
  <r>
    <s v="HCA-87224-420"/>
    <x v="148"/>
    <s v="62682-27930-PD"/>
    <s v="E-M-0.5"/>
    <n v="5"/>
    <s v="Tamarah Fero"/>
    <s v="tfero4n@comsenz.com"/>
    <s v="United States"/>
    <s v="Exc"/>
    <s v="M"/>
    <x v="1"/>
    <n v="8.25"/>
    <n v="41.25"/>
    <x v="1"/>
    <x v="0"/>
    <s v="Yes"/>
  </r>
  <r>
    <s v="ABO-29054-365"/>
    <x v="149"/>
    <s v="00256-19905-YG"/>
    <s v="A-M-0.5"/>
    <n v="6"/>
    <s v="Stanislaus Valsler"/>
    <s v=""/>
    <s v="Ireland"/>
    <s v="Ara"/>
    <s v="M"/>
    <x v="1"/>
    <n v="6.75"/>
    <n v="40.5"/>
    <x v="2"/>
    <x v="0"/>
    <s v="No"/>
  </r>
  <r>
    <s v="TKN-58485-031"/>
    <x v="150"/>
    <s v="38890-22576-UI"/>
    <s v="R-D-1"/>
    <n v="2"/>
    <s v="Felita Dauney"/>
    <s v="fdauney4p@sphinn.com"/>
    <s v="Ireland"/>
    <s v="Rob"/>
    <s v="D"/>
    <x v="0"/>
    <n v="8.9499999999999993"/>
    <n v="17.899999999999999"/>
    <x v="0"/>
    <x v="2"/>
    <s v="No"/>
  </r>
  <r>
    <s v="RCK-04069-371"/>
    <x v="151"/>
    <s v="94573-61802-PH"/>
    <s v="E-L-2.5"/>
    <n v="2"/>
    <s v="Serena Earley"/>
    <s v="searley4q@youku.com"/>
    <s v="United Kingdom"/>
    <s v="Exc"/>
    <s v="L"/>
    <x v="2"/>
    <n v="34.154999999999994"/>
    <n v="68.309999999999988"/>
    <x v="1"/>
    <x v="1"/>
    <s v="No"/>
  </r>
  <r>
    <s v="IRJ-67095-738"/>
    <x v="13"/>
    <s v="86447-02699-UT"/>
    <s v="E-M-2.5"/>
    <n v="2"/>
    <s v="Minny Chamberlayne"/>
    <s v="mchamberlayne4r@bigcartel.com"/>
    <s v="United States"/>
    <s v="Exc"/>
    <s v="M"/>
    <x v="2"/>
    <n v="31.624999999999996"/>
    <n v="63.249999999999993"/>
    <x v="1"/>
    <x v="0"/>
    <s v="Yes"/>
  </r>
  <r>
    <s v="VEA-31961-977"/>
    <x v="79"/>
    <s v="51432-27169-KN"/>
    <s v="E-D-0.5"/>
    <n v="3"/>
    <s v="Bartholemy Flaherty"/>
    <s v="bflaherty4s@moonfruit.com"/>
    <s v="Ireland"/>
    <s v="Exc"/>
    <s v="D"/>
    <x v="1"/>
    <n v="7.29"/>
    <n v="21.87"/>
    <x v="1"/>
    <x v="2"/>
    <s v="No"/>
  </r>
  <r>
    <s v="BAF-42286-205"/>
    <x v="152"/>
    <s v="43074-00987-PB"/>
    <s v="R-M-2.5"/>
    <n v="4"/>
    <s v="Oran Colbeck"/>
    <s v="ocolbeck4t@sina.com.cn"/>
    <s v="United States"/>
    <s v="Rob"/>
    <s v="M"/>
    <x v="2"/>
    <n v="22.884999999999998"/>
    <n v="91.539999999999992"/>
    <x v="0"/>
    <x v="0"/>
    <s v="No"/>
  </r>
  <r>
    <s v="WOR-52762-511"/>
    <x v="153"/>
    <s v="04739-85772-QT"/>
    <s v="E-L-2.5"/>
    <n v="6"/>
    <s v="Elysee Sketch"/>
    <s v=""/>
    <s v="United States"/>
    <s v="Exc"/>
    <s v="L"/>
    <x v="2"/>
    <n v="34.154999999999994"/>
    <n v="204.92999999999995"/>
    <x v="1"/>
    <x v="1"/>
    <s v="Yes"/>
  </r>
  <r>
    <s v="ZWK-03995-815"/>
    <x v="154"/>
    <s v="28279-78469-YW"/>
    <s v="E-M-2.5"/>
    <n v="2"/>
    <s v="Ethelda Hobbing"/>
    <s v="ehobbing4v@nsw.gov.au"/>
    <s v="United States"/>
    <s v="Exc"/>
    <s v="M"/>
    <x v="2"/>
    <n v="31.624999999999996"/>
    <n v="63.249999999999993"/>
    <x v="1"/>
    <x v="0"/>
    <s v="Yes"/>
  </r>
  <r>
    <s v="CKF-43291-846"/>
    <x v="155"/>
    <s v="91829-99544-DS"/>
    <s v="E-L-2.5"/>
    <n v="1"/>
    <s v="Odille Thynne"/>
    <s v="othynne4w@auda.org.au"/>
    <s v="United States"/>
    <s v="Exc"/>
    <s v="L"/>
    <x v="2"/>
    <n v="34.154999999999994"/>
    <n v="34.154999999999994"/>
    <x v="1"/>
    <x v="1"/>
    <s v="Yes"/>
  </r>
  <r>
    <s v="RMW-74160-339"/>
    <x v="156"/>
    <s v="38978-59582-JP"/>
    <s v="R-L-2.5"/>
    <n v="4"/>
    <s v="Emlynne Heining"/>
    <s v="eheining4x@flickr.com"/>
    <s v="United States"/>
    <s v="Rob"/>
    <s v="L"/>
    <x v="2"/>
    <n v="27.484999999999996"/>
    <n v="109.93999999999998"/>
    <x v="0"/>
    <x v="1"/>
    <s v="Yes"/>
  </r>
  <r>
    <s v="FMT-94584-786"/>
    <x v="22"/>
    <s v="86504-96610-BH"/>
    <s v="A-L-1"/>
    <n v="2"/>
    <s v="Katerina Melloi"/>
    <s v="kmelloi4y@imdb.com"/>
    <s v="United States"/>
    <s v="Ara"/>
    <s v="L"/>
    <x v="0"/>
    <n v="12.95"/>
    <n v="25.9"/>
    <x v="2"/>
    <x v="1"/>
    <s v="No"/>
  </r>
  <r>
    <s v="NWT-78222-575"/>
    <x v="157"/>
    <s v="75986-98864-EZ"/>
    <s v="A-D-0.2"/>
    <n v="1"/>
    <s v="Tiffany Scardafield"/>
    <s v=""/>
    <s v="Ireland"/>
    <s v="Ara"/>
    <s v="D"/>
    <x v="3"/>
    <n v="2.9849999999999999"/>
    <n v="2.9849999999999999"/>
    <x v="2"/>
    <x v="2"/>
    <s v="No"/>
  </r>
  <r>
    <s v="EOI-02511-919"/>
    <x v="158"/>
    <s v="66776-88682-RG"/>
    <s v="E-L-0.2"/>
    <n v="5"/>
    <s v="Abrahan Mussen"/>
    <s v="amussen50@51.la"/>
    <s v="United States"/>
    <s v="Exc"/>
    <s v="L"/>
    <x v="3"/>
    <n v="4.4550000000000001"/>
    <n v="22.274999999999999"/>
    <x v="1"/>
    <x v="1"/>
    <s v="No"/>
  </r>
  <r>
    <s v="EOI-02511-919"/>
    <x v="158"/>
    <s v="66776-88682-RG"/>
    <s v="A-D-0.5"/>
    <n v="5"/>
    <s v="Abrahan Mussen"/>
    <s v="amussen50@51.la"/>
    <s v="United States"/>
    <s v="Ara"/>
    <s v="D"/>
    <x v="1"/>
    <n v="5.97"/>
    <n v="29.849999999999998"/>
    <x v="2"/>
    <x v="2"/>
    <s v="No"/>
  </r>
  <r>
    <s v="UCT-03935-589"/>
    <x v="78"/>
    <s v="85851-78384-DM"/>
    <s v="R-D-0.5"/>
    <n v="6"/>
    <s v="Anny Mundford"/>
    <s v="amundford52@nbcnews.com"/>
    <s v="United States"/>
    <s v="Rob"/>
    <s v="D"/>
    <x v="1"/>
    <n v="5.3699999999999992"/>
    <n v="32.22"/>
    <x v="0"/>
    <x v="2"/>
    <s v="No"/>
  </r>
  <r>
    <s v="SBI-60013-494"/>
    <x v="159"/>
    <s v="55232-81621-BX"/>
    <s v="E-M-0.2"/>
    <n v="2"/>
    <s v="Tory Walas"/>
    <s v="twalas53@google.ca"/>
    <s v="United States"/>
    <s v="Exc"/>
    <s v="M"/>
    <x v="3"/>
    <n v="4.125"/>
    <n v="8.25"/>
    <x v="1"/>
    <x v="0"/>
    <s v="No"/>
  </r>
  <r>
    <s v="QRA-73277-814"/>
    <x v="160"/>
    <s v="80310-92912-JA"/>
    <s v="A-L-0.5"/>
    <n v="4"/>
    <s v="Isa Blazewicz"/>
    <s v="iblazewicz54@thetimes.co.uk"/>
    <s v="United States"/>
    <s v="Ara"/>
    <s v="L"/>
    <x v="1"/>
    <n v="7.77"/>
    <n v="31.08"/>
    <x v="2"/>
    <x v="1"/>
    <s v="No"/>
  </r>
  <r>
    <s v="EQE-31648-909"/>
    <x v="161"/>
    <s v="19821-05175-WZ"/>
    <s v="E-D-0.5"/>
    <n v="5"/>
    <s v="Angie Rizzetti"/>
    <s v="arizzetti55@naver.com"/>
    <s v="United States"/>
    <s v="Exc"/>
    <s v="D"/>
    <x v="1"/>
    <n v="7.29"/>
    <n v="36.450000000000003"/>
    <x v="1"/>
    <x v="2"/>
    <s v="Yes"/>
  </r>
  <r>
    <s v="QOO-24615-950"/>
    <x v="162"/>
    <s v="01338-83217-GV"/>
    <s v="R-M-2.5"/>
    <n v="3"/>
    <s v="Mord Meriet"/>
    <s v="mmeriet56@noaa.gov"/>
    <s v="United States"/>
    <s v="Rob"/>
    <s v="M"/>
    <x v="2"/>
    <n v="22.884999999999998"/>
    <n v="68.655000000000001"/>
    <x v="0"/>
    <x v="0"/>
    <s v="No"/>
  </r>
  <r>
    <s v="WDV-73864-037"/>
    <x v="70"/>
    <s v="66044-25298-TA"/>
    <s v="L-M-0.5"/>
    <n v="5"/>
    <s v="Lawrence Pratt"/>
    <s v="lpratt57@netvibes.com"/>
    <s v="United States"/>
    <s v="Lib"/>
    <s v="M"/>
    <x v="1"/>
    <n v="8.73"/>
    <n v="43.650000000000006"/>
    <x v="3"/>
    <x v="0"/>
    <s v="Yes"/>
  </r>
  <r>
    <s v="PKR-88575-066"/>
    <x v="163"/>
    <s v="28728-47861-TZ"/>
    <s v="E-L-0.2"/>
    <n v="1"/>
    <s v="Astrix Kitchingham"/>
    <s v="akitchingham58@com.com"/>
    <s v="United States"/>
    <s v="Exc"/>
    <s v="L"/>
    <x v="3"/>
    <n v="4.4550000000000001"/>
    <n v="4.4550000000000001"/>
    <x v="1"/>
    <x v="1"/>
    <s v="Yes"/>
  </r>
  <r>
    <s v="BWR-85735-955"/>
    <x v="153"/>
    <s v="32638-38620-AX"/>
    <s v="L-M-1"/>
    <n v="3"/>
    <s v="Burnard Bartholin"/>
    <s v="bbartholin59@xinhuanet.com"/>
    <s v="United States"/>
    <s v="Lib"/>
    <s v="M"/>
    <x v="0"/>
    <n v="14.55"/>
    <n v="43.650000000000006"/>
    <x v="3"/>
    <x v="0"/>
    <s v="Yes"/>
  </r>
  <r>
    <s v="YFX-64795-136"/>
    <x v="164"/>
    <s v="83163-65741-IH"/>
    <s v="L-M-2.5"/>
    <n v="1"/>
    <s v="Madelene Prinn"/>
    <s v="mprinn5a@usa.gov"/>
    <s v="United States"/>
    <s v="Lib"/>
    <s v="M"/>
    <x v="2"/>
    <n v="33.464999999999996"/>
    <n v="33.464999999999996"/>
    <x v="3"/>
    <x v="0"/>
    <s v="Yes"/>
  </r>
  <r>
    <s v="DDO-71442-967"/>
    <x v="165"/>
    <s v="89422-58281-FD"/>
    <s v="L-D-0.2"/>
    <n v="5"/>
    <s v="Alisun Baudino"/>
    <s v="abaudino5b@netvibes.com"/>
    <s v="United States"/>
    <s v="Lib"/>
    <s v="D"/>
    <x v="3"/>
    <n v="3.8849999999999998"/>
    <n v="19.424999999999997"/>
    <x v="3"/>
    <x v="2"/>
    <s v="Yes"/>
  </r>
  <r>
    <s v="ILQ-11027-588"/>
    <x v="166"/>
    <s v="76293-30918-DQ"/>
    <s v="E-D-1"/>
    <n v="6"/>
    <s v="Philipa Petrushanko"/>
    <s v="ppetrushanko5c@blinklist.com"/>
    <s v="Ireland"/>
    <s v="Exc"/>
    <s v="D"/>
    <x v="0"/>
    <n v="12.15"/>
    <n v="72.900000000000006"/>
    <x v="1"/>
    <x v="2"/>
    <s v="Yes"/>
  </r>
  <r>
    <s v="KRZ-13868-122"/>
    <x v="167"/>
    <s v="86779-84838-EJ"/>
    <s v="E-L-1"/>
    <n v="3"/>
    <s v="Kimberli Mustchin"/>
    <s v=""/>
    <s v="United States"/>
    <s v="Exc"/>
    <s v="L"/>
    <x v="0"/>
    <n v="14.85"/>
    <n v="44.55"/>
    <x v="1"/>
    <x v="1"/>
    <s v="No"/>
  </r>
  <r>
    <s v="VRM-93594-914"/>
    <x v="168"/>
    <s v="66806-41795-MX"/>
    <s v="E-D-0.5"/>
    <n v="5"/>
    <s v="Emlynne Laird"/>
    <s v="elaird5e@bing.com"/>
    <s v="United States"/>
    <s v="Exc"/>
    <s v="D"/>
    <x v="1"/>
    <n v="7.29"/>
    <n v="36.450000000000003"/>
    <x v="1"/>
    <x v="2"/>
    <s v="No"/>
  </r>
  <r>
    <s v="HXL-22497-359"/>
    <x v="169"/>
    <s v="64875-71224-UI"/>
    <s v="A-L-1"/>
    <n v="3"/>
    <s v="Marlena Howsden"/>
    <s v="mhowsden5f@infoseek.co.jp"/>
    <s v="United States"/>
    <s v="Ara"/>
    <s v="L"/>
    <x v="0"/>
    <n v="12.95"/>
    <n v="38.849999999999994"/>
    <x v="2"/>
    <x v="1"/>
    <s v="No"/>
  </r>
  <r>
    <s v="NOP-21394-646"/>
    <x v="170"/>
    <s v="16982-35708-BZ"/>
    <s v="E-L-0.5"/>
    <n v="6"/>
    <s v="Nealson Cuttler"/>
    <s v="ncuttler5g@parallels.com"/>
    <s v="United States"/>
    <s v="Exc"/>
    <s v="L"/>
    <x v="1"/>
    <n v="8.91"/>
    <n v="53.46"/>
    <x v="1"/>
    <x v="1"/>
    <s v="No"/>
  </r>
  <r>
    <s v="NOP-21394-646"/>
    <x v="170"/>
    <s v="16982-35708-BZ"/>
    <s v="L-D-2.5"/>
    <n v="2"/>
    <s v="Nealson Cuttler"/>
    <s v="ncuttler5g@parallels.com"/>
    <s v="United States"/>
    <s v="Lib"/>
    <s v="D"/>
    <x v="2"/>
    <n v="29.784999999999997"/>
    <n v="59.569999999999993"/>
    <x v="3"/>
    <x v="2"/>
    <s v="No"/>
  </r>
  <r>
    <s v="NOP-21394-646"/>
    <x v="170"/>
    <s v="16982-35708-BZ"/>
    <s v="L-D-2.5"/>
    <n v="3"/>
    <s v="Nealson Cuttler"/>
    <s v="ncuttler5g@parallels.com"/>
    <s v="United States"/>
    <s v="Lib"/>
    <s v="D"/>
    <x v="2"/>
    <n v="29.784999999999997"/>
    <n v="89.35499999999999"/>
    <x v="3"/>
    <x v="2"/>
    <s v="No"/>
  </r>
  <r>
    <s v="NOP-21394-646"/>
    <x v="170"/>
    <s v="16982-35708-BZ"/>
    <s v="L-L-0.5"/>
    <n v="4"/>
    <s v="Nealson Cuttler"/>
    <s v="ncuttler5g@parallels.com"/>
    <s v="United States"/>
    <s v="Lib"/>
    <s v="L"/>
    <x v="1"/>
    <n v="9.51"/>
    <n v="38.04"/>
    <x v="3"/>
    <x v="1"/>
    <s v="No"/>
  </r>
  <r>
    <s v="NOP-21394-646"/>
    <x v="170"/>
    <s v="16982-35708-BZ"/>
    <s v="E-M-1"/>
    <n v="3"/>
    <s v="Nealson Cuttler"/>
    <s v="ncuttler5g@parallels.com"/>
    <s v="United States"/>
    <s v="Exc"/>
    <s v="M"/>
    <x v="0"/>
    <n v="13.75"/>
    <n v="41.25"/>
    <x v="1"/>
    <x v="0"/>
    <s v="No"/>
  </r>
  <r>
    <s v="FTV-77095-168"/>
    <x v="171"/>
    <s v="66708-26678-QK"/>
    <s v="L-L-0.5"/>
    <n v="6"/>
    <s v="Adriana Lazarus"/>
    <s v=""/>
    <s v="United States"/>
    <s v="Lib"/>
    <s v="L"/>
    <x v="1"/>
    <n v="9.51"/>
    <n v="57.06"/>
    <x v="3"/>
    <x v="1"/>
    <s v="No"/>
  </r>
  <r>
    <s v="BOR-02906-411"/>
    <x v="172"/>
    <s v="08743-09057-OO"/>
    <s v="L-D-2.5"/>
    <n v="6"/>
    <s v="Tallie felip"/>
    <s v="tfelip5m@typepad.com"/>
    <s v="United States"/>
    <s v="Lib"/>
    <s v="D"/>
    <x v="2"/>
    <n v="29.784999999999997"/>
    <n v="178.70999999999998"/>
    <x v="3"/>
    <x v="2"/>
    <s v="Yes"/>
  </r>
  <r>
    <s v="WMP-68847-770"/>
    <x v="173"/>
    <s v="37490-01572-JW"/>
    <s v="L-L-0.2"/>
    <n v="1"/>
    <s v="Vanna Le - Count"/>
    <s v="vle5n@disqus.com"/>
    <s v="United States"/>
    <s v="Lib"/>
    <s v="L"/>
    <x v="3"/>
    <n v="4.7549999999999999"/>
    <n v="4.7549999999999999"/>
    <x v="3"/>
    <x v="1"/>
    <s v="No"/>
  </r>
  <r>
    <s v="TMO-22785-872"/>
    <x v="174"/>
    <s v="01811-60350-CU"/>
    <s v="E-M-1"/>
    <n v="6"/>
    <s v="Sarette Ducarel"/>
    <s v=""/>
    <s v="United States"/>
    <s v="Exc"/>
    <s v="M"/>
    <x v="0"/>
    <n v="13.75"/>
    <n v="82.5"/>
    <x v="1"/>
    <x v="0"/>
    <s v="No"/>
  </r>
  <r>
    <s v="TJG-73587-353"/>
    <x v="175"/>
    <s v="24766-58139-GT"/>
    <s v="R-D-0.2"/>
    <n v="3"/>
    <s v="Kendra Glison"/>
    <s v=""/>
    <s v="United States"/>
    <s v="Rob"/>
    <s v="D"/>
    <x v="3"/>
    <n v="2.6849999999999996"/>
    <n v="8.0549999999999997"/>
    <x v="0"/>
    <x v="2"/>
    <s v="Yes"/>
  </r>
  <r>
    <s v="OOU-61343-455"/>
    <x v="176"/>
    <s v="90123-70970-NY"/>
    <s v="A-M-1"/>
    <n v="2"/>
    <s v="Nertie Poolman"/>
    <s v="npoolman5q@howstuffworks.com"/>
    <s v="United States"/>
    <s v="Ara"/>
    <s v="M"/>
    <x v="0"/>
    <n v="11.25"/>
    <n v="22.5"/>
    <x v="2"/>
    <x v="0"/>
    <s v="No"/>
  </r>
  <r>
    <s v="RMA-08327-369"/>
    <x v="142"/>
    <s v="93809-05424-MG"/>
    <s v="A-M-0.5"/>
    <n v="6"/>
    <s v="Orbadiah Duny"/>
    <s v="oduny5r@constantcontact.com"/>
    <s v="United States"/>
    <s v="Ara"/>
    <s v="M"/>
    <x v="1"/>
    <n v="6.75"/>
    <n v="40.5"/>
    <x v="2"/>
    <x v="0"/>
    <s v="Yes"/>
  </r>
  <r>
    <s v="SFB-97929-779"/>
    <x v="177"/>
    <s v="85425-33494-HQ"/>
    <s v="E-D-0.5"/>
    <n v="4"/>
    <s v="Constance Halfhide"/>
    <s v="chalfhide5s@google.ru"/>
    <s v="Ireland"/>
    <s v="Exc"/>
    <s v="D"/>
    <x v="1"/>
    <n v="7.29"/>
    <n v="29.16"/>
    <x v="1"/>
    <x v="2"/>
    <s v="Yes"/>
  </r>
  <r>
    <s v="AUP-10128-606"/>
    <x v="178"/>
    <s v="54387-64897-XC"/>
    <s v="A-M-0.5"/>
    <n v="1"/>
    <s v="Fransisco Malecky"/>
    <s v="fmalecky5t@list-manage.com"/>
    <s v="United Kingdom"/>
    <s v="Ara"/>
    <s v="M"/>
    <x v="1"/>
    <n v="6.75"/>
    <n v="6.75"/>
    <x v="2"/>
    <x v="0"/>
    <s v="No"/>
  </r>
  <r>
    <s v="YTW-40242-005"/>
    <x v="179"/>
    <s v="01035-70465-UO"/>
    <s v="L-D-1"/>
    <n v="4"/>
    <s v="Anselma Attwater"/>
    <s v="aattwater5u@wikia.com"/>
    <s v="United States"/>
    <s v="Lib"/>
    <s v="D"/>
    <x v="0"/>
    <n v="12.95"/>
    <n v="51.8"/>
    <x v="3"/>
    <x v="2"/>
    <s v="Yes"/>
  </r>
  <r>
    <s v="PRP-53390-819"/>
    <x v="180"/>
    <s v="84260-39432-ML"/>
    <s v="E-L-0.5"/>
    <n v="6"/>
    <s v="Minette Whellans"/>
    <s v="mwhellans5v@mapquest.com"/>
    <s v="United States"/>
    <s v="Exc"/>
    <s v="L"/>
    <x v="1"/>
    <n v="8.91"/>
    <n v="53.46"/>
    <x v="1"/>
    <x v="1"/>
    <s v="No"/>
  </r>
  <r>
    <s v="GSJ-01065-125"/>
    <x v="181"/>
    <s v="69779-40609-RS"/>
    <s v="E-D-0.2"/>
    <n v="4"/>
    <s v="Dael Camilletti"/>
    <s v="dcamilletti5w@businesswire.com"/>
    <s v="United States"/>
    <s v="Exc"/>
    <s v="D"/>
    <x v="3"/>
    <n v="3.645"/>
    <n v="14.58"/>
    <x v="1"/>
    <x v="2"/>
    <s v="Yes"/>
  </r>
  <r>
    <s v="YQU-65147-580"/>
    <x v="182"/>
    <s v="80247-70000-HT"/>
    <s v="R-D-2.5"/>
    <n v="1"/>
    <s v="Emiline Galgey"/>
    <s v="egalgey5x@wufoo.com"/>
    <s v="United States"/>
    <s v="Rob"/>
    <s v="D"/>
    <x v="2"/>
    <n v="20.584999999999997"/>
    <n v="20.584999999999997"/>
    <x v="0"/>
    <x v="2"/>
    <s v="No"/>
  </r>
  <r>
    <s v="QPM-95832-683"/>
    <x v="183"/>
    <s v="35058-04550-VC"/>
    <s v="L-L-1"/>
    <n v="2"/>
    <s v="Murdock Hame"/>
    <s v="mhame5y@newsvine.com"/>
    <s v="Ireland"/>
    <s v="Lib"/>
    <s v="L"/>
    <x v="0"/>
    <n v="15.85"/>
    <n v="31.7"/>
    <x v="3"/>
    <x v="1"/>
    <s v="No"/>
  </r>
  <r>
    <s v="BNQ-88920-567"/>
    <x v="184"/>
    <s v="27226-53717-SY"/>
    <s v="L-D-0.2"/>
    <n v="6"/>
    <s v="Ilka Gurnee"/>
    <s v="igurnee5z@usnews.com"/>
    <s v="United States"/>
    <s v="Lib"/>
    <s v="D"/>
    <x v="3"/>
    <n v="3.8849999999999998"/>
    <n v="23.31"/>
    <x v="3"/>
    <x v="2"/>
    <s v="No"/>
  </r>
  <r>
    <s v="PUX-47906-110"/>
    <x v="185"/>
    <s v="02002-98725-CH"/>
    <s v="L-M-1"/>
    <n v="4"/>
    <s v="Alfy Snowding"/>
    <s v="asnowding60@comsenz.com"/>
    <s v="United States"/>
    <s v="Lib"/>
    <s v="M"/>
    <x v="0"/>
    <n v="14.55"/>
    <n v="58.2"/>
    <x v="3"/>
    <x v="0"/>
    <s v="Yes"/>
  </r>
  <r>
    <s v="COL-72079-610"/>
    <x v="186"/>
    <s v="38487-01549-MV"/>
    <s v="E-L-0.5"/>
    <n v="4"/>
    <s v="Godfry Poinsett"/>
    <s v="gpoinsett61@berkeley.edu"/>
    <s v="United States"/>
    <s v="Exc"/>
    <s v="L"/>
    <x v="1"/>
    <n v="8.91"/>
    <n v="35.64"/>
    <x v="1"/>
    <x v="1"/>
    <s v="No"/>
  </r>
  <r>
    <s v="LBC-45686-819"/>
    <x v="187"/>
    <s v="98573-41811-EQ"/>
    <s v="A-M-1"/>
    <n v="5"/>
    <s v="Rem Furman"/>
    <s v="rfurman62@t.co"/>
    <s v="Ireland"/>
    <s v="Ara"/>
    <s v="M"/>
    <x v="0"/>
    <n v="11.25"/>
    <n v="56.25"/>
    <x v="2"/>
    <x v="0"/>
    <s v="Yes"/>
  </r>
  <r>
    <s v="BLQ-03709-265"/>
    <x v="148"/>
    <s v="72463-75685-MV"/>
    <s v="R-L-0.2"/>
    <n v="3"/>
    <s v="Charis Crosier"/>
    <s v="ccrosier63@xrea.com"/>
    <s v="United States"/>
    <s v="Rob"/>
    <s v="L"/>
    <x v="3"/>
    <n v="3.5849999999999995"/>
    <n v="10.754999999999999"/>
    <x v="0"/>
    <x v="1"/>
    <s v="No"/>
  </r>
  <r>
    <s v="BLQ-03709-265"/>
    <x v="148"/>
    <s v="72463-75685-MV"/>
    <s v="R-M-0.2"/>
    <n v="5"/>
    <s v="Charis Crosier"/>
    <s v="ccrosier63@xrea.com"/>
    <s v="United States"/>
    <s v="Rob"/>
    <s v="M"/>
    <x v="3"/>
    <n v="2.9849999999999999"/>
    <n v="14.924999999999999"/>
    <x v="0"/>
    <x v="0"/>
    <s v="No"/>
  </r>
  <r>
    <s v="VFZ-91673-181"/>
    <x v="188"/>
    <s v="10225-91535-AI"/>
    <s v="A-L-1"/>
    <n v="6"/>
    <s v="Lenka Rushmer"/>
    <s v="lrushmer65@europa.eu"/>
    <s v="United States"/>
    <s v="Ara"/>
    <s v="L"/>
    <x v="0"/>
    <n v="12.95"/>
    <n v="77.699999999999989"/>
    <x v="2"/>
    <x v="1"/>
    <s v="Yes"/>
  </r>
  <r>
    <s v="WKD-81956-870"/>
    <x v="189"/>
    <s v="48090-06534-HI"/>
    <s v="L-D-0.5"/>
    <n v="3"/>
    <s v="Waneta Edinborough"/>
    <s v="wedinborough66@github.io"/>
    <s v="United States"/>
    <s v="Lib"/>
    <s v="D"/>
    <x v="1"/>
    <n v="7.77"/>
    <n v="23.31"/>
    <x v="3"/>
    <x v="2"/>
    <s v="No"/>
  </r>
  <r>
    <s v="TNI-91067-006"/>
    <x v="190"/>
    <s v="80444-58185-FX"/>
    <s v="E-L-1"/>
    <n v="4"/>
    <s v="Bobbe Piggott"/>
    <s v=""/>
    <s v="United States"/>
    <s v="Exc"/>
    <s v="L"/>
    <x v="0"/>
    <n v="14.85"/>
    <n v="59.4"/>
    <x v="1"/>
    <x v="1"/>
    <s v="Yes"/>
  </r>
  <r>
    <s v="IZA-61469-812"/>
    <x v="191"/>
    <s v="13561-92774-WP"/>
    <s v="L-D-2.5"/>
    <n v="4"/>
    <s v="Ketty Bromehead"/>
    <s v="kbromehead68@un.org"/>
    <s v="United States"/>
    <s v="Lib"/>
    <s v="D"/>
    <x v="2"/>
    <n v="29.784999999999997"/>
    <n v="119.13999999999999"/>
    <x v="3"/>
    <x v="2"/>
    <s v="Yes"/>
  </r>
  <r>
    <s v="PSS-22466-862"/>
    <x v="192"/>
    <s v="11550-78378-GE"/>
    <s v="R-L-0.2"/>
    <n v="4"/>
    <s v="Elsbeth Westerman"/>
    <s v="ewesterman69@si.edu"/>
    <s v="Ireland"/>
    <s v="Rob"/>
    <s v="L"/>
    <x v="3"/>
    <n v="3.5849999999999995"/>
    <n v="14.339999999999998"/>
    <x v="0"/>
    <x v="1"/>
    <s v="No"/>
  </r>
  <r>
    <s v="REH-56504-397"/>
    <x v="193"/>
    <s v="90961-35603-RP"/>
    <s v="A-M-2.5"/>
    <n v="5"/>
    <s v="Anabelle Hutchens"/>
    <s v="ahutchens6a@amazonaws.com"/>
    <s v="United States"/>
    <s v="Ara"/>
    <s v="M"/>
    <x v="2"/>
    <n v="25.874999999999996"/>
    <n v="129.37499999999997"/>
    <x v="2"/>
    <x v="0"/>
    <s v="No"/>
  </r>
  <r>
    <s v="ALA-62598-016"/>
    <x v="194"/>
    <s v="57145-03803-ZL"/>
    <s v="R-D-0.2"/>
    <n v="6"/>
    <s v="Noak Wyvill"/>
    <s v="nwyvill6b@naver.com"/>
    <s v="United Kingdom"/>
    <s v="Rob"/>
    <s v="D"/>
    <x v="3"/>
    <n v="2.6849999999999996"/>
    <n v="16.11"/>
    <x v="0"/>
    <x v="2"/>
    <s v="Yes"/>
  </r>
  <r>
    <s v="EYE-70374-835"/>
    <x v="195"/>
    <s v="89115-11966-VF"/>
    <s v="R-L-0.2"/>
    <n v="5"/>
    <s v="Beltran Mathon"/>
    <s v="bmathon6c@barnesandnoble.com"/>
    <s v="United States"/>
    <s v="Rob"/>
    <s v="L"/>
    <x v="3"/>
    <n v="3.5849999999999995"/>
    <n v="17.924999999999997"/>
    <x v="0"/>
    <x v="1"/>
    <s v="No"/>
  </r>
  <r>
    <s v="CCZ-19589-212"/>
    <x v="196"/>
    <s v="05754-41702-FG"/>
    <s v="L-M-0.2"/>
    <n v="2"/>
    <s v="Kristos Streight"/>
    <s v="kstreight6d@about.com"/>
    <s v="United States"/>
    <s v="Lib"/>
    <s v="M"/>
    <x v="3"/>
    <n v="4.3650000000000002"/>
    <n v="8.73"/>
    <x v="3"/>
    <x v="0"/>
    <s v="No"/>
  </r>
  <r>
    <s v="BPT-83989-157"/>
    <x v="197"/>
    <s v="84269-49816-ML"/>
    <s v="A-M-2.5"/>
    <n v="2"/>
    <s v="Portie Cutchie"/>
    <s v="pcutchie6e@globo.com"/>
    <s v="United States"/>
    <s v="Ara"/>
    <s v="M"/>
    <x v="2"/>
    <n v="25.874999999999996"/>
    <n v="51.749999999999993"/>
    <x v="2"/>
    <x v="0"/>
    <s v="No"/>
  </r>
  <r>
    <s v="YFH-87456-208"/>
    <x v="198"/>
    <s v="23600-98432-ME"/>
    <s v="L-M-0.2"/>
    <n v="2"/>
    <s v="Sinclare Edsell"/>
    <s v=""/>
    <s v="United States"/>
    <s v="Lib"/>
    <s v="M"/>
    <x v="3"/>
    <n v="4.3650000000000002"/>
    <n v="8.73"/>
    <x v="3"/>
    <x v="0"/>
    <s v="Yes"/>
  </r>
  <r>
    <s v="JLN-14700-924"/>
    <x v="199"/>
    <s v="79058-02767-CP"/>
    <s v="L-L-0.2"/>
    <n v="5"/>
    <s v="Conny Gheraldi"/>
    <s v="cgheraldi6g@opera.com"/>
    <s v="United Kingdom"/>
    <s v="Lib"/>
    <s v="L"/>
    <x v="3"/>
    <n v="4.7549999999999999"/>
    <n v="23.774999999999999"/>
    <x v="3"/>
    <x v="1"/>
    <s v="No"/>
  </r>
  <r>
    <s v="JVW-22582-137"/>
    <x v="200"/>
    <s v="89208-74646-UK"/>
    <s v="E-M-0.2"/>
    <n v="5"/>
    <s v="Beryle Kenwell"/>
    <s v="bkenwell6h@over-blog.com"/>
    <s v="United States"/>
    <s v="Exc"/>
    <s v="M"/>
    <x v="3"/>
    <n v="4.125"/>
    <n v="20.625"/>
    <x v="1"/>
    <x v="0"/>
    <s v="No"/>
  </r>
  <r>
    <s v="LAA-41879-001"/>
    <x v="201"/>
    <s v="11408-81032-UR"/>
    <s v="L-L-2.5"/>
    <n v="1"/>
    <s v="Tomas Sutty"/>
    <s v="tsutty6i@google.es"/>
    <s v="United States"/>
    <s v="Lib"/>
    <s v="L"/>
    <x v="2"/>
    <n v="36.454999999999998"/>
    <n v="36.454999999999998"/>
    <x v="3"/>
    <x v="1"/>
    <s v="No"/>
  </r>
  <r>
    <s v="BRV-64870-915"/>
    <x v="202"/>
    <s v="32070-55528-UG"/>
    <s v="L-L-2.5"/>
    <n v="5"/>
    <s v="Samuele Ales0"/>
    <s v=""/>
    <s v="Ireland"/>
    <s v="Lib"/>
    <s v="L"/>
    <x v="2"/>
    <n v="36.454999999999998"/>
    <n v="182.27499999999998"/>
    <x v="3"/>
    <x v="1"/>
    <s v="No"/>
  </r>
  <r>
    <s v="RGJ-12544-083"/>
    <x v="203"/>
    <s v="48873-84433-PN"/>
    <s v="L-D-2.5"/>
    <n v="3"/>
    <s v="Carlie Harce"/>
    <s v="charce6k@cafepress.com"/>
    <s v="Ireland"/>
    <s v="Lib"/>
    <s v="D"/>
    <x v="2"/>
    <n v="29.784999999999997"/>
    <n v="89.35499999999999"/>
    <x v="3"/>
    <x v="2"/>
    <s v="No"/>
  </r>
  <r>
    <s v="JJX-83339-346"/>
    <x v="204"/>
    <s v="32928-18158-OW"/>
    <s v="R-L-0.2"/>
    <n v="1"/>
    <s v="Craggy Bril"/>
    <s v=""/>
    <s v="United States"/>
    <s v="Rob"/>
    <s v="L"/>
    <x v="3"/>
    <n v="3.5849999999999995"/>
    <n v="3.5849999999999995"/>
    <x v="0"/>
    <x v="1"/>
    <s v="Yes"/>
  </r>
  <r>
    <s v="BIU-21970-705"/>
    <x v="205"/>
    <s v="89711-56688-GG"/>
    <s v="R-M-2.5"/>
    <n v="2"/>
    <s v="Friederike Drysdale"/>
    <s v="fdrysdale6m@symantec.com"/>
    <s v="United States"/>
    <s v="Rob"/>
    <s v="M"/>
    <x v="2"/>
    <n v="22.884999999999998"/>
    <n v="45.769999999999996"/>
    <x v="0"/>
    <x v="0"/>
    <s v="Yes"/>
  </r>
  <r>
    <s v="ELJ-87741-745"/>
    <x v="206"/>
    <s v="48389-71976-JB"/>
    <s v="E-L-1"/>
    <n v="4"/>
    <s v="Devon Magowan"/>
    <s v="dmagowan6n@fc2.com"/>
    <s v="United States"/>
    <s v="Exc"/>
    <s v="L"/>
    <x v="0"/>
    <n v="14.85"/>
    <n v="59.4"/>
    <x v="1"/>
    <x v="1"/>
    <s v="No"/>
  </r>
  <r>
    <s v="SGI-48226-857"/>
    <x v="207"/>
    <s v="84033-80762-EQ"/>
    <s v="A-M-2.5"/>
    <n v="6"/>
    <s v="Codi Littrell"/>
    <s v=""/>
    <s v="United States"/>
    <s v="Ara"/>
    <s v="M"/>
    <x v="2"/>
    <n v="25.874999999999996"/>
    <n v="155.24999999999997"/>
    <x v="2"/>
    <x v="0"/>
    <s v="Yes"/>
  </r>
  <r>
    <s v="AHV-66988-037"/>
    <x v="208"/>
    <s v="12743-00952-KO"/>
    <s v="R-M-2.5"/>
    <n v="2"/>
    <s v="Christel Speak"/>
    <s v=""/>
    <s v="United States"/>
    <s v="Rob"/>
    <s v="M"/>
    <x v="2"/>
    <n v="22.884999999999998"/>
    <n v="45.769999999999996"/>
    <x v="0"/>
    <x v="0"/>
    <s v="No"/>
  </r>
  <r>
    <s v="ISK-42066-094"/>
    <x v="209"/>
    <s v="41505-42181-EF"/>
    <s v="E-D-1"/>
    <n v="3"/>
    <s v="Sibella Rushbrooke"/>
    <s v="srushbrooke6q@youku.com"/>
    <s v="United States"/>
    <s v="Exc"/>
    <s v="D"/>
    <x v="0"/>
    <n v="12.15"/>
    <n v="36.450000000000003"/>
    <x v="1"/>
    <x v="2"/>
    <s v="Yes"/>
  </r>
  <r>
    <s v="FTC-35822-530"/>
    <x v="210"/>
    <s v="14307-87663-KB"/>
    <s v="E-D-0.5"/>
    <n v="4"/>
    <s v="Tammie Drynan"/>
    <s v="tdrynan6r@deviantart.com"/>
    <s v="United States"/>
    <s v="Exc"/>
    <s v="D"/>
    <x v="1"/>
    <n v="7.29"/>
    <n v="29.16"/>
    <x v="1"/>
    <x v="2"/>
    <s v="Yes"/>
  </r>
  <r>
    <s v="VSS-56247-688"/>
    <x v="211"/>
    <s v="08360-19442-GB"/>
    <s v="L-M-2.5"/>
    <n v="4"/>
    <s v="Effie Yurkov"/>
    <s v="eyurkov6s@hud.gov"/>
    <s v="United States"/>
    <s v="Lib"/>
    <s v="M"/>
    <x v="2"/>
    <n v="33.464999999999996"/>
    <n v="133.85999999999999"/>
    <x v="3"/>
    <x v="0"/>
    <s v="No"/>
  </r>
  <r>
    <s v="HVW-25584-144"/>
    <x v="212"/>
    <s v="93405-51204-UW"/>
    <s v="L-L-0.2"/>
    <n v="5"/>
    <s v="Lexie Mallan"/>
    <s v="lmallan6t@state.gov"/>
    <s v="United States"/>
    <s v="Lib"/>
    <s v="L"/>
    <x v="3"/>
    <n v="4.7549999999999999"/>
    <n v="23.774999999999999"/>
    <x v="3"/>
    <x v="1"/>
    <s v="Yes"/>
  </r>
  <r>
    <s v="MUY-15309-209"/>
    <x v="213"/>
    <s v="97152-03355-IW"/>
    <s v="L-D-1"/>
    <n v="3"/>
    <s v="Georgena Bentjens"/>
    <s v="gbentjens6u@netlog.com"/>
    <s v="United Kingdom"/>
    <s v="Lib"/>
    <s v="D"/>
    <x v="0"/>
    <n v="12.95"/>
    <n v="38.849999999999994"/>
    <x v="3"/>
    <x v="2"/>
    <s v="No"/>
  </r>
  <r>
    <s v="VAJ-44572-469"/>
    <x v="63"/>
    <s v="79216-73157-TE"/>
    <s v="R-L-0.2"/>
    <n v="6"/>
    <s v="Delmar Beasant"/>
    <s v=""/>
    <s v="Ireland"/>
    <s v="Rob"/>
    <s v="L"/>
    <x v="3"/>
    <n v="3.5849999999999995"/>
    <n v="21.509999999999998"/>
    <x v="0"/>
    <x v="1"/>
    <s v="Yes"/>
  </r>
  <r>
    <s v="YJU-84377-606"/>
    <x v="214"/>
    <s v="20259-47723-AC"/>
    <s v="A-D-1"/>
    <n v="1"/>
    <s v="Lyn Entwistle"/>
    <s v="lentwistle6w@omniture.com"/>
    <s v="United States"/>
    <s v="Ara"/>
    <s v="D"/>
    <x v="0"/>
    <n v="9.9499999999999993"/>
    <n v="9.9499999999999993"/>
    <x v="2"/>
    <x v="2"/>
    <s v="Yes"/>
  </r>
  <r>
    <s v="VNC-93921-469"/>
    <x v="215"/>
    <s v="04666-71569-RI"/>
    <s v="L-L-1"/>
    <n v="1"/>
    <s v="Zacharias Kiffe"/>
    <s v="zkiffe74@cyberchimps.com"/>
    <s v="United States"/>
    <s v="Lib"/>
    <s v="L"/>
    <x v="0"/>
    <n v="15.85"/>
    <n v="15.85"/>
    <x v="3"/>
    <x v="1"/>
    <s v="Yes"/>
  </r>
  <r>
    <s v="OGB-91614-810"/>
    <x v="216"/>
    <s v="08909-77713-CG"/>
    <s v="R-M-0.2"/>
    <n v="1"/>
    <s v="Mercedes Acott"/>
    <s v="macott6y@pagesperso-orange.fr"/>
    <s v="United States"/>
    <s v="Rob"/>
    <s v="M"/>
    <x v="3"/>
    <n v="2.9849999999999999"/>
    <n v="2.9849999999999999"/>
    <x v="0"/>
    <x v="0"/>
    <s v="Yes"/>
  </r>
  <r>
    <s v="BQI-61647-496"/>
    <x v="217"/>
    <s v="84340-73931-VV"/>
    <s v="E-M-1"/>
    <n v="5"/>
    <s v="Connor Heaviside"/>
    <s v="cheaviside6z@rediff.com"/>
    <s v="United States"/>
    <s v="Exc"/>
    <s v="M"/>
    <x v="0"/>
    <n v="13.75"/>
    <n v="68.75"/>
    <x v="1"/>
    <x v="0"/>
    <s v="Yes"/>
  </r>
  <r>
    <s v="IOM-51636-823"/>
    <x v="218"/>
    <s v="04609-95151-XH"/>
    <s v="A-D-1"/>
    <n v="3"/>
    <s v="Devy Bulbrook"/>
    <s v=""/>
    <s v="United States"/>
    <s v="Ara"/>
    <s v="D"/>
    <x v="0"/>
    <n v="9.9499999999999993"/>
    <n v="29.849999999999998"/>
    <x v="2"/>
    <x v="2"/>
    <s v="No"/>
  </r>
  <r>
    <s v="GGD-38107-641"/>
    <x v="219"/>
    <s v="99562-88650-YF"/>
    <s v="L-M-1"/>
    <n v="4"/>
    <s v="Leia Kernan"/>
    <s v="lkernan71@wsj.com"/>
    <s v="United States"/>
    <s v="Lib"/>
    <s v="M"/>
    <x v="0"/>
    <n v="14.55"/>
    <n v="58.2"/>
    <x v="3"/>
    <x v="0"/>
    <s v="No"/>
  </r>
  <r>
    <s v="LTO-95975-728"/>
    <x v="220"/>
    <s v="46560-73885-PJ"/>
    <s v="R-L-0.5"/>
    <n v="4"/>
    <s v="Rosaline McLae"/>
    <s v="rmclae72@dailymotion.com"/>
    <s v="United Kingdom"/>
    <s v="Rob"/>
    <s v="L"/>
    <x v="1"/>
    <n v="7.169999999999999"/>
    <n v="28.679999999999996"/>
    <x v="0"/>
    <x v="1"/>
    <s v="No"/>
  </r>
  <r>
    <s v="IGM-84664-265"/>
    <x v="114"/>
    <s v="80179-44620-WN"/>
    <s v="R-L-0.5"/>
    <n v="3"/>
    <s v="Cleve Blowfelde"/>
    <s v="cblowfelde73@ustream.tv"/>
    <s v="United States"/>
    <s v="Rob"/>
    <s v="L"/>
    <x v="1"/>
    <n v="7.169999999999999"/>
    <n v="21.509999999999998"/>
    <x v="0"/>
    <x v="1"/>
    <s v="No"/>
  </r>
  <r>
    <s v="SKO-45740-621"/>
    <x v="221"/>
    <s v="04666-71569-RI"/>
    <s v="L-M-0.5"/>
    <n v="2"/>
    <s v="Zacharias Kiffe"/>
    <s v="zkiffe74@cyberchimps.com"/>
    <s v="United States"/>
    <s v="Lib"/>
    <s v="M"/>
    <x v="1"/>
    <n v="8.73"/>
    <n v="17.46"/>
    <x v="3"/>
    <x v="0"/>
    <s v="Yes"/>
  </r>
  <r>
    <s v="FOJ-02234-063"/>
    <x v="222"/>
    <s v="59081-87231-VP"/>
    <s v="E-D-2.5"/>
    <n v="1"/>
    <s v="Denyse O'Calleran"/>
    <s v="docalleran75@ucla.edu"/>
    <s v="United States"/>
    <s v="Exc"/>
    <s v="D"/>
    <x v="2"/>
    <n v="27.945"/>
    <n v="27.945"/>
    <x v="1"/>
    <x v="2"/>
    <s v="Yes"/>
  </r>
  <r>
    <s v="MSJ-11909-468"/>
    <x v="188"/>
    <s v="07878-45872-CC"/>
    <s v="E-D-2.5"/>
    <n v="5"/>
    <s v="Cobby Cromwell"/>
    <s v="ccromwell76@desdev.cn"/>
    <s v="United States"/>
    <s v="Exc"/>
    <s v="D"/>
    <x v="2"/>
    <n v="27.945"/>
    <n v="139.72499999999999"/>
    <x v="1"/>
    <x v="2"/>
    <s v="No"/>
  </r>
  <r>
    <s v="DKB-78053-329"/>
    <x v="223"/>
    <s v="12444-05174-OO"/>
    <s v="R-M-0.2"/>
    <n v="2"/>
    <s v="Irv Hay"/>
    <s v="ihay77@lulu.com"/>
    <s v="United Kingdom"/>
    <s v="Rob"/>
    <s v="M"/>
    <x v="3"/>
    <n v="2.9849999999999999"/>
    <n v="5.97"/>
    <x v="0"/>
    <x v="0"/>
    <s v="No"/>
  </r>
  <r>
    <s v="DFZ-45083-941"/>
    <x v="224"/>
    <s v="34665-62561-AU"/>
    <s v="R-L-2.5"/>
    <n v="1"/>
    <s v="Tani Taffarello"/>
    <s v="ttaffarello78@sciencedaily.com"/>
    <s v="United States"/>
    <s v="Rob"/>
    <s v="L"/>
    <x v="2"/>
    <n v="27.484999999999996"/>
    <n v="27.484999999999996"/>
    <x v="0"/>
    <x v="1"/>
    <s v="Yes"/>
  </r>
  <r>
    <s v="OTA-40969-710"/>
    <x v="83"/>
    <s v="77877-11993-QH"/>
    <s v="R-L-1"/>
    <n v="5"/>
    <s v="Monique Canty"/>
    <s v="mcanty79@jigsy.com"/>
    <s v="United States"/>
    <s v="Rob"/>
    <s v="L"/>
    <x v="0"/>
    <n v="11.95"/>
    <n v="59.75"/>
    <x v="0"/>
    <x v="1"/>
    <s v="Yes"/>
  </r>
  <r>
    <s v="GRH-45571-667"/>
    <x v="104"/>
    <s v="32291-18308-YZ"/>
    <s v="E-M-1"/>
    <n v="3"/>
    <s v="Javier Kopke"/>
    <s v="jkopke7a@auda.org.au"/>
    <s v="United States"/>
    <s v="Exc"/>
    <s v="M"/>
    <x v="0"/>
    <n v="13.75"/>
    <n v="41.25"/>
    <x v="1"/>
    <x v="0"/>
    <s v="No"/>
  </r>
  <r>
    <s v="NXV-05302-067"/>
    <x v="225"/>
    <s v="25754-33191-ZI"/>
    <s v="L-M-2.5"/>
    <n v="4"/>
    <s v="Mar McIver"/>
    <s v=""/>
    <s v="United States"/>
    <s v="Lib"/>
    <s v="M"/>
    <x v="2"/>
    <n v="33.464999999999996"/>
    <n v="133.85999999999999"/>
    <x v="3"/>
    <x v="0"/>
    <s v="No"/>
  </r>
  <r>
    <s v="VZH-86274-142"/>
    <x v="226"/>
    <s v="53120-45532-KL"/>
    <s v="R-L-1"/>
    <n v="5"/>
    <s v="Arabella Fransewich"/>
    <s v=""/>
    <s v="Ireland"/>
    <s v="Rob"/>
    <s v="L"/>
    <x v="0"/>
    <n v="11.95"/>
    <n v="59.75"/>
    <x v="0"/>
    <x v="1"/>
    <s v="Yes"/>
  </r>
  <r>
    <s v="KIX-93248-135"/>
    <x v="227"/>
    <s v="36605-83052-WB"/>
    <s v="A-D-0.5"/>
    <n v="1"/>
    <s v="Violette Hellmore"/>
    <s v="vhellmore7d@bbc.co.uk"/>
    <s v="United States"/>
    <s v="Ara"/>
    <s v="D"/>
    <x v="1"/>
    <n v="5.97"/>
    <n v="5.97"/>
    <x v="2"/>
    <x v="2"/>
    <s v="Yes"/>
  </r>
  <r>
    <s v="AXR-10962-010"/>
    <x v="180"/>
    <s v="53683-35977-KI"/>
    <s v="E-D-1"/>
    <n v="2"/>
    <s v="Myles Seawright"/>
    <s v="mseawright7e@nbcnews.com"/>
    <s v="United Kingdom"/>
    <s v="Exc"/>
    <s v="D"/>
    <x v="0"/>
    <n v="12.15"/>
    <n v="24.3"/>
    <x v="1"/>
    <x v="2"/>
    <s v="No"/>
  </r>
  <r>
    <s v="IHS-71573-008"/>
    <x v="228"/>
    <s v="07972-83134-NM"/>
    <s v="E-D-0.2"/>
    <n v="6"/>
    <s v="Silvana Northeast"/>
    <s v="snortheast7f@mashable.com"/>
    <s v="United States"/>
    <s v="Exc"/>
    <s v="D"/>
    <x v="3"/>
    <n v="3.645"/>
    <n v="21.87"/>
    <x v="1"/>
    <x v="2"/>
    <s v="Yes"/>
  </r>
  <r>
    <s v="QTR-19001-114"/>
    <x v="229"/>
    <s v="01035-70465-UO"/>
    <s v="A-D-1"/>
    <n v="2"/>
    <s v="Anselma Attwater"/>
    <s v="aattwater5u@wikia.com"/>
    <s v="United States"/>
    <s v="Ara"/>
    <s v="D"/>
    <x v="0"/>
    <n v="9.9499999999999993"/>
    <n v="19.899999999999999"/>
    <x v="2"/>
    <x v="2"/>
    <s v="Yes"/>
  </r>
  <r>
    <s v="WBK-62297-910"/>
    <x v="230"/>
    <s v="25514-23938-IQ"/>
    <s v="A-D-0.2"/>
    <n v="2"/>
    <s v="Monica Fearon"/>
    <s v="mfearon7h@reverbnation.com"/>
    <s v="United States"/>
    <s v="Ara"/>
    <s v="D"/>
    <x v="3"/>
    <n v="2.9849999999999999"/>
    <n v="5.97"/>
    <x v="2"/>
    <x v="2"/>
    <s v="No"/>
  </r>
  <r>
    <s v="OGY-19377-175"/>
    <x v="231"/>
    <s v="49084-44492-OJ"/>
    <s v="E-D-0.5"/>
    <n v="1"/>
    <s v="Barney Chisnell"/>
    <s v=""/>
    <s v="Ireland"/>
    <s v="Exc"/>
    <s v="D"/>
    <x v="1"/>
    <n v="7.29"/>
    <n v="7.29"/>
    <x v="1"/>
    <x v="2"/>
    <s v="Yes"/>
  </r>
  <r>
    <s v="ESR-66651-814"/>
    <x v="80"/>
    <s v="76624-72205-CK"/>
    <s v="A-D-0.2"/>
    <n v="4"/>
    <s v="Jasper Sisneros"/>
    <s v="jsisneros7j@a8.net"/>
    <s v="United States"/>
    <s v="Ara"/>
    <s v="D"/>
    <x v="3"/>
    <n v="2.9849999999999999"/>
    <n v="11.94"/>
    <x v="2"/>
    <x v="2"/>
    <s v="Yes"/>
  </r>
  <r>
    <s v="CPX-46916-770"/>
    <x v="232"/>
    <s v="12729-50170-JE"/>
    <s v="R-L-1"/>
    <n v="6"/>
    <s v="Zachariah Carlson"/>
    <s v="zcarlson7k@bigcartel.com"/>
    <s v="Ireland"/>
    <s v="Rob"/>
    <s v="L"/>
    <x v="0"/>
    <n v="11.95"/>
    <n v="71.699999999999989"/>
    <x v="0"/>
    <x v="1"/>
    <s v="Yes"/>
  </r>
  <r>
    <s v="MDC-03318-645"/>
    <x v="233"/>
    <s v="43974-44760-QI"/>
    <s v="A-L-0.2"/>
    <n v="2"/>
    <s v="Warner Maddox"/>
    <s v="wmaddox7l@timesonline.co.uk"/>
    <s v="United States"/>
    <s v="Ara"/>
    <s v="L"/>
    <x v="3"/>
    <n v="3.8849999999999998"/>
    <n v="7.77"/>
    <x v="2"/>
    <x v="1"/>
    <s v="No"/>
  </r>
  <r>
    <s v="SFF-86059-407"/>
    <x v="234"/>
    <s v="30585-48726-BK"/>
    <s v="A-M-2.5"/>
    <n v="1"/>
    <s v="Donnie Hedlestone"/>
    <s v="dhedlestone7m@craigslist.org"/>
    <s v="United States"/>
    <s v="Ara"/>
    <s v="M"/>
    <x v="2"/>
    <n v="25.874999999999996"/>
    <n v="25.874999999999996"/>
    <x v="2"/>
    <x v="0"/>
    <s v="No"/>
  </r>
  <r>
    <s v="SCL-94540-788"/>
    <x v="235"/>
    <s v="16123-07017-TY"/>
    <s v="E-L-2.5"/>
    <n v="6"/>
    <s v="Teddi Crowthe"/>
    <s v="tcrowthe7n@europa.eu"/>
    <s v="United States"/>
    <s v="Exc"/>
    <s v="L"/>
    <x v="2"/>
    <n v="34.154999999999994"/>
    <n v="204.92999999999995"/>
    <x v="1"/>
    <x v="1"/>
    <s v="No"/>
  </r>
  <r>
    <s v="HVU-21634-076"/>
    <x v="236"/>
    <s v="27723-45097-MH"/>
    <s v="R-L-2.5"/>
    <n v="4"/>
    <s v="Dorelia Bury"/>
    <s v="dbury7o@tinyurl.com"/>
    <s v="Ireland"/>
    <s v="Rob"/>
    <s v="L"/>
    <x v="2"/>
    <n v="27.484999999999996"/>
    <n v="109.93999999999998"/>
    <x v="0"/>
    <x v="1"/>
    <s v="Yes"/>
  </r>
  <r>
    <s v="XUS-73326-418"/>
    <x v="237"/>
    <s v="37078-56703-AF"/>
    <s v="E-L-1"/>
    <n v="6"/>
    <s v="Gussy Broadbear"/>
    <s v="gbroadbear7p@omniture.com"/>
    <s v="United States"/>
    <s v="Exc"/>
    <s v="L"/>
    <x v="0"/>
    <n v="14.85"/>
    <n v="89.1"/>
    <x v="1"/>
    <x v="1"/>
    <s v="No"/>
  </r>
  <r>
    <s v="XWD-18933-006"/>
    <x v="238"/>
    <s v="79420-11075-MY"/>
    <s v="A-L-0.2"/>
    <n v="2"/>
    <s v="Emlynne Palfrey"/>
    <s v="epalfrey7q@devhub.com"/>
    <s v="United States"/>
    <s v="Ara"/>
    <s v="L"/>
    <x v="3"/>
    <n v="3.8849999999999998"/>
    <n v="7.77"/>
    <x v="2"/>
    <x v="1"/>
    <s v="Yes"/>
  </r>
  <r>
    <s v="HPD-65272-772"/>
    <x v="52"/>
    <s v="57504-13456-UO"/>
    <s v="L-M-2.5"/>
    <n v="1"/>
    <s v="Parsifal Metrick"/>
    <s v="pmetrick7r@rakuten.co.jp"/>
    <s v="United States"/>
    <s v="Lib"/>
    <s v="M"/>
    <x v="2"/>
    <n v="33.464999999999996"/>
    <n v="33.464999999999996"/>
    <x v="3"/>
    <x v="0"/>
    <s v="Yes"/>
  </r>
  <r>
    <s v="JEG-93140-224"/>
    <x v="146"/>
    <s v="53751-57560-CN"/>
    <s v="E-M-0.5"/>
    <n v="5"/>
    <s v="Christopher Grieveson"/>
    <s v=""/>
    <s v="United States"/>
    <s v="Exc"/>
    <s v="M"/>
    <x v="1"/>
    <n v="8.25"/>
    <n v="41.25"/>
    <x v="1"/>
    <x v="0"/>
    <s v="Yes"/>
  </r>
  <r>
    <s v="NNH-62058-950"/>
    <x v="239"/>
    <s v="96112-42558-EA"/>
    <s v="E-L-1"/>
    <n v="4"/>
    <s v="Karlan Karby"/>
    <s v="kkarby7t@sbwire.com"/>
    <s v="United States"/>
    <s v="Exc"/>
    <s v="L"/>
    <x v="0"/>
    <n v="14.85"/>
    <n v="59.4"/>
    <x v="1"/>
    <x v="1"/>
    <s v="Yes"/>
  </r>
  <r>
    <s v="LTD-71429-845"/>
    <x v="240"/>
    <s v="03157-23165-UB"/>
    <s v="A-L-0.5"/>
    <n v="1"/>
    <s v="Flory Crumpe"/>
    <s v="fcrumpe7u@ftc.gov"/>
    <s v="United Kingdom"/>
    <s v="Ara"/>
    <s v="L"/>
    <x v="1"/>
    <n v="7.77"/>
    <n v="7.77"/>
    <x v="2"/>
    <x v="1"/>
    <s v="No"/>
  </r>
  <r>
    <s v="MPV-26985-215"/>
    <x v="241"/>
    <s v="51466-52850-AG"/>
    <s v="R-D-0.5"/>
    <n v="1"/>
    <s v="Amity Chatto"/>
    <s v="achatto7v@sakura.ne.jp"/>
    <s v="United Kingdom"/>
    <s v="Rob"/>
    <s v="D"/>
    <x v="1"/>
    <n v="5.3699999999999992"/>
    <n v="5.3699999999999992"/>
    <x v="0"/>
    <x v="2"/>
    <s v="Yes"/>
  </r>
  <r>
    <s v="IYO-10245-081"/>
    <x v="242"/>
    <s v="57145-31023-FK"/>
    <s v="E-M-2.5"/>
    <n v="3"/>
    <s v="Nanine McCarthy"/>
    <s v=""/>
    <s v="United States"/>
    <s v="Exc"/>
    <s v="M"/>
    <x v="2"/>
    <n v="31.624999999999996"/>
    <n v="94.874999999999986"/>
    <x v="1"/>
    <x v="0"/>
    <s v="No"/>
  </r>
  <r>
    <s v="BYZ-39669-954"/>
    <x v="243"/>
    <s v="66408-53777-VE"/>
    <s v="L-L-2.5"/>
    <n v="1"/>
    <s v="Lyndsey Megany"/>
    <s v=""/>
    <s v="United States"/>
    <s v="Lib"/>
    <s v="L"/>
    <x v="2"/>
    <n v="36.454999999999998"/>
    <n v="36.454999999999998"/>
    <x v="3"/>
    <x v="1"/>
    <s v="No"/>
  </r>
  <r>
    <s v="EFB-72860-209"/>
    <x v="244"/>
    <s v="53035-99701-WG"/>
    <s v="A-M-0.2"/>
    <n v="4"/>
    <s v="Byram Mergue"/>
    <s v="bmergue7y@umn.edu"/>
    <s v="United States"/>
    <s v="Ara"/>
    <s v="M"/>
    <x v="3"/>
    <n v="3.375"/>
    <n v="13.5"/>
    <x v="2"/>
    <x v="0"/>
    <s v="Yes"/>
  </r>
  <r>
    <s v="GMM-72397-378"/>
    <x v="245"/>
    <s v="45899-92796-EI"/>
    <s v="R-L-0.2"/>
    <n v="4"/>
    <s v="Kerr Patise"/>
    <s v="kpatise7z@jigsy.com"/>
    <s v="United States"/>
    <s v="Rob"/>
    <s v="L"/>
    <x v="3"/>
    <n v="3.5849999999999995"/>
    <n v="14.339999999999998"/>
    <x v="0"/>
    <x v="1"/>
    <s v="No"/>
  </r>
  <r>
    <s v="LYP-52345-883"/>
    <x v="246"/>
    <s v="17649-28133-PY"/>
    <s v="E-M-0.5"/>
    <n v="1"/>
    <s v="Mathew Goulter"/>
    <s v=""/>
    <s v="Ireland"/>
    <s v="Exc"/>
    <s v="M"/>
    <x v="1"/>
    <n v="8.25"/>
    <n v="8.25"/>
    <x v="1"/>
    <x v="0"/>
    <s v="Yes"/>
  </r>
  <r>
    <s v="DFK-35846-692"/>
    <x v="247"/>
    <s v="49612-33852-CN"/>
    <s v="R-D-0.2"/>
    <n v="5"/>
    <s v="Marris Grcic"/>
    <s v=""/>
    <s v="United States"/>
    <s v="Rob"/>
    <s v="D"/>
    <x v="3"/>
    <n v="2.6849999999999996"/>
    <n v="13.424999999999997"/>
    <x v="0"/>
    <x v="2"/>
    <s v="Yes"/>
  </r>
  <r>
    <s v="XAH-93337-609"/>
    <x v="248"/>
    <s v="66976-43829-YG"/>
    <s v="A-D-1"/>
    <n v="5"/>
    <s v="Domeniga Duke"/>
    <s v="dduke82@vkontakte.ru"/>
    <s v="United States"/>
    <s v="Ara"/>
    <s v="D"/>
    <x v="0"/>
    <n v="9.9499999999999993"/>
    <n v="49.75"/>
    <x v="2"/>
    <x v="2"/>
    <s v="No"/>
  </r>
  <r>
    <s v="QKA-72582-644"/>
    <x v="249"/>
    <s v="64852-04619-XZ"/>
    <s v="E-M-0.5"/>
    <n v="2"/>
    <s v="Violante Skouling"/>
    <s v=""/>
    <s v="Ireland"/>
    <s v="Exc"/>
    <s v="M"/>
    <x v="1"/>
    <n v="8.25"/>
    <n v="16.5"/>
    <x v="1"/>
    <x v="0"/>
    <s v="No"/>
  </r>
  <r>
    <s v="ZDK-84567-102"/>
    <x v="250"/>
    <s v="58690-31815-VY"/>
    <s v="A-D-0.5"/>
    <n v="3"/>
    <s v="Isidore Hussey"/>
    <s v="ihussey84@mapy.cz"/>
    <s v="United States"/>
    <s v="Ara"/>
    <s v="D"/>
    <x v="1"/>
    <n v="5.97"/>
    <n v="17.91"/>
    <x v="2"/>
    <x v="2"/>
    <s v="No"/>
  </r>
  <r>
    <s v="WAV-38301-984"/>
    <x v="251"/>
    <s v="62863-81239-DT"/>
    <s v="A-D-0.5"/>
    <n v="5"/>
    <s v="Cassie Pinkerton"/>
    <s v="cpinkerton85@upenn.edu"/>
    <s v="United States"/>
    <s v="Ara"/>
    <s v="D"/>
    <x v="1"/>
    <n v="5.97"/>
    <n v="29.849999999999998"/>
    <x v="2"/>
    <x v="2"/>
    <s v="No"/>
  </r>
  <r>
    <s v="KZR-33023-209"/>
    <x v="177"/>
    <s v="21177-40725-CF"/>
    <s v="E-L-1"/>
    <n v="3"/>
    <s v="Micki Fero"/>
    <s v=""/>
    <s v="United States"/>
    <s v="Exc"/>
    <s v="L"/>
    <x v="0"/>
    <n v="14.85"/>
    <n v="44.55"/>
    <x v="1"/>
    <x v="1"/>
    <s v="No"/>
  </r>
  <r>
    <s v="ULM-49433-003"/>
    <x v="252"/>
    <s v="99421-80253-UI"/>
    <s v="E-M-1"/>
    <n v="2"/>
    <s v="Cybill Graddell"/>
    <s v=""/>
    <s v="United States"/>
    <s v="Exc"/>
    <s v="M"/>
    <x v="0"/>
    <n v="13.75"/>
    <n v="27.5"/>
    <x v="1"/>
    <x v="0"/>
    <s v="No"/>
  </r>
  <r>
    <s v="SIB-83254-136"/>
    <x v="253"/>
    <s v="45315-50206-DK"/>
    <s v="R-M-0.5"/>
    <n v="6"/>
    <s v="Dorian Vizor"/>
    <s v="dvizor88@furl.net"/>
    <s v="United States"/>
    <s v="Rob"/>
    <s v="M"/>
    <x v="1"/>
    <n v="5.97"/>
    <n v="35.82"/>
    <x v="0"/>
    <x v="0"/>
    <s v="Yes"/>
  </r>
  <r>
    <s v="NOK-50349-551"/>
    <x v="254"/>
    <s v="09595-95726-OV"/>
    <s v="R-D-0.5"/>
    <n v="3"/>
    <s v="Eddi Sedgebeer"/>
    <s v="esedgebeer89@oaic.gov.au"/>
    <s v="United States"/>
    <s v="Rob"/>
    <s v="D"/>
    <x v="1"/>
    <n v="5.3699999999999992"/>
    <n v="16.11"/>
    <x v="0"/>
    <x v="2"/>
    <s v="Yes"/>
  </r>
  <r>
    <s v="YIS-96268-844"/>
    <x v="227"/>
    <s v="60221-67036-TD"/>
    <s v="E-L-0.2"/>
    <n v="6"/>
    <s v="Ken Lestrange"/>
    <s v="klestrange8a@lulu.com"/>
    <s v="United States"/>
    <s v="Exc"/>
    <s v="L"/>
    <x v="3"/>
    <n v="4.4550000000000001"/>
    <n v="26.73"/>
    <x v="1"/>
    <x v="1"/>
    <s v="Yes"/>
  </r>
  <r>
    <s v="CXI-04933-855"/>
    <x v="110"/>
    <s v="62923-29397-KX"/>
    <s v="E-L-2.5"/>
    <n v="6"/>
    <s v="Lacee Tanti"/>
    <s v="ltanti8b@techcrunch.com"/>
    <s v="United States"/>
    <s v="Exc"/>
    <s v="L"/>
    <x v="2"/>
    <n v="34.154999999999994"/>
    <n v="204.92999999999995"/>
    <x v="1"/>
    <x v="1"/>
    <s v="Yes"/>
  </r>
  <r>
    <s v="IZU-90429-382"/>
    <x v="182"/>
    <s v="33011-52383-BA"/>
    <s v="A-L-1"/>
    <n v="3"/>
    <s v="Arel De Lasci"/>
    <s v="ade8c@1und1.de"/>
    <s v="United States"/>
    <s v="Ara"/>
    <s v="L"/>
    <x v="0"/>
    <n v="12.95"/>
    <n v="38.849999999999994"/>
    <x v="2"/>
    <x v="1"/>
    <s v="Yes"/>
  </r>
  <r>
    <s v="WIT-40912-783"/>
    <x v="255"/>
    <s v="86768-91598-FA"/>
    <s v="L-D-0.2"/>
    <n v="4"/>
    <s v="Trescha Jedrachowicz"/>
    <s v="tjedrachowicz8d@acquirethisname.com"/>
    <s v="United States"/>
    <s v="Lib"/>
    <s v="D"/>
    <x v="3"/>
    <n v="3.8849999999999998"/>
    <n v="15.54"/>
    <x v="3"/>
    <x v="2"/>
    <s v="Yes"/>
  </r>
  <r>
    <s v="PSD-57291-590"/>
    <x v="256"/>
    <s v="37191-12203-MX"/>
    <s v="A-M-0.5"/>
    <n v="1"/>
    <s v="Perkin Stonner"/>
    <s v="pstonner8e@moonfruit.com"/>
    <s v="United States"/>
    <s v="Ara"/>
    <s v="M"/>
    <x v="1"/>
    <n v="6.75"/>
    <n v="6.75"/>
    <x v="2"/>
    <x v="0"/>
    <s v="No"/>
  </r>
  <r>
    <s v="GOI-41472-677"/>
    <x v="3"/>
    <s v="16545-76328-JY"/>
    <s v="E-D-2.5"/>
    <n v="4"/>
    <s v="Darrin Tingly"/>
    <s v="dtingly8f@goo.ne.jp"/>
    <s v="United States"/>
    <s v="Exc"/>
    <s v="D"/>
    <x v="2"/>
    <n v="27.945"/>
    <n v="111.78"/>
    <x v="1"/>
    <x v="2"/>
    <s v="Yes"/>
  </r>
  <r>
    <s v="KTX-17944-494"/>
    <x v="257"/>
    <s v="74330-29286-RO"/>
    <s v="A-L-0.2"/>
    <n v="1"/>
    <s v="Claudetta Rushe"/>
    <s v="crushe8n@about.me"/>
    <s v="United States"/>
    <s v="Ara"/>
    <s v="L"/>
    <x v="3"/>
    <n v="3.8849999999999998"/>
    <n v="3.8849999999999998"/>
    <x v="2"/>
    <x v="1"/>
    <s v="Yes"/>
  </r>
  <r>
    <s v="RDM-99811-230"/>
    <x v="258"/>
    <s v="22349-47389-GY"/>
    <s v="L-M-0.2"/>
    <n v="5"/>
    <s v="Benn Checci"/>
    <s v="bchecci8h@usa.gov"/>
    <s v="United Kingdom"/>
    <s v="Lib"/>
    <s v="M"/>
    <x v="3"/>
    <n v="4.3650000000000002"/>
    <n v="21.825000000000003"/>
    <x v="3"/>
    <x v="0"/>
    <s v="No"/>
  </r>
  <r>
    <s v="JTU-55897-581"/>
    <x v="259"/>
    <s v="70290-38099-GB"/>
    <s v="R-M-0.2"/>
    <n v="5"/>
    <s v="Janifer Bagot"/>
    <s v="jbagot8i@mac.com"/>
    <s v="United States"/>
    <s v="Rob"/>
    <s v="M"/>
    <x v="3"/>
    <n v="2.9849999999999999"/>
    <n v="14.924999999999999"/>
    <x v="0"/>
    <x v="0"/>
    <s v="No"/>
  </r>
  <r>
    <s v="CRK-07584-240"/>
    <x v="260"/>
    <s v="18741-72071-PP"/>
    <s v="A-M-1"/>
    <n v="3"/>
    <s v="Ermin Beeble"/>
    <s v="ebeeble8j@soundcloud.com"/>
    <s v="United States"/>
    <s v="Ara"/>
    <s v="M"/>
    <x v="0"/>
    <n v="11.25"/>
    <n v="33.75"/>
    <x v="2"/>
    <x v="0"/>
    <s v="Yes"/>
  </r>
  <r>
    <s v="MKE-75518-399"/>
    <x v="261"/>
    <s v="62588-82624-II"/>
    <s v="A-M-1"/>
    <n v="3"/>
    <s v="Cos Fluin"/>
    <s v="cfluin8k@flickr.com"/>
    <s v="United Kingdom"/>
    <s v="Ara"/>
    <s v="M"/>
    <x v="0"/>
    <n v="11.25"/>
    <n v="33.75"/>
    <x v="2"/>
    <x v="0"/>
    <s v="No"/>
  </r>
  <r>
    <s v="AEL-51169-725"/>
    <x v="262"/>
    <s v="37430-29579-HD"/>
    <s v="L-M-0.2"/>
    <n v="6"/>
    <s v="Eveleen Bletsor"/>
    <s v="ebletsor8l@vinaora.com"/>
    <s v="United States"/>
    <s v="Lib"/>
    <s v="M"/>
    <x v="3"/>
    <n v="4.3650000000000002"/>
    <n v="26.19"/>
    <x v="3"/>
    <x v="0"/>
    <s v="Yes"/>
  </r>
  <r>
    <s v="ZGM-83108-823"/>
    <x v="263"/>
    <s v="84132-22322-QT"/>
    <s v="E-L-1"/>
    <n v="1"/>
    <s v="Paola Brydell"/>
    <s v="pbrydell8m@bloglovin.com"/>
    <s v="Ireland"/>
    <s v="Exc"/>
    <s v="L"/>
    <x v="0"/>
    <n v="14.85"/>
    <n v="14.85"/>
    <x v="1"/>
    <x v="1"/>
    <s v="No"/>
  </r>
  <r>
    <s v="JBP-78754-392"/>
    <x v="212"/>
    <s v="74330-29286-RO"/>
    <s v="E-M-2.5"/>
    <n v="6"/>
    <s v="Claudetta Rushe"/>
    <s v="crushe8n@about.me"/>
    <s v="United States"/>
    <s v="Exc"/>
    <s v="M"/>
    <x v="2"/>
    <n v="31.624999999999996"/>
    <n v="189.74999999999997"/>
    <x v="1"/>
    <x v="0"/>
    <s v="Yes"/>
  </r>
  <r>
    <s v="RNH-54912-747"/>
    <x v="187"/>
    <s v="37445-17791-NQ"/>
    <s v="R-M-0.5"/>
    <n v="1"/>
    <s v="Natka Leethem"/>
    <s v="nleethem8o@mac.com"/>
    <s v="United States"/>
    <s v="Rob"/>
    <s v="M"/>
    <x v="1"/>
    <n v="5.97"/>
    <n v="5.97"/>
    <x v="0"/>
    <x v="0"/>
    <s v="Yes"/>
  </r>
  <r>
    <s v="JDS-33440-914"/>
    <x v="248"/>
    <s v="58511-10548-ZU"/>
    <s v="R-M-1"/>
    <n v="3"/>
    <s v="Ailene Nesfield"/>
    <s v="anesfield8p@people.com.cn"/>
    <s v="United Kingdom"/>
    <s v="Rob"/>
    <s v="M"/>
    <x v="0"/>
    <n v="9.9499999999999993"/>
    <n v="29.849999999999998"/>
    <x v="0"/>
    <x v="0"/>
    <s v="Yes"/>
  </r>
  <r>
    <s v="SYX-48878-182"/>
    <x v="264"/>
    <s v="47725-34771-FJ"/>
    <s v="R-D-1"/>
    <n v="5"/>
    <s v="Stacy Pickworth"/>
    <s v=""/>
    <s v="United States"/>
    <s v="Rob"/>
    <s v="D"/>
    <x v="0"/>
    <n v="8.9499999999999993"/>
    <n v="44.75"/>
    <x v="0"/>
    <x v="2"/>
    <s v="No"/>
  </r>
  <r>
    <s v="ZGD-94763-868"/>
    <x v="265"/>
    <s v="53086-67334-KT"/>
    <s v="E-L-2.5"/>
    <n v="1"/>
    <s v="Melli Brockway"/>
    <s v="mbrockway8r@ibm.com"/>
    <s v="United States"/>
    <s v="Exc"/>
    <s v="L"/>
    <x v="2"/>
    <n v="34.154999999999994"/>
    <n v="34.154999999999994"/>
    <x v="1"/>
    <x v="1"/>
    <s v="Yes"/>
  </r>
  <r>
    <s v="CZY-70361-485"/>
    <x v="266"/>
    <s v="83308-82257-UN"/>
    <s v="E-L-2.5"/>
    <n v="6"/>
    <s v="Nanny Lush"/>
    <s v="nlush8s@dedecms.com"/>
    <s v="Ireland"/>
    <s v="Exc"/>
    <s v="L"/>
    <x v="2"/>
    <n v="34.154999999999994"/>
    <n v="204.92999999999995"/>
    <x v="1"/>
    <x v="1"/>
    <s v="No"/>
  </r>
  <r>
    <s v="RJR-12175-899"/>
    <x v="267"/>
    <s v="37274-08534-FM"/>
    <s v="E-D-0.5"/>
    <n v="3"/>
    <s v="Selma McMillian"/>
    <s v="smcmillian8t@csmonitor.com"/>
    <s v="United States"/>
    <s v="Exc"/>
    <s v="D"/>
    <x v="1"/>
    <n v="7.29"/>
    <n v="21.87"/>
    <x v="1"/>
    <x v="2"/>
    <s v="No"/>
  </r>
  <r>
    <s v="ELB-07929-407"/>
    <x v="204"/>
    <s v="54004-04664-AA"/>
    <s v="A-M-2.5"/>
    <n v="2"/>
    <s v="Tess Bennison"/>
    <s v="tbennison8u@google.cn"/>
    <s v="United States"/>
    <s v="Ara"/>
    <s v="M"/>
    <x v="2"/>
    <n v="25.874999999999996"/>
    <n v="51.749999999999993"/>
    <x v="2"/>
    <x v="0"/>
    <s v="Yes"/>
  </r>
  <r>
    <s v="UJQ-54441-340"/>
    <x v="268"/>
    <s v="26822-19510-SD"/>
    <s v="E-M-0.2"/>
    <n v="2"/>
    <s v="Gabie Tweed"/>
    <s v="gtweed8v@yolasite.com"/>
    <s v="United States"/>
    <s v="Exc"/>
    <s v="M"/>
    <x v="3"/>
    <n v="4.125"/>
    <n v="8.25"/>
    <x v="1"/>
    <x v="0"/>
    <s v="Yes"/>
  </r>
  <r>
    <s v="UJQ-54441-340"/>
    <x v="268"/>
    <s v="26822-19510-SD"/>
    <s v="A-L-0.2"/>
    <n v="5"/>
    <s v="Gabie Tweed"/>
    <s v="gtweed8v@yolasite.com"/>
    <s v="United States"/>
    <s v="Ara"/>
    <s v="L"/>
    <x v="3"/>
    <n v="3.8849999999999998"/>
    <n v="19.424999999999997"/>
    <x v="2"/>
    <x v="1"/>
    <s v="Yes"/>
  </r>
  <r>
    <s v="OWY-43108-475"/>
    <x v="269"/>
    <s v="06432-73165-ML"/>
    <s v="A-M-0.2"/>
    <n v="6"/>
    <s v="Gaile Goggin"/>
    <s v="ggoggin8x@wix.com"/>
    <s v="Ireland"/>
    <s v="Ara"/>
    <s v="M"/>
    <x v="3"/>
    <n v="3.375"/>
    <n v="20.25"/>
    <x v="2"/>
    <x v="0"/>
    <s v="Yes"/>
  </r>
  <r>
    <s v="GNO-91911-159"/>
    <x v="145"/>
    <s v="96503-31833-CW"/>
    <s v="L-D-0.5"/>
    <n v="3"/>
    <s v="Skylar Jeyness"/>
    <s v="sjeyness8y@biglobe.ne.jp"/>
    <s v="Ireland"/>
    <s v="Lib"/>
    <s v="D"/>
    <x v="1"/>
    <n v="7.77"/>
    <n v="23.31"/>
    <x v="3"/>
    <x v="2"/>
    <s v="No"/>
  </r>
  <r>
    <s v="CNY-06284-066"/>
    <x v="270"/>
    <s v="63985-64148-MG"/>
    <s v="E-D-0.2"/>
    <n v="5"/>
    <s v="Donica Bonhome"/>
    <s v="dbonhome8z@shinystat.com"/>
    <s v="United States"/>
    <s v="Exc"/>
    <s v="D"/>
    <x v="3"/>
    <n v="3.645"/>
    <n v="18.225000000000001"/>
    <x v="1"/>
    <x v="2"/>
    <s v="Yes"/>
  </r>
  <r>
    <s v="OQS-46321-904"/>
    <x v="271"/>
    <s v="19597-91185-CM"/>
    <s v="E-M-1"/>
    <n v="1"/>
    <s v="Diena Peetermann"/>
    <s v=""/>
    <s v="United States"/>
    <s v="Exc"/>
    <s v="M"/>
    <x v="0"/>
    <n v="13.75"/>
    <n v="13.75"/>
    <x v="1"/>
    <x v="0"/>
    <s v="No"/>
  </r>
  <r>
    <s v="IBW-87442-480"/>
    <x v="272"/>
    <s v="79814-23626-JR"/>
    <s v="A-L-2.5"/>
    <n v="1"/>
    <s v="Trina Le Sarr"/>
    <s v="tle91@epa.gov"/>
    <s v="United States"/>
    <s v="Ara"/>
    <s v="L"/>
    <x v="2"/>
    <n v="29.784999999999997"/>
    <n v="29.784999999999997"/>
    <x v="2"/>
    <x v="1"/>
    <s v="Yes"/>
  </r>
  <r>
    <s v="DGZ-82537-477"/>
    <x v="252"/>
    <s v="43439-94003-DW"/>
    <s v="R-D-1"/>
    <n v="5"/>
    <s v="Flynn Antony"/>
    <s v=""/>
    <s v="United States"/>
    <s v="Rob"/>
    <s v="D"/>
    <x v="0"/>
    <n v="8.9499999999999993"/>
    <n v="44.75"/>
    <x v="0"/>
    <x v="2"/>
    <s v="No"/>
  </r>
  <r>
    <s v="LPS-39089-432"/>
    <x v="273"/>
    <s v="97655-45555-LI"/>
    <s v="R-D-1"/>
    <n v="5"/>
    <s v="Baudoin Alldridge"/>
    <s v="balldridge93@yandex.ru"/>
    <s v="United States"/>
    <s v="Rob"/>
    <s v="D"/>
    <x v="0"/>
    <n v="8.9499999999999993"/>
    <n v="44.75"/>
    <x v="0"/>
    <x v="2"/>
    <s v="Yes"/>
  </r>
  <r>
    <s v="MQU-86100-929"/>
    <x v="274"/>
    <s v="64418-01720-VW"/>
    <s v="L-L-0.5"/>
    <n v="4"/>
    <s v="Homer Dulany"/>
    <s v=""/>
    <s v="United States"/>
    <s v="Lib"/>
    <s v="L"/>
    <x v="1"/>
    <n v="9.51"/>
    <n v="38.04"/>
    <x v="3"/>
    <x v="1"/>
    <s v="Yes"/>
  </r>
  <r>
    <s v="XUR-14132-391"/>
    <x v="275"/>
    <s v="96836-09258-RI"/>
    <s v="R-D-0.5"/>
    <n v="4"/>
    <s v="Lisa Goodger"/>
    <s v="lgoodger95@guardian.co.uk"/>
    <s v="United States"/>
    <s v="Rob"/>
    <s v="D"/>
    <x v="1"/>
    <n v="5.3699999999999992"/>
    <n v="21.479999999999997"/>
    <x v="0"/>
    <x v="2"/>
    <s v="Yes"/>
  </r>
  <r>
    <s v="OVI-27064-381"/>
    <x v="276"/>
    <s v="37274-08534-FM"/>
    <s v="R-D-0.5"/>
    <n v="3"/>
    <s v="Selma McMillian"/>
    <s v="smcmillian8t@csmonitor.com"/>
    <s v="United States"/>
    <s v="Rob"/>
    <s v="D"/>
    <x v="1"/>
    <n v="5.3699999999999992"/>
    <n v="16.11"/>
    <x v="0"/>
    <x v="2"/>
    <s v="No"/>
  </r>
  <r>
    <s v="SHP-17012-870"/>
    <x v="277"/>
    <s v="69529-07533-CV"/>
    <s v="R-M-2.5"/>
    <n v="1"/>
    <s v="Corine Drewett"/>
    <s v="cdrewett97@wikipedia.org"/>
    <s v="United States"/>
    <s v="Rob"/>
    <s v="M"/>
    <x v="2"/>
    <n v="22.884999999999998"/>
    <n v="22.884999999999998"/>
    <x v="0"/>
    <x v="0"/>
    <s v="Yes"/>
  </r>
  <r>
    <s v="FDY-03414-903"/>
    <x v="278"/>
    <s v="94840-49457-UD"/>
    <s v="A-D-0.5"/>
    <n v="3"/>
    <s v="Quinn Parsons"/>
    <s v="qparsons98@blogtalkradio.com"/>
    <s v="United States"/>
    <s v="Ara"/>
    <s v="D"/>
    <x v="1"/>
    <n v="5.97"/>
    <n v="17.91"/>
    <x v="2"/>
    <x v="2"/>
    <s v="Yes"/>
  </r>
  <r>
    <s v="WXT-85291-143"/>
    <x v="279"/>
    <s v="81414-81273-DK"/>
    <s v="R-M-0.5"/>
    <n v="4"/>
    <s v="Vivyan Ceely"/>
    <s v="vceely99@auda.org.au"/>
    <s v="United States"/>
    <s v="Rob"/>
    <s v="M"/>
    <x v="1"/>
    <n v="5.97"/>
    <n v="23.88"/>
    <x v="0"/>
    <x v="0"/>
    <s v="Yes"/>
  </r>
  <r>
    <s v="QNP-18893-547"/>
    <x v="280"/>
    <s v="76930-61689-CH"/>
    <s v="R-L-1"/>
    <n v="5"/>
    <s v="Elonore Goodings"/>
    <s v=""/>
    <s v="United States"/>
    <s v="Rob"/>
    <s v="L"/>
    <x v="0"/>
    <n v="11.95"/>
    <n v="59.75"/>
    <x v="0"/>
    <x v="1"/>
    <s v="No"/>
  </r>
  <r>
    <s v="DOH-92927-530"/>
    <x v="281"/>
    <s v="12839-56537-TQ"/>
    <s v="L-L-0.2"/>
    <n v="6"/>
    <s v="Clement Vasiliev"/>
    <s v="cvasiliev9b@discuz.net"/>
    <s v="United States"/>
    <s v="Lib"/>
    <s v="L"/>
    <x v="3"/>
    <n v="4.7549999999999999"/>
    <n v="28.53"/>
    <x v="3"/>
    <x v="1"/>
    <s v="Yes"/>
  </r>
  <r>
    <s v="HGJ-82768-173"/>
    <x v="282"/>
    <s v="62741-01322-HU"/>
    <s v="A-M-1"/>
    <n v="4"/>
    <s v="Terencio O'Moylan"/>
    <s v="tomoylan9c@liveinternet.ru"/>
    <s v="United Kingdom"/>
    <s v="Ara"/>
    <s v="M"/>
    <x v="0"/>
    <n v="11.25"/>
    <n v="45"/>
    <x v="2"/>
    <x v="0"/>
    <s v="No"/>
  </r>
  <r>
    <s v="YPT-95383-088"/>
    <x v="283"/>
    <s v="43439-94003-DW"/>
    <s v="E-D-2.5"/>
    <n v="2"/>
    <s v="Flynn Antony"/>
    <s v=""/>
    <s v="United States"/>
    <s v="Exc"/>
    <s v="D"/>
    <x v="2"/>
    <n v="27.945"/>
    <n v="55.89"/>
    <x v="1"/>
    <x v="2"/>
    <s v="No"/>
  </r>
  <r>
    <s v="OYH-16533-767"/>
    <x v="284"/>
    <s v="44932-34838-RM"/>
    <s v="E-L-1"/>
    <n v="4"/>
    <s v="Wyatan Fetherston"/>
    <s v="wfetherston9e@constantcontact.com"/>
    <s v="United States"/>
    <s v="Exc"/>
    <s v="L"/>
    <x v="0"/>
    <n v="14.85"/>
    <n v="59.4"/>
    <x v="1"/>
    <x v="1"/>
    <s v="No"/>
  </r>
  <r>
    <s v="DWW-28642-549"/>
    <x v="285"/>
    <s v="91181-19412-RQ"/>
    <s v="E-D-0.2"/>
    <n v="2"/>
    <s v="Emmaline Rasmus"/>
    <s v="erasmus9f@techcrunch.com"/>
    <s v="United States"/>
    <s v="Exc"/>
    <s v="D"/>
    <x v="3"/>
    <n v="3.645"/>
    <n v="7.29"/>
    <x v="1"/>
    <x v="2"/>
    <s v="Yes"/>
  </r>
  <r>
    <s v="CGO-79583-871"/>
    <x v="286"/>
    <s v="37182-54930-XC"/>
    <s v="E-D-0.5"/>
    <n v="1"/>
    <s v="Wesley Giorgioni"/>
    <s v="wgiorgioni9g@wikipedia.org"/>
    <s v="United States"/>
    <s v="Exc"/>
    <s v="D"/>
    <x v="1"/>
    <n v="7.29"/>
    <n v="7.29"/>
    <x v="1"/>
    <x v="2"/>
    <s v="Yes"/>
  </r>
  <r>
    <s v="TFY-52090-386"/>
    <x v="287"/>
    <s v="08613-17327-XT"/>
    <s v="E-L-0.5"/>
    <n v="2"/>
    <s v="Lucienne Scargle"/>
    <s v="lscargle9h@myspace.com"/>
    <s v="United States"/>
    <s v="Exc"/>
    <s v="L"/>
    <x v="1"/>
    <n v="8.91"/>
    <n v="17.82"/>
    <x v="1"/>
    <x v="1"/>
    <s v="No"/>
  </r>
  <r>
    <s v="TFY-52090-386"/>
    <x v="287"/>
    <s v="08613-17327-XT"/>
    <s v="L-D-0.5"/>
    <n v="5"/>
    <s v="Lucienne Scargle"/>
    <s v="lscargle9h@myspace.com"/>
    <s v="United States"/>
    <s v="Lib"/>
    <s v="D"/>
    <x v="1"/>
    <n v="7.77"/>
    <n v="38.849999999999994"/>
    <x v="3"/>
    <x v="2"/>
    <s v="No"/>
  </r>
  <r>
    <s v="NYY-73968-094"/>
    <x v="288"/>
    <s v="70451-38048-AH"/>
    <s v="R-D-0.5"/>
    <n v="6"/>
    <s v="Noam Climance"/>
    <s v="nclimance9j@europa.eu"/>
    <s v="United States"/>
    <s v="Rob"/>
    <s v="D"/>
    <x v="1"/>
    <n v="5.3699999999999992"/>
    <n v="32.22"/>
    <x v="0"/>
    <x v="2"/>
    <s v="No"/>
  </r>
  <r>
    <s v="QEY-71761-460"/>
    <x v="250"/>
    <s v="35442-75769-PL"/>
    <s v="R-M-1"/>
    <n v="2"/>
    <s v="Catarina Donn"/>
    <s v=""/>
    <s v="Ireland"/>
    <s v="Rob"/>
    <s v="M"/>
    <x v="0"/>
    <n v="9.9499999999999993"/>
    <n v="19.899999999999999"/>
    <x v="0"/>
    <x v="0"/>
    <s v="Yes"/>
  </r>
  <r>
    <s v="GKQ-82603-910"/>
    <x v="289"/>
    <s v="83737-56117-JE"/>
    <s v="R-L-1"/>
    <n v="5"/>
    <s v="Ameline Snazle"/>
    <s v="asnazle9l@oracle.com"/>
    <s v="United States"/>
    <s v="Rob"/>
    <s v="L"/>
    <x v="0"/>
    <n v="11.95"/>
    <n v="59.75"/>
    <x v="0"/>
    <x v="1"/>
    <s v="No"/>
  </r>
  <r>
    <s v="IOB-32673-745"/>
    <x v="290"/>
    <s v="07095-81281-NJ"/>
    <s v="A-L-0.5"/>
    <n v="3"/>
    <s v="Rebeka Worg"/>
    <s v="rworg9m@arstechnica.com"/>
    <s v="United States"/>
    <s v="Ara"/>
    <s v="L"/>
    <x v="1"/>
    <n v="7.77"/>
    <n v="23.31"/>
    <x v="2"/>
    <x v="1"/>
    <s v="Yes"/>
  </r>
  <r>
    <s v="YAU-98893-150"/>
    <x v="291"/>
    <s v="77043-48851-HG"/>
    <s v="L-M-1"/>
    <n v="3"/>
    <s v="Lewes Danes"/>
    <s v="ldanes9n@umn.edu"/>
    <s v="United States"/>
    <s v="Lib"/>
    <s v="M"/>
    <x v="0"/>
    <n v="14.55"/>
    <n v="43.650000000000006"/>
    <x v="3"/>
    <x v="0"/>
    <s v="No"/>
  </r>
  <r>
    <s v="XNM-14163-951"/>
    <x v="292"/>
    <s v="78224-60622-KH"/>
    <s v="E-L-2.5"/>
    <n v="6"/>
    <s v="Shelli Keynd"/>
    <s v="skeynd9o@narod.ru"/>
    <s v="United States"/>
    <s v="Exc"/>
    <s v="L"/>
    <x v="2"/>
    <n v="34.154999999999994"/>
    <n v="204.92999999999995"/>
    <x v="1"/>
    <x v="1"/>
    <s v="No"/>
  </r>
  <r>
    <s v="JPB-45297-000"/>
    <x v="293"/>
    <s v="83105-86631-IU"/>
    <s v="R-L-0.2"/>
    <n v="4"/>
    <s v="Dell Daveridge"/>
    <s v="ddaveridge9p@arstechnica.com"/>
    <s v="United States"/>
    <s v="Rob"/>
    <s v="L"/>
    <x v="3"/>
    <n v="3.5849999999999995"/>
    <n v="14.339999999999998"/>
    <x v="0"/>
    <x v="1"/>
    <s v="No"/>
  </r>
  <r>
    <s v="MOU-74341-266"/>
    <x v="294"/>
    <s v="99358-65399-TC"/>
    <s v="A-D-0.5"/>
    <n v="4"/>
    <s v="Joshuah Awdry"/>
    <s v="jawdry9q@utexas.edu"/>
    <s v="United States"/>
    <s v="Ara"/>
    <s v="D"/>
    <x v="1"/>
    <n v="5.97"/>
    <n v="23.88"/>
    <x v="2"/>
    <x v="2"/>
    <s v="No"/>
  </r>
  <r>
    <s v="DHJ-87461-571"/>
    <x v="295"/>
    <s v="94525-76037-JP"/>
    <s v="A-M-1"/>
    <n v="2"/>
    <s v="Ethel Ryles"/>
    <s v="eryles9r@fastcompany.com"/>
    <s v="United States"/>
    <s v="Ara"/>
    <s v="M"/>
    <x v="0"/>
    <n v="11.25"/>
    <n v="22.5"/>
    <x v="2"/>
    <x v="0"/>
    <s v="No"/>
  </r>
  <r>
    <s v="DKM-97676-850"/>
    <x v="296"/>
    <s v="43439-94003-DW"/>
    <s v="E-D-0.5"/>
    <n v="5"/>
    <s v="Flynn Antony"/>
    <s v=""/>
    <s v="United States"/>
    <s v="Exc"/>
    <s v="D"/>
    <x v="1"/>
    <n v="7.29"/>
    <n v="36.450000000000003"/>
    <x v="1"/>
    <x v="2"/>
    <s v="No"/>
  </r>
  <r>
    <s v="UEB-09112-118"/>
    <x v="297"/>
    <s v="82718-93677-XO"/>
    <s v="A-M-0.5"/>
    <n v="4"/>
    <s v="Maitilde Boxill"/>
    <s v=""/>
    <s v="United States"/>
    <s v="Ara"/>
    <s v="M"/>
    <x v="1"/>
    <n v="6.75"/>
    <n v="27"/>
    <x v="2"/>
    <x v="0"/>
    <s v="Yes"/>
  </r>
  <r>
    <s v="ORZ-67699-748"/>
    <x v="298"/>
    <s v="44708-78241-DF"/>
    <s v="A-M-2.5"/>
    <n v="6"/>
    <s v="Jodee Caldicott"/>
    <s v="jcaldicott9u@usda.gov"/>
    <s v="United States"/>
    <s v="Ara"/>
    <s v="M"/>
    <x v="2"/>
    <n v="25.874999999999996"/>
    <n v="155.24999999999997"/>
    <x v="2"/>
    <x v="0"/>
    <s v="No"/>
  </r>
  <r>
    <s v="JXP-28398-485"/>
    <x v="299"/>
    <s v="23039-93032-FN"/>
    <s v="A-D-2.5"/>
    <n v="5"/>
    <s v="Marianna Vedmore"/>
    <s v="mvedmore9v@a8.net"/>
    <s v="United States"/>
    <s v="Ara"/>
    <s v="D"/>
    <x v="2"/>
    <n v="22.884999999999998"/>
    <n v="114.42499999999998"/>
    <x v="2"/>
    <x v="2"/>
    <s v="Yes"/>
  </r>
  <r>
    <s v="WWH-92259-198"/>
    <x v="300"/>
    <s v="35256-12529-FT"/>
    <s v="L-D-1"/>
    <n v="4"/>
    <s v="Willey Romao"/>
    <s v="wromao9w@chronoengine.com"/>
    <s v="United States"/>
    <s v="Lib"/>
    <s v="D"/>
    <x v="0"/>
    <n v="12.95"/>
    <n v="51.8"/>
    <x v="3"/>
    <x v="2"/>
    <s v="Yes"/>
  </r>
  <r>
    <s v="FLR-82914-153"/>
    <x v="301"/>
    <s v="86100-33488-WP"/>
    <s v="A-M-2.5"/>
    <n v="6"/>
    <s v="Enriqueta Ixor"/>
    <s v=""/>
    <s v="United States"/>
    <s v="Ara"/>
    <s v="M"/>
    <x v="2"/>
    <n v="25.874999999999996"/>
    <n v="155.24999999999997"/>
    <x v="2"/>
    <x v="0"/>
    <s v="No"/>
  </r>
  <r>
    <s v="AMB-93600-000"/>
    <x v="302"/>
    <s v="64435-53100-WM"/>
    <s v="A-L-2.5"/>
    <n v="1"/>
    <s v="Tomasina Cotmore"/>
    <s v="tcotmore9y@amazonaws.com"/>
    <s v="United States"/>
    <s v="Ara"/>
    <s v="L"/>
    <x v="2"/>
    <n v="29.784999999999997"/>
    <n v="29.784999999999997"/>
    <x v="2"/>
    <x v="1"/>
    <s v="No"/>
  </r>
  <r>
    <s v="FEP-36895-658"/>
    <x v="303"/>
    <s v="44699-43836-UH"/>
    <s v="R-L-0.2"/>
    <n v="6"/>
    <s v="Yuma Skipsey"/>
    <s v="yskipsey9z@spotify.com"/>
    <s v="United Kingdom"/>
    <s v="Rob"/>
    <s v="L"/>
    <x v="3"/>
    <n v="3.5849999999999995"/>
    <n v="21.509999999999998"/>
    <x v="0"/>
    <x v="1"/>
    <s v="No"/>
  </r>
  <r>
    <s v="RXW-91413-276"/>
    <x v="304"/>
    <s v="29588-35679-RG"/>
    <s v="R-D-2.5"/>
    <n v="2"/>
    <s v="Nicko Corps"/>
    <s v="ncorpsa0@gmpg.org"/>
    <s v="United States"/>
    <s v="Rob"/>
    <s v="D"/>
    <x v="2"/>
    <n v="20.584999999999997"/>
    <n v="41.169999999999995"/>
    <x v="0"/>
    <x v="2"/>
    <s v="No"/>
  </r>
  <r>
    <s v="RXW-91413-276"/>
    <x v="304"/>
    <s v="29588-35679-RG"/>
    <s v="R-M-0.5"/>
    <n v="1"/>
    <s v="Nicko Corps"/>
    <s v="ncorpsa0@gmpg.org"/>
    <s v="United States"/>
    <s v="Rob"/>
    <s v="M"/>
    <x v="1"/>
    <n v="5.97"/>
    <n v="5.97"/>
    <x v="0"/>
    <x v="0"/>
    <s v="No"/>
  </r>
  <r>
    <s v="SDB-77492-188"/>
    <x v="305"/>
    <s v="64815-54078-HH"/>
    <s v="E-L-1"/>
    <n v="5"/>
    <s v="Feliks Babber"/>
    <s v="fbabbera2@stanford.edu"/>
    <s v="United States"/>
    <s v="Exc"/>
    <s v="L"/>
    <x v="0"/>
    <n v="14.85"/>
    <n v="74.25"/>
    <x v="1"/>
    <x v="1"/>
    <s v="Yes"/>
  </r>
  <r>
    <s v="RZN-65182-395"/>
    <x v="196"/>
    <s v="59572-41990-XY"/>
    <s v="L-M-1"/>
    <n v="6"/>
    <s v="Kaja Loxton"/>
    <s v="kloxtona3@opensource.org"/>
    <s v="United States"/>
    <s v="Lib"/>
    <s v="M"/>
    <x v="0"/>
    <n v="14.55"/>
    <n v="87.300000000000011"/>
    <x v="3"/>
    <x v="0"/>
    <s v="No"/>
  </r>
  <r>
    <s v="HDQ-86094-507"/>
    <x v="110"/>
    <s v="32481-61533-ZJ"/>
    <s v="E-D-1"/>
    <n v="6"/>
    <s v="Parker Tofful"/>
    <s v="ptoffula4@posterous.com"/>
    <s v="United States"/>
    <s v="Exc"/>
    <s v="D"/>
    <x v="0"/>
    <n v="12.15"/>
    <n v="72.900000000000006"/>
    <x v="1"/>
    <x v="2"/>
    <s v="Yes"/>
  </r>
  <r>
    <s v="YXO-79631-417"/>
    <x v="24"/>
    <s v="31587-92570-HL"/>
    <s v="L-D-0.5"/>
    <n v="1"/>
    <s v="Casi Gwinnett"/>
    <s v="cgwinnetta5@behance.net"/>
    <s v="United States"/>
    <s v="Lib"/>
    <s v="D"/>
    <x v="1"/>
    <n v="7.77"/>
    <n v="7.77"/>
    <x v="3"/>
    <x v="2"/>
    <s v="No"/>
  </r>
  <r>
    <s v="SNF-57032-096"/>
    <x v="306"/>
    <s v="93832-04799-ID"/>
    <s v="E-D-0.5"/>
    <n v="6"/>
    <s v="Saree Ellesworth"/>
    <s v=""/>
    <s v="United States"/>
    <s v="Exc"/>
    <s v="D"/>
    <x v="1"/>
    <n v="7.29"/>
    <n v="43.74"/>
    <x v="1"/>
    <x v="2"/>
    <s v="No"/>
  </r>
  <r>
    <s v="DGL-29648-995"/>
    <x v="307"/>
    <s v="59367-30821-ZQ"/>
    <s v="L-M-0.2"/>
    <n v="2"/>
    <s v="Silvio Iorizzi"/>
    <s v=""/>
    <s v="United States"/>
    <s v="Lib"/>
    <s v="M"/>
    <x v="3"/>
    <n v="4.3650000000000002"/>
    <n v="8.73"/>
    <x v="3"/>
    <x v="0"/>
    <s v="Yes"/>
  </r>
  <r>
    <s v="GPU-65651-504"/>
    <x v="308"/>
    <s v="83947-45528-ET"/>
    <s v="E-M-2.5"/>
    <n v="2"/>
    <s v="Leesa Flaonier"/>
    <s v="lflaoniera8@wordpress.org"/>
    <s v="United States"/>
    <s v="Exc"/>
    <s v="M"/>
    <x v="2"/>
    <n v="31.624999999999996"/>
    <n v="63.249999999999993"/>
    <x v="1"/>
    <x v="0"/>
    <s v="No"/>
  </r>
  <r>
    <s v="OJU-34452-896"/>
    <x v="309"/>
    <s v="60799-92593-CX"/>
    <s v="E-L-0.5"/>
    <n v="1"/>
    <s v="Abba Pummell"/>
    <s v=""/>
    <s v="United States"/>
    <s v="Exc"/>
    <s v="L"/>
    <x v="1"/>
    <n v="8.91"/>
    <n v="8.91"/>
    <x v="1"/>
    <x v="1"/>
    <s v="Yes"/>
  </r>
  <r>
    <s v="GZS-50547-887"/>
    <x v="310"/>
    <s v="61600-55136-UM"/>
    <s v="E-D-1"/>
    <n v="2"/>
    <s v="Corinna Catcheside"/>
    <s v="ccatchesideaa@macromedia.com"/>
    <s v="United States"/>
    <s v="Exc"/>
    <s v="D"/>
    <x v="0"/>
    <n v="12.15"/>
    <n v="24.3"/>
    <x v="1"/>
    <x v="2"/>
    <s v="Yes"/>
  </r>
  <r>
    <s v="ESR-54041-053"/>
    <x v="311"/>
    <s v="59771-90302-OF"/>
    <s v="A-L-0.5"/>
    <n v="6"/>
    <s v="Cortney Gibbonson"/>
    <s v="cgibbonsonab@accuweather.com"/>
    <s v="United States"/>
    <s v="Ara"/>
    <s v="L"/>
    <x v="1"/>
    <n v="7.77"/>
    <n v="46.62"/>
    <x v="2"/>
    <x v="1"/>
    <s v="Yes"/>
  </r>
  <r>
    <s v="OGD-10781-526"/>
    <x v="132"/>
    <s v="16880-78077-FB"/>
    <s v="R-L-0.5"/>
    <n v="6"/>
    <s v="Terri Farra"/>
    <s v="tfarraac@behance.net"/>
    <s v="United States"/>
    <s v="Rob"/>
    <s v="L"/>
    <x v="1"/>
    <n v="7.169999999999999"/>
    <n v="43.019999999999996"/>
    <x v="0"/>
    <x v="1"/>
    <s v="No"/>
  </r>
  <r>
    <s v="FVH-29271-315"/>
    <x v="312"/>
    <s v="74415-50873-FC"/>
    <s v="A-D-0.5"/>
    <n v="3"/>
    <s v="Corney Curme"/>
    <s v=""/>
    <s v="Ireland"/>
    <s v="Ara"/>
    <s v="D"/>
    <x v="1"/>
    <n v="5.97"/>
    <n v="17.91"/>
    <x v="2"/>
    <x v="2"/>
    <s v="Yes"/>
  </r>
  <r>
    <s v="BNZ-20544-633"/>
    <x v="313"/>
    <s v="31798-95707-NR"/>
    <s v="L-L-0.5"/>
    <n v="4"/>
    <s v="Gothart Bamfield"/>
    <s v="gbamfieldae@yellowpages.com"/>
    <s v="United States"/>
    <s v="Lib"/>
    <s v="L"/>
    <x v="1"/>
    <n v="9.51"/>
    <n v="38.04"/>
    <x v="3"/>
    <x v="1"/>
    <s v="Yes"/>
  </r>
  <r>
    <s v="FUX-85791-078"/>
    <x v="156"/>
    <s v="59122-08794-WT"/>
    <s v="A-M-0.2"/>
    <n v="2"/>
    <s v="Waylin Hollingdale"/>
    <s v="whollingdaleaf@about.me"/>
    <s v="United States"/>
    <s v="Ara"/>
    <s v="M"/>
    <x v="3"/>
    <n v="3.375"/>
    <n v="6.75"/>
    <x v="2"/>
    <x v="0"/>
    <s v="Yes"/>
  </r>
  <r>
    <s v="YXP-20078-116"/>
    <x v="314"/>
    <s v="37238-52421-JJ"/>
    <s v="R-M-0.5"/>
    <n v="1"/>
    <s v="Judd De Leek"/>
    <s v="jdeag@xrea.com"/>
    <s v="United States"/>
    <s v="Rob"/>
    <s v="M"/>
    <x v="1"/>
    <n v="5.97"/>
    <n v="5.97"/>
    <x v="0"/>
    <x v="0"/>
    <s v="Yes"/>
  </r>
  <r>
    <s v="VQV-59984-866"/>
    <x v="315"/>
    <s v="48854-01899-FN"/>
    <s v="R-D-0.2"/>
    <n v="3"/>
    <s v="Vanya Skullet"/>
    <s v="vskulletah@tinyurl.com"/>
    <s v="Ireland"/>
    <s v="Rob"/>
    <s v="D"/>
    <x v="3"/>
    <n v="2.6849999999999996"/>
    <n v="8.0549999999999997"/>
    <x v="0"/>
    <x v="2"/>
    <s v="No"/>
  </r>
  <r>
    <s v="JEH-37276-048"/>
    <x v="316"/>
    <s v="80896-38819-DW"/>
    <s v="A-L-0.5"/>
    <n v="3"/>
    <s v="Jany Rudeforth"/>
    <s v="jrudeforthai@wunderground.com"/>
    <s v="Ireland"/>
    <s v="Ara"/>
    <s v="L"/>
    <x v="1"/>
    <n v="7.77"/>
    <n v="23.31"/>
    <x v="2"/>
    <x v="1"/>
    <s v="Yes"/>
  </r>
  <r>
    <s v="VYD-28555-589"/>
    <x v="317"/>
    <s v="29814-01459-RC"/>
    <s v="R-L-0.5"/>
    <n v="6"/>
    <s v="Ashbey Tomaszewski"/>
    <s v="atomaszewskiaj@answers.com"/>
    <s v="United Kingdom"/>
    <s v="Rob"/>
    <s v="L"/>
    <x v="1"/>
    <n v="7.169999999999999"/>
    <n v="43.019999999999996"/>
    <x v="0"/>
    <x v="1"/>
    <s v="Yes"/>
  </r>
  <r>
    <s v="WUG-76466-650"/>
    <x v="318"/>
    <s v="43439-94003-DW"/>
    <s v="L-D-0.5"/>
    <n v="3"/>
    <s v="Flynn Antony"/>
    <s v=""/>
    <s v="United States"/>
    <s v="Lib"/>
    <s v="D"/>
    <x v="1"/>
    <n v="7.77"/>
    <n v="23.31"/>
    <x v="3"/>
    <x v="2"/>
    <s v="No"/>
  </r>
  <r>
    <s v="RJV-08261-583"/>
    <x v="182"/>
    <s v="48497-29281-FE"/>
    <s v="A-D-0.2"/>
    <n v="5"/>
    <s v="Pren Bess"/>
    <s v="pbessal@qq.com"/>
    <s v="United States"/>
    <s v="Ara"/>
    <s v="D"/>
    <x v="3"/>
    <n v="2.9849999999999999"/>
    <n v="14.924999999999999"/>
    <x v="2"/>
    <x v="2"/>
    <s v="Yes"/>
  </r>
  <r>
    <s v="PMR-56062-609"/>
    <x v="319"/>
    <s v="43605-12616-YH"/>
    <s v="E-D-0.5"/>
    <n v="3"/>
    <s v="Elka Windress"/>
    <s v="ewindressam@marketwatch.com"/>
    <s v="United States"/>
    <s v="Exc"/>
    <s v="D"/>
    <x v="1"/>
    <n v="7.29"/>
    <n v="21.87"/>
    <x v="1"/>
    <x v="2"/>
    <s v="No"/>
  </r>
  <r>
    <s v="XLD-12920-505"/>
    <x v="320"/>
    <s v="21907-75962-VB"/>
    <s v="E-L-0.5"/>
    <n v="6"/>
    <s v="Marty Kidstoun"/>
    <s v=""/>
    <s v="United States"/>
    <s v="Exc"/>
    <s v="L"/>
    <x v="1"/>
    <n v="8.91"/>
    <n v="53.46"/>
    <x v="1"/>
    <x v="1"/>
    <s v="Yes"/>
  </r>
  <r>
    <s v="UBW-50312-037"/>
    <x v="321"/>
    <s v="69503-12127-YD"/>
    <s v="A-L-2.5"/>
    <n v="4"/>
    <s v="Nickey Dimbleby"/>
    <s v=""/>
    <s v="United States"/>
    <s v="Ara"/>
    <s v="L"/>
    <x v="2"/>
    <n v="29.784999999999997"/>
    <n v="119.13999999999999"/>
    <x v="2"/>
    <x v="1"/>
    <s v="No"/>
  </r>
  <r>
    <s v="QAW-05889-019"/>
    <x v="322"/>
    <s v="68810-07329-EU"/>
    <s v="L-M-0.5"/>
    <n v="5"/>
    <s v="Virgil Baumadier"/>
    <s v="vbaumadierap@google.cn"/>
    <s v="United States"/>
    <s v="Lib"/>
    <s v="M"/>
    <x v="1"/>
    <n v="8.73"/>
    <n v="43.650000000000006"/>
    <x v="3"/>
    <x v="0"/>
    <s v="Yes"/>
  </r>
  <r>
    <s v="EPT-12715-397"/>
    <x v="128"/>
    <s v="08478-75251-OG"/>
    <s v="A-D-0.2"/>
    <n v="6"/>
    <s v="Lenore Messenbird"/>
    <s v=""/>
    <s v="United States"/>
    <s v="Ara"/>
    <s v="D"/>
    <x v="3"/>
    <n v="2.9849999999999999"/>
    <n v="17.91"/>
    <x v="2"/>
    <x v="2"/>
    <s v="Yes"/>
  </r>
  <r>
    <s v="DHT-93810-053"/>
    <x v="323"/>
    <s v="17005-82030-EA"/>
    <s v="E-L-1"/>
    <n v="5"/>
    <s v="Shirleen Welds"/>
    <s v="sweldsar@wired.com"/>
    <s v="United States"/>
    <s v="Exc"/>
    <s v="L"/>
    <x v="0"/>
    <n v="14.85"/>
    <n v="74.25"/>
    <x v="1"/>
    <x v="1"/>
    <s v="Yes"/>
  </r>
  <r>
    <s v="DMY-96037-963"/>
    <x v="324"/>
    <s v="42179-95059-DO"/>
    <s v="L-D-0.2"/>
    <n v="3"/>
    <s v="Maisie Sarvar"/>
    <s v="msarvaras@artisteer.com"/>
    <s v="United States"/>
    <s v="Lib"/>
    <s v="D"/>
    <x v="3"/>
    <n v="3.8849999999999998"/>
    <n v="11.654999999999999"/>
    <x v="3"/>
    <x v="2"/>
    <s v="Yes"/>
  </r>
  <r>
    <s v="MBM-55936-917"/>
    <x v="325"/>
    <s v="55989-39849-WO"/>
    <s v="L-D-0.5"/>
    <n v="3"/>
    <s v="Andrej Havick"/>
    <s v="ahavickat@nsw.gov.au"/>
    <s v="United States"/>
    <s v="Lib"/>
    <s v="D"/>
    <x v="1"/>
    <n v="7.77"/>
    <n v="23.31"/>
    <x v="3"/>
    <x v="2"/>
    <s v="Yes"/>
  </r>
  <r>
    <s v="TPA-93614-840"/>
    <x v="326"/>
    <s v="28932-49296-TM"/>
    <s v="E-D-0.5"/>
    <n v="2"/>
    <s v="Sloan Diviny"/>
    <s v="sdivinyau@ask.com"/>
    <s v="United States"/>
    <s v="Exc"/>
    <s v="D"/>
    <x v="1"/>
    <n v="7.29"/>
    <n v="14.58"/>
    <x v="1"/>
    <x v="2"/>
    <s v="Yes"/>
  </r>
  <r>
    <s v="WDM-77521-710"/>
    <x v="327"/>
    <s v="86144-10144-CB"/>
    <s v="A-M-0.5"/>
    <n v="2"/>
    <s v="Itch Norquoy"/>
    <s v="inorquoyav@businessweek.com"/>
    <s v="United States"/>
    <s v="Ara"/>
    <s v="M"/>
    <x v="1"/>
    <n v="6.75"/>
    <n v="13.5"/>
    <x v="2"/>
    <x v="0"/>
    <s v="No"/>
  </r>
  <r>
    <s v="EIP-19142-462"/>
    <x v="328"/>
    <s v="60973-72562-DQ"/>
    <s v="E-L-1"/>
    <n v="6"/>
    <s v="Anson Iddison"/>
    <s v="aiddisonaw@usa.gov"/>
    <s v="United States"/>
    <s v="Exc"/>
    <s v="L"/>
    <x v="0"/>
    <n v="14.85"/>
    <n v="89.1"/>
    <x v="1"/>
    <x v="1"/>
    <s v="No"/>
  </r>
  <r>
    <s v="EIP-19142-462"/>
    <x v="328"/>
    <s v="60973-72562-DQ"/>
    <s v="A-L-0.2"/>
    <n v="1"/>
    <s v="Anson Iddison"/>
    <s v="aiddisonaw@usa.gov"/>
    <s v="United States"/>
    <s v="Ara"/>
    <s v="L"/>
    <x v="3"/>
    <n v="3.8849999999999998"/>
    <n v="3.8849999999999998"/>
    <x v="2"/>
    <x v="1"/>
    <s v="No"/>
  </r>
  <r>
    <s v="ZZL-76364-387"/>
    <x v="128"/>
    <s v="11263-86515-VU"/>
    <s v="R-L-2.5"/>
    <n v="4"/>
    <s v="Randal Longfield"/>
    <s v="rlongfielday@bluehost.com"/>
    <s v="United States"/>
    <s v="Rob"/>
    <s v="L"/>
    <x v="2"/>
    <n v="27.484999999999996"/>
    <n v="109.93999999999998"/>
    <x v="0"/>
    <x v="1"/>
    <s v="No"/>
  </r>
  <r>
    <s v="GMF-18638-786"/>
    <x v="329"/>
    <s v="60004-62976-NI"/>
    <s v="L-D-0.5"/>
    <n v="6"/>
    <s v="Gregorius Kislingbury"/>
    <s v="gkislingburyaz@samsung.com"/>
    <s v="United States"/>
    <s v="Lib"/>
    <s v="D"/>
    <x v="1"/>
    <n v="7.77"/>
    <n v="46.62"/>
    <x v="3"/>
    <x v="2"/>
    <s v="Yes"/>
  </r>
  <r>
    <s v="TDJ-20844-787"/>
    <x v="330"/>
    <s v="77876-28498-HI"/>
    <s v="A-L-0.5"/>
    <n v="5"/>
    <s v="Xenos Gibbons"/>
    <s v="xgibbonsb0@artisteer.com"/>
    <s v="United States"/>
    <s v="Ara"/>
    <s v="L"/>
    <x v="1"/>
    <n v="7.77"/>
    <n v="38.849999999999994"/>
    <x v="2"/>
    <x v="1"/>
    <s v="No"/>
  </r>
  <r>
    <s v="BWK-39400-446"/>
    <x v="331"/>
    <s v="61302-06948-EH"/>
    <s v="L-D-0.5"/>
    <n v="4"/>
    <s v="Fleur Parres"/>
    <s v="fparresb1@imageshack.us"/>
    <s v="United States"/>
    <s v="Lib"/>
    <s v="D"/>
    <x v="1"/>
    <n v="7.77"/>
    <n v="31.08"/>
    <x v="3"/>
    <x v="2"/>
    <s v="Yes"/>
  </r>
  <r>
    <s v="LCB-02099-995"/>
    <x v="332"/>
    <s v="06757-96251-UH"/>
    <s v="A-D-0.2"/>
    <n v="6"/>
    <s v="Gran Sibray"/>
    <s v="gsibrayb2@wsj.com"/>
    <s v="United States"/>
    <s v="Ara"/>
    <s v="D"/>
    <x v="3"/>
    <n v="2.9849999999999999"/>
    <n v="17.91"/>
    <x v="2"/>
    <x v="2"/>
    <s v="Yes"/>
  </r>
  <r>
    <s v="UBA-43678-174"/>
    <x v="333"/>
    <s v="44530-75983-OD"/>
    <s v="E-D-2.5"/>
    <n v="6"/>
    <s v="Ingelbert Hotchkin"/>
    <s v="ihotchkinb3@mit.edu"/>
    <s v="United Kingdom"/>
    <s v="Exc"/>
    <s v="D"/>
    <x v="2"/>
    <n v="27.945"/>
    <n v="167.67000000000002"/>
    <x v="1"/>
    <x v="2"/>
    <s v="No"/>
  </r>
  <r>
    <s v="UDH-24280-432"/>
    <x v="334"/>
    <s v="44865-58249-RY"/>
    <s v="L-L-1"/>
    <n v="4"/>
    <s v="Neely Broadberrie"/>
    <s v="nbroadberrieb4@gnu.org"/>
    <s v="United States"/>
    <s v="Lib"/>
    <s v="L"/>
    <x v="0"/>
    <n v="15.85"/>
    <n v="63.4"/>
    <x v="3"/>
    <x v="1"/>
    <s v="No"/>
  </r>
  <r>
    <s v="IDQ-20193-502"/>
    <x v="335"/>
    <s v="36021-61205-DF"/>
    <s v="L-M-0.2"/>
    <n v="2"/>
    <s v="Rutger Pithcock"/>
    <s v="rpithcockb5@yellowbook.com"/>
    <s v="United States"/>
    <s v="Lib"/>
    <s v="M"/>
    <x v="3"/>
    <n v="4.3650000000000002"/>
    <n v="8.73"/>
    <x v="3"/>
    <x v="0"/>
    <s v="Yes"/>
  </r>
  <r>
    <s v="DJG-14442-608"/>
    <x v="336"/>
    <s v="75716-12782-SS"/>
    <s v="R-D-1"/>
    <n v="3"/>
    <s v="Gale Croysdale"/>
    <s v="gcroysdaleb6@nih.gov"/>
    <s v="United States"/>
    <s v="Rob"/>
    <s v="D"/>
    <x v="0"/>
    <n v="8.9499999999999993"/>
    <n v="26.849999999999998"/>
    <x v="0"/>
    <x v="2"/>
    <s v="Yes"/>
  </r>
  <r>
    <s v="DWB-61381-370"/>
    <x v="337"/>
    <s v="11812-00461-KH"/>
    <s v="L-L-0.2"/>
    <n v="2"/>
    <s v="Benedetto Gozzett"/>
    <s v="bgozzettb7@github.com"/>
    <s v="United States"/>
    <s v="Lib"/>
    <s v="L"/>
    <x v="3"/>
    <n v="4.7549999999999999"/>
    <n v="9.51"/>
    <x v="3"/>
    <x v="1"/>
    <s v="No"/>
  </r>
  <r>
    <s v="FRD-17347-990"/>
    <x v="80"/>
    <s v="46681-78850-ZW"/>
    <s v="A-D-1"/>
    <n v="4"/>
    <s v="Tania Craggs"/>
    <s v="tcraggsb8@house.gov"/>
    <s v="Ireland"/>
    <s v="Ara"/>
    <s v="D"/>
    <x v="0"/>
    <n v="9.9499999999999993"/>
    <n v="39.799999999999997"/>
    <x v="2"/>
    <x v="2"/>
    <s v="No"/>
  </r>
  <r>
    <s v="YPP-27450-525"/>
    <x v="338"/>
    <s v="01932-87052-KO"/>
    <s v="E-M-0.5"/>
    <n v="3"/>
    <s v="Leonie Cullrford"/>
    <s v="lcullrfordb9@xing.com"/>
    <s v="United States"/>
    <s v="Exc"/>
    <s v="M"/>
    <x v="1"/>
    <n v="8.25"/>
    <n v="24.75"/>
    <x v="1"/>
    <x v="0"/>
    <s v="Yes"/>
  </r>
  <r>
    <s v="EFC-39577-424"/>
    <x v="339"/>
    <s v="16046-34805-ZF"/>
    <s v="E-M-1"/>
    <n v="5"/>
    <s v="Auguste Rizon"/>
    <s v="arizonba@xing.com"/>
    <s v="United States"/>
    <s v="Exc"/>
    <s v="M"/>
    <x v="0"/>
    <n v="13.75"/>
    <n v="68.75"/>
    <x v="1"/>
    <x v="0"/>
    <s v="Yes"/>
  </r>
  <r>
    <s v="LAW-80062-016"/>
    <x v="340"/>
    <s v="34546-70516-LR"/>
    <s v="E-M-0.5"/>
    <n v="6"/>
    <s v="Lorin Guerrazzi"/>
    <s v=""/>
    <s v="Ireland"/>
    <s v="Exc"/>
    <s v="M"/>
    <x v="1"/>
    <n v="8.25"/>
    <n v="49.5"/>
    <x v="1"/>
    <x v="0"/>
    <s v="No"/>
  </r>
  <r>
    <s v="WKL-27981-758"/>
    <x v="177"/>
    <s v="73699-93557-FZ"/>
    <s v="A-M-2.5"/>
    <n v="2"/>
    <s v="Felice Miell"/>
    <s v="fmiellbc@spiegel.de"/>
    <s v="United States"/>
    <s v="Ara"/>
    <s v="M"/>
    <x v="2"/>
    <n v="25.874999999999996"/>
    <n v="51.749999999999993"/>
    <x v="2"/>
    <x v="0"/>
    <s v="Yes"/>
  </r>
  <r>
    <s v="VRT-39834-265"/>
    <x v="341"/>
    <s v="86686-37462-CK"/>
    <s v="L-L-1"/>
    <n v="3"/>
    <s v="Hamish Skeech"/>
    <s v=""/>
    <s v="Ireland"/>
    <s v="Lib"/>
    <s v="L"/>
    <x v="0"/>
    <n v="15.85"/>
    <n v="47.55"/>
    <x v="3"/>
    <x v="1"/>
    <s v="Yes"/>
  </r>
  <r>
    <s v="QTC-71005-730"/>
    <x v="342"/>
    <s v="14298-02150-KH"/>
    <s v="A-L-0.2"/>
    <n v="4"/>
    <s v="Giordano Lorenzin"/>
    <s v=""/>
    <s v="United States"/>
    <s v="Ara"/>
    <s v="L"/>
    <x v="3"/>
    <n v="3.8849999999999998"/>
    <n v="15.54"/>
    <x v="2"/>
    <x v="1"/>
    <s v="No"/>
  </r>
  <r>
    <s v="TNX-09857-717"/>
    <x v="343"/>
    <s v="48675-07824-HJ"/>
    <s v="L-M-1"/>
    <n v="6"/>
    <s v="Harwilll Bishell"/>
    <s v=""/>
    <s v="United States"/>
    <s v="Lib"/>
    <s v="M"/>
    <x v="0"/>
    <n v="14.55"/>
    <n v="87.300000000000011"/>
    <x v="3"/>
    <x v="0"/>
    <s v="Yes"/>
  </r>
  <r>
    <s v="JZV-43874-185"/>
    <x v="344"/>
    <s v="18551-80943-YQ"/>
    <s v="A-M-1"/>
    <n v="5"/>
    <s v="Freeland Missenden"/>
    <s v=""/>
    <s v="United States"/>
    <s v="Ara"/>
    <s v="M"/>
    <x v="0"/>
    <n v="11.25"/>
    <n v="56.25"/>
    <x v="2"/>
    <x v="0"/>
    <s v="Yes"/>
  </r>
  <r>
    <s v="ICF-17486-106"/>
    <x v="47"/>
    <s v="19196-09748-DB"/>
    <s v="L-L-2.5"/>
    <n v="1"/>
    <s v="Waylan Springall"/>
    <s v="wspringallbh@jugem.jp"/>
    <s v="United States"/>
    <s v="Lib"/>
    <s v="L"/>
    <x v="2"/>
    <n v="36.454999999999998"/>
    <n v="36.454999999999998"/>
    <x v="3"/>
    <x v="1"/>
    <s v="Yes"/>
  </r>
  <r>
    <s v="BMK-49520-383"/>
    <x v="345"/>
    <s v="72233-08665-IP"/>
    <s v="R-L-0.2"/>
    <n v="3"/>
    <s v="Kiri Avramow"/>
    <s v=""/>
    <s v="United States"/>
    <s v="Rob"/>
    <s v="L"/>
    <x v="3"/>
    <n v="3.5849999999999995"/>
    <n v="10.754999999999999"/>
    <x v="0"/>
    <x v="1"/>
    <s v="Yes"/>
  </r>
  <r>
    <s v="HTS-15020-632"/>
    <x v="169"/>
    <s v="53817-13148-RK"/>
    <s v="R-M-0.2"/>
    <n v="3"/>
    <s v="Gregg Hawkyens"/>
    <s v="ghawkyensbj@census.gov"/>
    <s v="United States"/>
    <s v="Rob"/>
    <s v="M"/>
    <x v="3"/>
    <n v="2.9849999999999999"/>
    <n v="8.9550000000000001"/>
    <x v="0"/>
    <x v="0"/>
    <s v="No"/>
  </r>
  <r>
    <s v="YLE-18247-749"/>
    <x v="346"/>
    <s v="92227-49331-QR"/>
    <s v="A-L-0.5"/>
    <n v="3"/>
    <s v="Reggis Pracy"/>
    <s v=""/>
    <s v="United States"/>
    <s v="Ara"/>
    <s v="L"/>
    <x v="1"/>
    <n v="7.77"/>
    <n v="23.31"/>
    <x v="2"/>
    <x v="1"/>
    <s v="Yes"/>
  </r>
  <r>
    <s v="KJJ-12573-591"/>
    <x v="347"/>
    <s v="12997-41076-FQ"/>
    <s v="A-L-2.5"/>
    <n v="1"/>
    <s v="Paula Denis"/>
    <s v=""/>
    <s v="United States"/>
    <s v="Ara"/>
    <s v="L"/>
    <x v="2"/>
    <n v="29.784999999999997"/>
    <n v="29.784999999999997"/>
    <x v="2"/>
    <x v="1"/>
    <s v="Yes"/>
  </r>
  <r>
    <s v="RGU-43561-950"/>
    <x v="348"/>
    <s v="44220-00348-MB"/>
    <s v="A-L-2.5"/>
    <n v="5"/>
    <s v="Broderick McGilvra"/>
    <s v="bmcgilvrabm@so-net.ne.jp"/>
    <s v="United States"/>
    <s v="Ara"/>
    <s v="L"/>
    <x v="2"/>
    <n v="29.784999999999997"/>
    <n v="148.92499999999998"/>
    <x v="2"/>
    <x v="1"/>
    <s v="Yes"/>
  </r>
  <r>
    <s v="JSN-73975-443"/>
    <x v="349"/>
    <s v="93047-98331-DD"/>
    <s v="L-M-0.5"/>
    <n v="1"/>
    <s v="Annabella Danzey"/>
    <s v="adanzeybn@github.com"/>
    <s v="United States"/>
    <s v="Lib"/>
    <s v="M"/>
    <x v="1"/>
    <n v="8.73"/>
    <n v="8.73"/>
    <x v="3"/>
    <x v="0"/>
    <s v="Yes"/>
  </r>
  <r>
    <s v="WNR-71736-993"/>
    <x v="350"/>
    <s v="16880-78077-FB"/>
    <s v="L-D-0.5"/>
    <n v="4"/>
    <s v="Terri Farra"/>
    <s v="tfarraac@behance.net"/>
    <s v="United States"/>
    <s v="Lib"/>
    <s v="D"/>
    <x v="1"/>
    <n v="7.77"/>
    <n v="31.08"/>
    <x v="3"/>
    <x v="2"/>
    <s v="No"/>
  </r>
  <r>
    <s v="WNR-71736-993"/>
    <x v="350"/>
    <s v="16880-78077-FB"/>
    <s v="A-D-2.5"/>
    <n v="6"/>
    <s v="Terri Farra"/>
    <s v="tfarraac@behance.net"/>
    <s v="United States"/>
    <s v="Ara"/>
    <s v="D"/>
    <x v="2"/>
    <n v="22.884999999999998"/>
    <n v="137.31"/>
    <x v="2"/>
    <x v="2"/>
    <s v="No"/>
  </r>
  <r>
    <s v="HNI-91338-546"/>
    <x v="54"/>
    <s v="67285-75317-XI"/>
    <s v="A-D-0.5"/>
    <n v="5"/>
    <s v="Nevins Glowacz"/>
    <s v=""/>
    <s v="United States"/>
    <s v="Ara"/>
    <s v="D"/>
    <x v="1"/>
    <n v="5.97"/>
    <n v="29.849999999999998"/>
    <x v="2"/>
    <x v="2"/>
    <s v="No"/>
  </r>
  <r>
    <s v="CYH-53243-218"/>
    <x v="237"/>
    <s v="88167-57964-PH"/>
    <s v="R-M-0.5"/>
    <n v="3"/>
    <s v="Adelice Isabell"/>
    <s v=""/>
    <s v="United States"/>
    <s v="Rob"/>
    <s v="M"/>
    <x v="1"/>
    <n v="5.97"/>
    <n v="17.91"/>
    <x v="0"/>
    <x v="0"/>
    <s v="No"/>
  </r>
  <r>
    <s v="SVD-75407-177"/>
    <x v="351"/>
    <s v="16106-36039-QS"/>
    <s v="E-L-0.5"/>
    <n v="3"/>
    <s v="Yulma Dombrell"/>
    <s v="ydombrellbs@dedecms.com"/>
    <s v="United States"/>
    <s v="Exc"/>
    <s v="L"/>
    <x v="1"/>
    <n v="8.91"/>
    <n v="26.73"/>
    <x v="1"/>
    <x v="1"/>
    <s v="Yes"/>
  </r>
  <r>
    <s v="NVN-66443-451"/>
    <x v="352"/>
    <s v="98921-82417-GN"/>
    <s v="R-D-1"/>
    <n v="2"/>
    <s v="Alric Darth"/>
    <s v="adarthbt@t.co"/>
    <s v="United States"/>
    <s v="Rob"/>
    <s v="D"/>
    <x v="0"/>
    <n v="8.9499999999999993"/>
    <n v="17.899999999999999"/>
    <x v="0"/>
    <x v="2"/>
    <s v="No"/>
  </r>
  <r>
    <s v="JUA-13580-095"/>
    <x v="102"/>
    <s v="55265-75151-AK"/>
    <s v="R-L-0.2"/>
    <n v="4"/>
    <s v="Manuel Darrigoe"/>
    <s v="mdarrigoebu@hud.gov"/>
    <s v="Ireland"/>
    <s v="Rob"/>
    <s v="L"/>
    <x v="3"/>
    <n v="3.5849999999999995"/>
    <n v="14.339999999999998"/>
    <x v="0"/>
    <x v="1"/>
    <s v="Yes"/>
  </r>
  <r>
    <s v="ACY-56225-839"/>
    <x v="353"/>
    <s v="47386-50743-FG"/>
    <s v="A-M-2.5"/>
    <n v="3"/>
    <s v="Kynthia Berick"/>
    <s v=""/>
    <s v="United States"/>
    <s v="Ara"/>
    <s v="M"/>
    <x v="2"/>
    <n v="25.874999999999996"/>
    <n v="77.624999999999986"/>
    <x v="2"/>
    <x v="0"/>
    <s v="Yes"/>
  </r>
  <r>
    <s v="QBB-07903-622"/>
    <x v="354"/>
    <s v="32622-54551-UC"/>
    <s v="R-L-1"/>
    <n v="5"/>
    <s v="Minetta Ackrill"/>
    <s v="mackrillbw@bandcamp.com"/>
    <s v="United States"/>
    <s v="Rob"/>
    <s v="L"/>
    <x v="0"/>
    <n v="11.95"/>
    <n v="59.75"/>
    <x v="0"/>
    <x v="1"/>
    <s v="No"/>
  </r>
  <r>
    <s v="JLJ-81802-619"/>
    <x v="135"/>
    <s v="16880-78077-FB"/>
    <s v="A-L-1"/>
    <n v="6"/>
    <s v="Terri Farra"/>
    <s v="tfarraac@behance.net"/>
    <s v="United States"/>
    <s v="Ara"/>
    <s v="L"/>
    <x v="0"/>
    <n v="12.95"/>
    <n v="77.699999999999989"/>
    <x v="2"/>
    <x v="1"/>
    <s v="No"/>
  </r>
  <r>
    <s v="HFT-77191-168"/>
    <x v="343"/>
    <s v="48419-02347-XP"/>
    <s v="R-D-0.2"/>
    <n v="2"/>
    <s v="Melosa Kippen"/>
    <s v="mkippenby@dion.ne.jp"/>
    <s v="United States"/>
    <s v="Rob"/>
    <s v="D"/>
    <x v="3"/>
    <n v="2.6849999999999996"/>
    <n v="5.3699999999999992"/>
    <x v="0"/>
    <x v="2"/>
    <s v="Yes"/>
  </r>
  <r>
    <s v="SZR-35951-530"/>
    <x v="89"/>
    <s v="14121-20527-OJ"/>
    <s v="E-D-2.5"/>
    <n v="3"/>
    <s v="Witty Ranson"/>
    <s v="wransonbz@ted.com"/>
    <s v="Ireland"/>
    <s v="Exc"/>
    <s v="D"/>
    <x v="2"/>
    <n v="27.945"/>
    <n v="83.835000000000008"/>
    <x v="1"/>
    <x v="2"/>
    <s v="Yes"/>
  </r>
  <r>
    <s v="IKL-95976-565"/>
    <x v="355"/>
    <s v="53486-73919-BQ"/>
    <s v="A-M-1"/>
    <n v="2"/>
    <s v="Rod Gowdie"/>
    <s v=""/>
    <s v="United States"/>
    <s v="Ara"/>
    <s v="M"/>
    <x v="0"/>
    <n v="11.25"/>
    <n v="22.5"/>
    <x v="2"/>
    <x v="0"/>
    <s v="No"/>
  </r>
  <r>
    <s v="XEY-48929-474"/>
    <x v="204"/>
    <s v="21889-94615-WT"/>
    <s v="L-M-2.5"/>
    <n v="6"/>
    <s v="Lemuel Rignold"/>
    <s v="lrignoldc1@miibeian.gov.cn"/>
    <s v="United States"/>
    <s v="Lib"/>
    <s v="M"/>
    <x v="2"/>
    <n v="33.464999999999996"/>
    <n v="200.78999999999996"/>
    <x v="3"/>
    <x v="0"/>
    <s v="Yes"/>
  </r>
  <r>
    <s v="SQT-07286-736"/>
    <x v="356"/>
    <s v="87726-16941-QW"/>
    <s v="A-M-1"/>
    <n v="6"/>
    <s v="Nevsa Fields"/>
    <s v=""/>
    <s v="United States"/>
    <s v="Ara"/>
    <s v="M"/>
    <x v="0"/>
    <n v="11.25"/>
    <n v="67.5"/>
    <x v="2"/>
    <x v="0"/>
    <s v="No"/>
  </r>
  <r>
    <s v="QDU-45390-361"/>
    <x v="357"/>
    <s v="03677-09134-BC"/>
    <s v="E-M-0.5"/>
    <n v="1"/>
    <s v="Chance Rowthorn"/>
    <s v="crowthornc3@msn.com"/>
    <s v="United States"/>
    <s v="Exc"/>
    <s v="M"/>
    <x v="1"/>
    <n v="8.25"/>
    <n v="8.25"/>
    <x v="1"/>
    <x v="0"/>
    <s v="No"/>
  </r>
  <r>
    <s v="RUJ-30649-712"/>
    <x v="300"/>
    <s v="93224-71517-WV"/>
    <s v="L-L-0.2"/>
    <n v="2"/>
    <s v="Orly Ryland"/>
    <s v="orylandc4@deviantart.com"/>
    <s v="United States"/>
    <s v="Lib"/>
    <s v="L"/>
    <x v="3"/>
    <n v="4.7549999999999999"/>
    <n v="9.51"/>
    <x v="3"/>
    <x v="1"/>
    <s v="Yes"/>
  </r>
  <r>
    <s v="WSV-49732-075"/>
    <x v="358"/>
    <s v="76263-95145-GJ"/>
    <s v="L-D-2.5"/>
    <n v="1"/>
    <s v="Willabella Abramski"/>
    <s v=""/>
    <s v="United States"/>
    <s v="Lib"/>
    <s v="D"/>
    <x v="2"/>
    <n v="29.784999999999997"/>
    <n v="29.784999999999997"/>
    <x v="3"/>
    <x v="2"/>
    <s v="No"/>
  </r>
  <r>
    <s v="VJF-46305-323"/>
    <x v="161"/>
    <s v="68555-89840-GZ"/>
    <s v="L-D-0.5"/>
    <n v="2"/>
    <s v="Morgen Seson"/>
    <s v="msesonck@census.gov"/>
    <s v="United States"/>
    <s v="Lib"/>
    <s v="D"/>
    <x v="1"/>
    <n v="7.77"/>
    <n v="15.54"/>
    <x v="3"/>
    <x v="2"/>
    <s v="No"/>
  </r>
  <r>
    <s v="CXD-74176-600"/>
    <x v="129"/>
    <s v="70624-19112-AO"/>
    <s v="E-L-0.5"/>
    <n v="4"/>
    <s v="Chickie Ragless"/>
    <s v="craglessc7@webmd.com"/>
    <s v="Ireland"/>
    <s v="Exc"/>
    <s v="L"/>
    <x v="1"/>
    <n v="8.91"/>
    <n v="35.64"/>
    <x v="1"/>
    <x v="1"/>
    <s v="No"/>
  </r>
  <r>
    <s v="ADX-50674-975"/>
    <x v="359"/>
    <s v="58916-61837-QH"/>
    <s v="A-M-2.5"/>
    <n v="4"/>
    <s v="Freda Hollows"/>
    <s v="fhollowsc8@blogtalkradio.com"/>
    <s v="United States"/>
    <s v="Ara"/>
    <s v="M"/>
    <x v="2"/>
    <n v="25.874999999999996"/>
    <n v="103.49999999999999"/>
    <x v="2"/>
    <x v="0"/>
    <s v="Yes"/>
  </r>
  <r>
    <s v="RRP-51647-420"/>
    <x v="360"/>
    <s v="89292-52335-YZ"/>
    <s v="E-D-1"/>
    <n v="3"/>
    <s v="Livy Lathleiff"/>
    <s v="llathleiffc9@nationalgeographic.com"/>
    <s v="Ireland"/>
    <s v="Exc"/>
    <s v="D"/>
    <x v="0"/>
    <n v="12.15"/>
    <n v="36.450000000000003"/>
    <x v="1"/>
    <x v="2"/>
    <s v="Yes"/>
  </r>
  <r>
    <s v="PKJ-99134-523"/>
    <x v="361"/>
    <s v="77284-34297-YY"/>
    <s v="R-L-0.5"/>
    <n v="5"/>
    <s v="Koralle Heads"/>
    <s v="kheadsca@jalbum.net"/>
    <s v="United States"/>
    <s v="Rob"/>
    <s v="L"/>
    <x v="1"/>
    <n v="7.169999999999999"/>
    <n v="35.849999999999994"/>
    <x v="0"/>
    <x v="1"/>
    <s v="No"/>
  </r>
  <r>
    <s v="FZQ-29439-457"/>
    <x v="362"/>
    <s v="50449-80974-BZ"/>
    <s v="E-L-0.2"/>
    <n v="5"/>
    <s v="Theo Bowne"/>
    <s v="tbownecb@unicef.org"/>
    <s v="Ireland"/>
    <s v="Exc"/>
    <s v="L"/>
    <x v="3"/>
    <n v="4.4550000000000001"/>
    <n v="22.274999999999999"/>
    <x v="1"/>
    <x v="1"/>
    <s v="Yes"/>
  </r>
  <r>
    <s v="USN-68115-161"/>
    <x v="363"/>
    <s v="08120-16183-AW"/>
    <s v="E-M-0.2"/>
    <n v="6"/>
    <s v="Rasia Jacquemard"/>
    <s v="rjacquemardcc@acquirethisname.com"/>
    <s v="Ireland"/>
    <s v="Exc"/>
    <s v="M"/>
    <x v="3"/>
    <n v="4.125"/>
    <n v="24.75"/>
    <x v="1"/>
    <x v="0"/>
    <s v="No"/>
  </r>
  <r>
    <s v="IXU-20263-532"/>
    <x v="364"/>
    <s v="68044-89277-ML"/>
    <s v="L-M-2.5"/>
    <n v="2"/>
    <s v="Kizzie Warman"/>
    <s v="kwarmancd@printfriendly.com"/>
    <s v="Ireland"/>
    <s v="Lib"/>
    <s v="M"/>
    <x v="2"/>
    <n v="33.464999999999996"/>
    <n v="66.929999999999993"/>
    <x v="3"/>
    <x v="0"/>
    <s v="Yes"/>
  </r>
  <r>
    <s v="CBT-15092-420"/>
    <x v="85"/>
    <s v="71364-35210-HS"/>
    <s v="L-M-0.5"/>
    <n v="1"/>
    <s v="Wain Cholomin"/>
    <s v="wcholomince@about.com"/>
    <s v="United Kingdom"/>
    <s v="Lib"/>
    <s v="M"/>
    <x v="1"/>
    <n v="8.73"/>
    <n v="8.73"/>
    <x v="3"/>
    <x v="0"/>
    <s v="Yes"/>
  </r>
  <r>
    <s v="PKQ-46841-696"/>
    <x v="365"/>
    <s v="37177-68797-ON"/>
    <s v="R-M-0.5"/>
    <n v="3"/>
    <s v="Arleen Braidman"/>
    <s v="abraidmancf@census.gov"/>
    <s v="United States"/>
    <s v="Rob"/>
    <s v="M"/>
    <x v="1"/>
    <n v="5.97"/>
    <n v="17.91"/>
    <x v="0"/>
    <x v="0"/>
    <s v="No"/>
  </r>
  <r>
    <s v="XDU-05471-219"/>
    <x v="366"/>
    <s v="60308-06944-GS"/>
    <s v="R-L-0.5"/>
    <n v="1"/>
    <s v="Pru Durban"/>
    <s v="pdurbancg@symantec.com"/>
    <s v="Ireland"/>
    <s v="Rob"/>
    <s v="L"/>
    <x v="1"/>
    <n v="7.169999999999999"/>
    <n v="7.169999999999999"/>
    <x v="0"/>
    <x v="1"/>
    <s v="No"/>
  </r>
  <r>
    <s v="NID-20149-329"/>
    <x v="367"/>
    <s v="49888-39458-PF"/>
    <s v="R-D-0.2"/>
    <n v="2"/>
    <s v="Antone Harrold"/>
    <s v="aharroldch@miibeian.gov.cn"/>
    <s v="United States"/>
    <s v="Rob"/>
    <s v="D"/>
    <x v="3"/>
    <n v="2.6849999999999996"/>
    <n v="5.3699999999999992"/>
    <x v="0"/>
    <x v="2"/>
    <s v="No"/>
  </r>
  <r>
    <s v="SVU-27222-213"/>
    <x v="142"/>
    <s v="60748-46813-DZ"/>
    <s v="L-L-0.2"/>
    <n v="5"/>
    <s v="Sim Pamphilon"/>
    <s v="spamphilonci@mlb.com"/>
    <s v="Ireland"/>
    <s v="Lib"/>
    <s v="L"/>
    <x v="3"/>
    <n v="4.7549999999999999"/>
    <n v="23.774999999999999"/>
    <x v="3"/>
    <x v="1"/>
    <s v="No"/>
  </r>
  <r>
    <s v="RWI-84131-848"/>
    <x v="368"/>
    <s v="16385-11286-NX"/>
    <s v="R-D-2.5"/>
    <n v="2"/>
    <s v="Mohandis Spurden"/>
    <s v="mspurdencj@exblog.jp"/>
    <s v="United States"/>
    <s v="Rob"/>
    <s v="D"/>
    <x v="2"/>
    <n v="20.584999999999997"/>
    <n v="41.169999999999995"/>
    <x v="0"/>
    <x v="2"/>
    <s v="Yes"/>
  </r>
  <r>
    <s v="GUU-40666-525"/>
    <x v="31"/>
    <s v="68555-89840-GZ"/>
    <s v="A-L-0.2"/>
    <n v="3"/>
    <s v="Morgen Seson"/>
    <s v="msesonck@census.gov"/>
    <s v="United States"/>
    <s v="Ara"/>
    <s v="L"/>
    <x v="3"/>
    <n v="3.8849999999999998"/>
    <n v="11.654999999999999"/>
    <x v="2"/>
    <x v="1"/>
    <s v="No"/>
  </r>
  <r>
    <s v="SCN-51395-066"/>
    <x v="369"/>
    <s v="72164-90254-EJ"/>
    <s v="L-L-0.5"/>
    <n v="4"/>
    <s v="Nalani Pirrone"/>
    <s v="npirronecl@weibo.com"/>
    <s v="United States"/>
    <s v="Lib"/>
    <s v="L"/>
    <x v="1"/>
    <n v="9.51"/>
    <n v="38.04"/>
    <x v="3"/>
    <x v="1"/>
    <s v="No"/>
  </r>
  <r>
    <s v="ULA-24644-321"/>
    <x v="370"/>
    <s v="67010-92988-CT"/>
    <s v="R-D-2.5"/>
    <n v="4"/>
    <s v="Reube Cawley"/>
    <s v="rcawleycm@yellowbook.com"/>
    <s v="Ireland"/>
    <s v="Rob"/>
    <s v="D"/>
    <x v="2"/>
    <n v="20.584999999999997"/>
    <n v="82.339999999999989"/>
    <x v="0"/>
    <x v="2"/>
    <s v="Yes"/>
  </r>
  <r>
    <s v="EOL-92666-762"/>
    <x v="371"/>
    <s v="15776-91507-GT"/>
    <s v="L-L-0.2"/>
    <n v="2"/>
    <s v="Stan Barribal"/>
    <s v="sbarribalcn@microsoft.com"/>
    <s v="Ireland"/>
    <s v="Lib"/>
    <s v="L"/>
    <x v="3"/>
    <n v="4.7549999999999999"/>
    <n v="9.51"/>
    <x v="3"/>
    <x v="1"/>
    <s v="Yes"/>
  </r>
  <r>
    <s v="AJV-18231-334"/>
    <x v="372"/>
    <s v="23473-41001-CD"/>
    <s v="R-D-2.5"/>
    <n v="2"/>
    <s v="Agnes Adamides"/>
    <s v="aadamidesco@bizjournals.com"/>
    <s v="United Kingdom"/>
    <s v="Rob"/>
    <s v="D"/>
    <x v="2"/>
    <n v="20.584999999999997"/>
    <n v="41.169999999999995"/>
    <x v="0"/>
    <x v="2"/>
    <s v="No"/>
  </r>
  <r>
    <s v="ZQI-47236-301"/>
    <x v="373"/>
    <s v="23446-47798-ID"/>
    <s v="L-L-0.5"/>
    <n v="5"/>
    <s v="Carmelita Thowes"/>
    <s v="cthowescp@craigslist.org"/>
    <s v="United States"/>
    <s v="Lib"/>
    <s v="L"/>
    <x v="1"/>
    <n v="9.51"/>
    <n v="47.55"/>
    <x v="3"/>
    <x v="1"/>
    <s v="No"/>
  </r>
  <r>
    <s v="ZCR-15721-658"/>
    <x v="374"/>
    <s v="28327-84469-ND"/>
    <s v="A-M-1"/>
    <n v="4"/>
    <s v="Rodolfo Willoway"/>
    <s v="rwillowaycq@admin.ch"/>
    <s v="United States"/>
    <s v="Ara"/>
    <s v="M"/>
    <x v="0"/>
    <n v="11.25"/>
    <n v="45"/>
    <x v="2"/>
    <x v="0"/>
    <s v="No"/>
  </r>
  <r>
    <s v="QEW-47945-682"/>
    <x v="319"/>
    <s v="42466-87067-DT"/>
    <s v="L-L-0.2"/>
    <n v="5"/>
    <s v="Alvis Elwin"/>
    <s v="aelwincr@privacy.gov.au"/>
    <s v="United States"/>
    <s v="Lib"/>
    <s v="L"/>
    <x v="3"/>
    <n v="4.7549999999999999"/>
    <n v="23.774999999999999"/>
    <x v="3"/>
    <x v="1"/>
    <s v="No"/>
  </r>
  <r>
    <s v="PSY-45485-542"/>
    <x v="375"/>
    <s v="62246-99443-HF"/>
    <s v="R-D-0.5"/>
    <n v="3"/>
    <s v="Araldo Bilbrook"/>
    <s v="abilbrookcs@booking.com"/>
    <s v="Ireland"/>
    <s v="Rob"/>
    <s v="D"/>
    <x v="1"/>
    <n v="5.3699999999999992"/>
    <n v="16.11"/>
    <x v="0"/>
    <x v="2"/>
    <s v="Yes"/>
  </r>
  <r>
    <s v="BAQ-74241-156"/>
    <x v="376"/>
    <s v="99869-55718-UU"/>
    <s v="R-D-0.2"/>
    <n v="4"/>
    <s v="Ransell McKall"/>
    <s v="rmckallct@sakura.ne.jp"/>
    <s v="United Kingdom"/>
    <s v="Rob"/>
    <s v="D"/>
    <x v="3"/>
    <n v="2.6849999999999996"/>
    <n v="10.739999999999998"/>
    <x v="0"/>
    <x v="2"/>
    <s v="Yes"/>
  </r>
  <r>
    <s v="BVU-77367-451"/>
    <x v="377"/>
    <s v="77421-46059-RY"/>
    <s v="A-D-1"/>
    <n v="5"/>
    <s v="Borg Daile"/>
    <s v="bdailecu@vistaprint.com"/>
    <s v="United States"/>
    <s v="Ara"/>
    <s v="D"/>
    <x v="0"/>
    <n v="9.9499999999999993"/>
    <n v="49.75"/>
    <x v="2"/>
    <x v="2"/>
    <s v="Yes"/>
  </r>
  <r>
    <s v="TJE-91516-344"/>
    <x v="378"/>
    <s v="49894-06550-OQ"/>
    <s v="E-M-1"/>
    <n v="2"/>
    <s v="Adolphe Treherne"/>
    <s v="atrehernecv@state.tx.us"/>
    <s v="Ireland"/>
    <s v="Exc"/>
    <s v="M"/>
    <x v="0"/>
    <n v="13.75"/>
    <n v="27.5"/>
    <x v="1"/>
    <x v="0"/>
    <s v="No"/>
  </r>
  <r>
    <s v="LIS-96202-702"/>
    <x v="277"/>
    <s v="72028-63343-SU"/>
    <s v="L-D-2.5"/>
    <n v="4"/>
    <s v="Annetta Brentnall"/>
    <s v="abrentnallcw@biglobe.ne.jp"/>
    <s v="United Kingdom"/>
    <s v="Lib"/>
    <s v="D"/>
    <x v="2"/>
    <n v="29.784999999999997"/>
    <n v="119.13999999999999"/>
    <x v="3"/>
    <x v="2"/>
    <s v="No"/>
  </r>
  <r>
    <s v="VIO-27668-766"/>
    <x v="379"/>
    <s v="10074-20104-NN"/>
    <s v="R-D-2.5"/>
    <n v="1"/>
    <s v="Dick Drinkall"/>
    <s v="ddrinkallcx@psu.edu"/>
    <s v="United States"/>
    <s v="Rob"/>
    <s v="D"/>
    <x v="2"/>
    <n v="20.584999999999997"/>
    <n v="20.584999999999997"/>
    <x v="0"/>
    <x v="2"/>
    <s v="Yes"/>
  </r>
  <r>
    <s v="ZVG-20473-043"/>
    <x v="86"/>
    <s v="71769-10219-IM"/>
    <s v="A-D-0.2"/>
    <n v="3"/>
    <s v="Dagny Kornel"/>
    <s v="dkornelcy@cyberchimps.com"/>
    <s v="United States"/>
    <s v="Ara"/>
    <s v="D"/>
    <x v="3"/>
    <n v="2.9849999999999999"/>
    <n v="8.9550000000000001"/>
    <x v="2"/>
    <x v="2"/>
    <s v="Yes"/>
  </r>
  <r>
    <s v="KGZ-56395-231"/>
    <x v="380"/>
    <s v="22221-71106-JD"/>
    <s v="A-D-0.5"/>
    <n v="1"/>
    <s v="Rhona Lequeux"/>
    <s v="rlequeuxcz@newyorker.com"/>
    <s v="United States"/>
    <s v="Ara"/>
    <s v="D"/>
    <x v="1"/>
    <n v="5.97"/>
    <n v="5.97"/>
    <x v="2"/>
    <x v="2"/>
    <s v="No"/>
  </r>
  <r>
    <s v="CUU-92244-729"/>
    <x v="381"/>
    <s v="99735-44927-OL"/>
    <s v="E-M-1"/>
    <n v="3"/>
    <s v="Julius Mccaull"/>
    <s v="jmccaulld0@parallels.com"/>
    <s v="United States"/>
    <s v="Exc"/>
    <s v="M"/>
    <x v="0"/>
    <n v="13.75"/>
    <n v="41.25"/>
    <x v="1"/>
    <x v="0"/>
    <s v="Yes"/>
  </r>
  <r>
    <s v="EHE-94714-312"/>
    <x v="382"/>
    <s v="27132-68907-RC"/>
    <s v="E-L-0.2"/>
    <n v="5"/>
    <s v="Ailey Brash"/>
    <s v="abrashda@plala.or.jp"/>
    <s v="United States"/>
    <s v="Exc"/>
    <s v="L"/>
    <x v="3"/>
    <n v="4.4550000000000001"/>
    <n v="22.274999999999999"/>
    <x v="1"/>
    <x v="1"/>
    <s v="Yes"/>
  </r>
  <r>
    <s v="RTL-16205-161"/>
    <x v="11"/>
    <s v="90440-62727-HI"/>
    <s v="A-M-0.5"/>
    <n v="1"/>
    <s v="Alberto Hutchinson"/>
    <s v="ahutchinsond2@imgur.com"/>
    <s v="United States"/>
    <s v="Ara"/>
    <s v="M"/>
    <x v="1"/>
    <n v="6.75"/>
    <n v="6.75"/>
    <x v="2"/>
    <x v="0"/>
    <s v="Yes"/>
  </r>
  <r>
    <s v="GTS-22482-014"/>
    <x v="167"/>
    <s v="36769-16558-SX"/>
    <s v="L-M-2.5"/>
    <n v="4"/>
    <s v="Lamond Gheeraert"/>
    <s v=""/>
    <s v="United States"/>
    <s v="Lib"/>
    <s v="M"/>
    <x v="2"/>
    <n v="33.464999999999996"/>
    <n v="133.85999999999999"/>
    <x v="3"/>
    <x v="0"/>
    <s v="Yes"/>
  </r>
  <r>
    <s v="DYG-25473-881"/>
    <x v="383"/>
    <s v="10138-31681-SD"/>
    <s v="A-D-0.2"/>
    <n v="2"/>
    <s v="Roxine Drivers"/>
    <s v="rdriversd4@hexun.com"/>
    <s v="United States"/>
    <s v="Ara"/>
    <s v="D"/>
    <x v="3"/>
    <n v="2.9849999999999999"/>
    <n v="5.97"/>
    <x v="2"/>
    <x v="2"/>
    <s v="No"/>
  </r>
  <r>
    <s v="HTR-21838-286"/>
    <x v="18"/>
    <s v="24669-76297-SF"/>
    <s v="A-L-1"/>
    <n v="2"/>
    <s v="Heloise Zeal"/>
    <s v="hzeald5@google.de"/>
    <s v="United States"/>
    <s v="Ara"/>
    <s v="L"/>
    <x v="0"/>
    <n v="12.95"/>
    <n v="25.9"/>
    <x v="2"/>
    <x v="1"/>
    <s v="No"/>
  </r>
  <r>
    <s v="KYG-28296-920"/>
    <x v="84"/>
    <s v="78050-20355-DI"/>
    <s v="E-M-2.5"/>
    <n v="1"/>
    <s v="Granger Smallcombe"/>
    <s v="gsmallcombed6@ucla.edu"/>
    <s v="Ireland"/>
    <s v="Exc"/>
    <s v="M"/>
    <x v="2"/>
    <n v="31.624999999999996"/>
    <n v="31.624999999999996"/>
    <x v="1"/>
    <x v="0"/>
    <s v="Yes"/>
  </r>
  <r>
    <s v="NNB-20459-430"/>
    <x v="384"/>
    <s v="79825-17822-UH"/>
    <s v="L-M-0.2"/>
    <n v="2"/>
    <s v="Daryn Dibley"/>
    <s v="ddibleyd7@feedburner.com"/>
    <s v="United States"/>
    <s v="Lib"/>
    <s v="M"/>
    <x v="3"/>
    <n v="4.3650000000000002"/>
    <n v="8.73"/>
    <x v="3"/>
    <x v="0"/>
    <s v="No"/>
  </r>
  <r>
    <s v="FEK-14025-351"/>
    <x v="385"/>
    <s v="03990-21586-MQ"/>
    <s v="E-L-0.2"/>
    <n v="6"/>
    <s v="Gardy Dimitriou"/>
    <s v="gdimitrioud8@chronoengine.com"/>
    <s v="United States"/>
    <s v="Exc"/>
    <s v="L"/>
    <x v="3"/>
    <n v="4.4550000000000001"/>
    <n v="26.73"/>
    <x v="1"/>
    <x v="1"/>
    <s v="Yes"/>
  </r>
  <r>
    <s v="AWH-16980-469"/>
    <x v="386"/>
    <s v="27493-46921-TZ"/>
    <s v="L-M-0.2"/>
    <n v="6"/>
    <s v="Fanny Flanagan"/>
    <s v="fflanagand9@woothemes.com"/>
    <s v="United States"/>
    <s v="Lib"/>
    <s v="M"/>
    <x v="3"/>
    <n v="4.3650000000000002"/>
    <n v="26.19"/>
    <x v="3"/>
    <x v="0"/>
    <s v="No"/>
  </r>
  <r>
    <s v="ZPW-31329-741"/>
    <x v="387"/>
    <s v="27132-68907-RC"/>
    <s v="R-D-1"/>
    <n v="6"/>
    <s v="Ailey Brash"/>
    <s v="abrashda@plala.or.jp"/>
    <s v="United States"/>
    <s v="Rob"/>
    <s v="D"/>
    <x v="0"/>
    <n v="8.9499999999999993"/>
    <n v="53.699999999999996"/>
    <x v="0"/>
    <x v="2"/>
    <s v="Yes"/>
  </r>
  <r>
    <s v="ZPW-31329-741"/>
    <x v="387"/>
    <s v="27132-68907-RC"/>
    <s v="E-M-2.5"/>
    <n v="4"/>
    <s v="Ailey Brash"/>
    <s v="abrashda@plala.or.jp"/>
    <s v="United States"/>
    <s v="Exc"/>
    <s v="M"/>
    <x v="2"/>
    <n v="31.624999999999996"/>
    <n v="126.49999999999999"/>
    <x v="1"/>
    <x v="0"/>
    <s v="Yes"/>
  </r>
  <r>
    <s v="ZPW-31329-741"/>
    <x v="387"/>
    <s v="27132-68907-RC"/>
    <s v="E-M-0.2"/>
    <n v="1"/>
    <s v="Ailey Brash"/>
    <s v="abrashda@plala.or.jp"/>
    <s v="United States"/>
    <s v="Exc"/>
    <s v="M"/>
    <x v="3"/>
    <n v="4.125"/>
    <n v="4.125"/>
    <x v="1"/>
    <x v="0"/>
    <s v="Yes"/>
  </r>
  <r>
    <s v="UBI-83843-396"/>
    <x v="388"/>
    <s v="58816-74064-TF"/>
    <s v="R-L-1"/>
    <n v="2"/>
    <s v="Nanny Izhakov"/>
    <s v="nizhakovdd@aol.com"/>
    <s v="United Kingdom"/>
    <s v="Rob"/>
    <s v="L"/>
    <x v="0"/>
    <n v="11.95"/>
    <n v="23.9"/>
    <x v="0"/>
    <x v="1"/>
    <s v="No"/>
  </r>
  <r>
    <s v="VID-40587-569"/>
    <x v="389"/>
    <s v="09818-59895-EH"/>
    <s v="E-D-2.5"/>
    <n v="5"/>
    <s v="Stanly Keets"/>
    <s v="skeetsde@answers.com"/>
    <s v="United States"/>
    <s v="Exc"/>
    <s v="D"/>
    <x v="2"/>
    <n v="27.945"/>
    <n v="139.72499999999999"/>
    <x v="1"/>
    <x v="2"/>
    <s v="Yes"/>
  </r>
  <r>
    <s v="KBB-52530-416"/>
    <x v="229"/>
    <s v="06488-46303-IZ"/>
    <s v="L-D-2.5"/>
    <n v="2"/>
    <s v="Orion Dyott"/>
    <s v=""/>
    <s v="United States"/>
    <s v="Lib"/>
    <s v="D"/>
    <x v="2"/>
    <n v="29.784999999999997"/>
    <n v="59.569999999999993"/>
    <x v="3"/>
    <x v="2"/>
    <s v="Yes"/>
  </r>
  <r>
    <s v="ISJ-48676-420"/>
    <x v="390"/>
    <s v="93046-67561-AY"/>
    <s v="L-L-0.5"/>
    <n v="6"/>
    <s v="Keefer Cake"/>
    <s v="kcakedg@huffingtonpost.com"/>
    <s v="United States"/>
    <s v="Lib"/>
    <s v="L"/>
    <x v="1"/>
    <n v="9.51"/>
    <n v="57.06"/>
    <x v="3"/>
    <x v="1"/>
    <s v="No"/>
  </r>
  <r>
    <s v="MIF-17920-768"/>
    <x v="391"/>
    <s v="68946-40750-LK"/>
    <s v="R-L-0.2"/>
    <n v="6"/>
    <s v="Morna Hansed"/>
    <s v="mhanseddh@instagram.com"/>
    <s v="Ireland"/>
    <s v="Rob"/>
    <s v="L"/>
    <x v="3"/>
    <n v="3.5849999999999995"/>
    <n v="21.509999999999998"/>
    <x v="0"/>
    <x v="1"/>
    <s v="Yes"/>
  </r>
  <r>
    <s v="CPX-19312-088"/>
    <x v="117"/>
    <s v="38387-64959-WW"/>
    <s v="L-M-0.5"/>
    <n v="6"/>
    <s v="Franny Kienlein"/>
    <s v="fkienleindi@trellian.com"/>
    <s v="Ireland"/>
    <s v="Lib"/>
    <s v="M"/>
    <x v="1"/>
    <n v="8.73"/>
    <n v="52.38"/>
    <x v="3"/>
    <x v="0"/>
    <s v="Yes"/>
  </r>
  <r>
    <s v="RXI-67978-260"/>
    <x v="392"/>
    <s v="48418-60841-CC"/>
    <s v="E-D-1"/>
    <n v="6"/>
    <s v="Klarika Egglestone"/>
    <s v="kegglestonedj@sphinn.com"/>
    <s v="Ireland"/>
    <s v="Exc"/>
    <s v="D"/>
    <x v="0"/>
    <n v="12.15"/>
    <n v="72.900000000000006"/>
    <x v="1"/>
    <x v="2"/>
    <s v="No"/>
  </r>
  <r>
    <s v="LKE-14821-285"/>
    <x v="393"/>
    <s v="13736-92418-JS"/>
    <s v="R-M-0.2"/>
    <n v="5"/>
    <s v="Becky Semkins"/>
    <s v="bsemkinsdk@unc.edu"/>
    <s v="Ireland"/>
    <s v="Rob"/>
    <s v="M"/>
    <x v="3"/>
    <n v="2.9849999999999999"/>
    <n v="14.924999999999999"/>
    <x v="0"/>
    <x v="0"/>
    <s v="Yes"/>
  </r>
  <r>
    <s v="LRK-97117-150"/>
    <x v="394"/>
    <s v="33000-22405-LO"/>
    <s v="L-L-1"/>
    <n v="6"/>
    <s v="Sean Lorenzetti"/>
    <s v="slorenzettidl@is.gd"/>
    <s v="United States"/>
    <s v="Lib"/>
    <s v="L"/>
    <x v="0"/>
    <n v="15.85"/>
    <n v="95.1"/>
    <x v="3"/>
    <x v="1"/>
    <s v="No"/>
  </r>
  <r>
    <s v="IGK-51227-573"/>
    <x v="137"/>
    <s v="46959-60474-LT"/>
    <s v="L-D-0.5"/>
    <n v="2"/>
    <s v="Bob Giannazzi"/>
    <s v="bgiannazzidm@apple.com"/>
    <s v="United States"/>
    <s v="Lib"/>
    <s v="D"/>
    <x v="1"/>
    <n v="7.77"/>
    <n v="15.54"/>
    <x v="3"/>
    <x v="2"/>
    <s v="No"/>
  </r>
  <r>
    <s v="ZAY-43009-775"/>
    <x v="395"/>
    <s v="73431-39823-UP"/>
    <s v="L-D-0.2"/>
    <n v="6"/>
    <s v="Kendra Backshell"/>
    <s v=""/>
    <s v="United States"/>
    <s v="Lib"/>
    <s v="D"/>
    <x v="3"/>
    <n v="3.8849999999999998"/>
    <n v="23.31"/>
    <x v="3"/>
    <x v="2"/>
    <s v="No"/>
  </r>
  <r>
    <s v="EMA-63190-618"/>
    <x v="396"/>
    <s v="90993-98984-JK"/>
    <s v="E-M-0.2"/>
    <n v="1"/>
    <s v="Uriah Lethbrig"/>
    <s v="ulethbrigdo@hc360.com"/>
    <s v="United States"/>
    <s v="Exc"/>
    <s v="M"/>
    <x v="3"/>
    <n v="4.125"/>
    <n v="4.125"/>
    <x v="1"/>
    <x v="0"/>
    <s v="Yes"/>
  </r>
  <r>
    <s v="FBI-35855-418"/>
    <x v="189"/>
    <s v="06552-04430-AG"/>
    <s v="R-M-0.5"/>
    <n v="6"/>
    <s v="Sky Farnish"/>
    <s v="sfarnishdp@dmoz.org"/>
    <s v="United Kingdom"/>
    <s v="Rob"/>
    <s v="M"/>
    <x v="1"/>
    <n v="5.97"/>
    <n v="35.82"/>
    <x v="0"/>
    <x v="0"/>
    <s v="No"/>
  </r>
  <r>
    <s v="TXB-80533-417"/>
    <x v="8"/>
    <s v="54597-57004-QM"/>
    <s v="L-L-1"/>
    <n v="2"/>
    <s v="Felicia Jecock"/>
    <s v="fjecockdq@unicef.org"/>
    <s v="United States"/>
    <s v="Lib"/>
    <s v="L"/>
    <x v="0"/>
    <n v="15.85"/>
    <n v="31.7"/>
    <x v="3"/>
    <x v="1"/>
    <s v="No"/>
  </r>
  <r>
    <s v="MBM-00112-248"/>
    <x v="397"/>
    <s v="50238-24377-ZS"/>
    <s v="L-L-1"/>
    <n v="5"/>
    <s v="Currey MacAllister"/>
    <s v=""/>
    <s v="United States"/>
    <s v="Lib"/>
    <s v="L"/>
    <x v="0"/>
    <n v="15.85"/>
    <n v="79.25"/>
    <x v="3"/>
    <x v="1"/>
    <s v="Yes"/>
  </r>
  <r>
    <s v="EUO-69145-988"/>
    <x v="398"/>
    <s v="60370-41934-IF"/>
    <s v="E-D-0.2"/>
    <n v="3"/>
    <s v="Hamlen Pallister"/>
    <s v="hpallisterds@ning.com"/>
    <s v="United States"/>
    <s v="Exc"/>
    <s v="D"/>
    <x v="3"/>
    <n v="3.645"/>
    <n v="10.935"/>
    <x v="1"/>
    <x v="2"/>
    <s v="No"/>
  </r>
  <r>
    <s v="GYA-80327-368"/>
    <x v="399"/>
    <s v="06899-54551-EH"/>
    <s v="A-D-1"/>
    <n v="4"/>
    <s v="Chantal Mersh"/>
    <s v="cmershdt@drupal.org"/>
    <s v="Ireland"/>
    <s v="Ara"/>
    <s v="D"/>
    <x v="0"/>
    <n v="9.9499999999999993"/>
    <n v="39.799999999999997"/>
    <x v="2"/>
    <x v="2"/>
    <s v="No"/>
  </r>
  <r>
    <s v="TNW-41601-420"/>
    <x v="400"/>
    <s v="66458-91190-YC"/>
    <s v="R-M-1"/>
    <n v="5"/>
    <s v="Marja Urion"/>
    <s v="murione5@alexa.com"/>
    <s v="Ireland"/>
    <s v="Rob"/>
    <s v="M"/>
    <x v="0"/>
    <n v="9.9499999999999993"/>
    <n v="49.75"/>
    <x v="0"/>
    <x v="0"/>
    <s v="Yes"/>
  </r>
  <r>
    <s v="ALR-62963-723"/>
    <x v="401"/>
    <s v="80463-43913-WZ"/>
    <s v="R-D-0.2"/>
    <n v="3"/>
    <s v="Malynda Purbrick"/>
    <s v=""/>
    <s v="Ireland"/>
    <s v="Rob"/>
    <s v="D"/>
    <x v="3"/>
    <n v="2.6849999999999996"/>
    <n v="8.0549999999999997"/>
    <x v="0"/>
    <x v="2"/>
    <s v="Yes"/>
  </r>
  <r>
    <s v="JIG-27636-870"/>
    <x v="402"/>
    <s v="67204-04870-LG"/>
    <s v="R-L-1"/>
    <n v="4"/>
    <s v="Alf Housaman"/>
    <s v=""/>
    <s v="United States"/>
    <s v="Rob"/>
    <s v="L"/>
    <x v="0"/>
    <n v="11.95"/>
    <n v="47.8"/>
    <x v="0"/>
    <x v="1"/>
    <s v="No"/>
  </r>
  <r>
    <s v="CTE-31437-326"/>
    <x v="6"/>
    <s v="22721-63196-UJ"/>
    <s v="R-M-0.2"/>
    <n v="4"/>
    <s v="Gladi Ducker"/>
    <s v="gduckerdx@patch.com"/>
    <s v="United Kingdom"/>
    <s v="Rob"/>
    <s v="M"/>
    <x v="3"/>
    <n v="2.9849999999999999"/>
    <n v="11.94"/>
    <x v="0"/>
    <x v="0"/>
    <s v="No"/>
  </r>
  <r>
    <s v="CTE-31437-326"/>
    <x v="6"/>
    <s v="22721-63196-UJ"/>
    <s v="E-M-0.2"/>
    <n v="4"/>
    <s v="Gladi Ducker"/>
    <s v="gduckerdx@patch.com"/>
    <s v="United Kingdom"/>
    <s v="Exc"/>
    <s v="M"/>
    <x v="3"/>
    <n v="4.125"/>
    <n v="16.5"/>
    <x v="1"/>
    <x v="0"/>
    <s v="No"/>
  </r>
  <r>
    <s v="CTE-31437-326"/>
    <x v="6"/>
    <s v="22721-63196-UJ"/>
    <s v="L-D-1"/>
    <n v="4"/>
    <s v="Gladi Ducker"/>
    <s v="gduckerdx@patch.com"/>
    <s v="United Kingdom"/>
    <s v="Lib"/>
    <s v="D"/>
    <x v="0"/>
    <n v="12.95"/>
    <n v="51.8"/>
    <x v="3"/>
    <x v="2"/>
    <s v="No"/>
  </r>
  <r>
    <s v="CTE-31437-326"/>
    <x v="6"/>
    <s v="22721-63196-UJ"/>
    <s v="L-L-0.2"/>
    <n v="3"/>
    <s v="Gladi Ducker"/>
    <s v="gduckerdx@patch.com"/>
    <s v="United Kingdom"/>
    <s v="Lib"/>
    <s v="L"/>
    <x v="3"/>
    <n v="4.7549999999999999"/>
    <n v="14.265000000000001"/>
    <x v="3"/>
    <x v="1"/>
    <s v="No"/>
  </r>
  <r>
    <s v="SLD-63003-334"/>
    <x v="403"/>
    <s v="55515-37571-RS"/>
    <s v="L-M-0.2"/>
    <n v="6"/>
    <s v="Wain Stearley"/>
    <s v="wstearleye1@census.gov"/>
    <s v="United States"/>
    <s v="Lib"/>
    <s v="M"/>
    <x v="3"/>
    <n v="4.3650000000000002"/>
    <n v="26.19"/>
    <x v="3"/>
    <x v="0"/>
    <s v="No"/>
  </r>
  <r>
    <s v="BXN-64230-789"/>
    <x v="404"/>
    <s v="25598-77476-CB"/>
    <s v="A-L-1"/>
    <n v="2"/>
    <s v="Diane-marie Wincer"/>
    <s v="dwincere2@marriott.com"/>
    <s v="United States"/>
    <s v="Ara"/>
    <s v="L"/>
    <x v="0"/>
    <n v="12.95"/>
    <n v="25.9"/>
    <x v="2"/>
    <x v="1"/>
    <s v="Yes"/>
  </r>
  <r>
    <s v="XEE-37895-169"/>
    <x v="21"/>
    <s v="14888-85625-TM"/>
    <s v="A-L-2.5"/>
    <n v="3"/>
    <s v="Perry Lyfield"/>
    <s v="plyfielde3@baidu.com"/>
    <s v="United States"/>
    <s v="Ara"/>
    <s v="L"/>
    <x v="2"/>
    <n v="29.784999999999997"/>
    <n v="89.35499999999999"/>
    <x v="2"/>
    <x v="1"/>
    <s v="Yes"/>
  </r>
  <r>
    <s v="ZTX-80764-911"/>
    <x v="239"/>
    <s v="92793-68332-NR"/>
    <s v="L-D-0.5"/>
    <n v="6"/>
    <s v="Heall Perris"/>
    <s v="hperrise4@studiopress.com"/>
    <s v="Ireland"/>
    <s v="Lib"/>
    <s v="D"/>
    <x v="1"/>
    <n v="7.77"/>
    <n v="46.62"/>
    <x v="3"/>
    <x v="2"/>
    <s v="No"/>
  </r>
  <r>
    <s v="WVT-88135-549"/>
    <x v="405"/>
    <s v="66458-91190-YC"/>
    <s v="A-D-1"/>
    <n v="3"/>
    <s v="Marja Urion"/>
    <s v="murione5@alexa.com"/>
    <s v="Ireland"/>
    <s v="Ara"/>
    <s v="D"/>
    <x v="0"/>
    <n v="9.9499999999999993"/>
    <n v="29.849999999999998"/>
    <x v="2"/>
    <x v="2"/>
    <s v="Yes"/>
  </r>
  <r>
    <s v="IPA-94170-889"/>
    <x v="292"/>
    <s v="64439-27325-LG"/>
    <s v="R-L-0.2"/>
    <n v="3"/>
    <s v="Camellia Kid"/>
    <s v="ckide6@narod.ru"/>
    <s v="Ireland"/>
    <s v="Rob"/>
    <s v="L"/>
    <x v="3"/>
    <n v="3.5849999999999995"/>
    <n v="10.754999999999999"/>
    <x v="0"/>
    <x v="1"/>
    <s v="Yes"/>
  </r>
  <r>
    <s v="YQL-63755-365"/>
    <x v="117"/>
    <s v="78570-76770-LB"/>
    <s v="A-M-0.2"/>
    <n v="4"/>
    <s v="Carolann Beine"/>
    <s v="cbeinee7@xinhuanet.com"/>
    <s v="United States"/>
    <s v="Ara"/>
    <s v="M"/>
    <x v="3"/>
    <n v="3.375"/>
    <n v="13.5"/>
    <x v="2"/>
    <x v="0"/>
    <s v="Yes"/>
  </r>
  <r>
    <s v="RKW-81145-984"/>
    <x v="406"/>
    <s v="98661-69719-VI"/>
    <s v="L-L-1"/>
    <n v="3"/>
    <s v="Celia Bakeup"/>
    <s v="cbakeupe8@globo.com"/>
    <s v="United States"/>
    <s v="Lib"/>
    <s v="L"/>
    <x v="0"/>
    <n v="15.85"/>
    <n v="47.55"/>
    <x v="3"/>
    <x v="1"/>
    <s v="No"/>
  </r>
  <r>
    <s v="MBT-23379-866"/>
    <x v="407"/>
    <s v="82990-92703-IX"/>
    <s v="L-L-1"/>
    <n v="5"/>
    <s v="Nataniel Helkin"/>
    <s v="nhelkine9@example.com"/>
    <s v="United States"/>
    <s v="Lib"/>
    <s v="L"/>
    <x v="0"/>
    <n v="15.85"/>
    <n v="79.25"/>
    <x v="3"/>
    <x v="1"/>
    <s v="No"/>
  </r>
  <r>
    <s v="GEJ-39834-935"/>
    <x v="408"/>
    <s v="49412-86877-VY"/>
    <s v="L-M-0.2"/>
    <n v="6"/>
    <s v="Pippo Witherington"/>
    <s v="pwitheringtonea@networkadvertising.org"/>
    <s v="United States"/>
    <s v="Lib"/>
    <s v="M"/>
    <x v="3"/>
    <n v="4.3650000000000002"/>
    <n v="26.19"/>
    <x v="3"/>
    <x v="0"/>
    <s v="Yes"/>
  </r>
  <r>
    <s v="KRW-91640-596"/>
    <x v="409"/>
    <s v="70879-00984-FJ"/>
    <s v="R-L-0.5"/>
    <n v="3"/>
    <s v="Tildie Tilzey"/>
    <s v="ttilzeyeb@hostgator.com"/>
    <s v="United States"/>
    <s v="Rob"/>
    <s v="L"/>
    <x v="1"/>
    <n v="7.169999999999999"/>
    <n v="21.509999999999998"/>
    <x v="0"/>
    <x v="1"/>
    <s v="No"/>
  </r>
  <r>
    <s v="AOT-70449-651"/>
    <x v="410"/>
    <s v="53414-73391-CR"/>
    <s v="R-D-2.5"/>
    <n v="5"/>
    <s v="Cindra Burling"/>
    <s v=""/>
    <s v="United States"/>
    <s v="Rob"/>
    <s v="D"/>
    <x v="2"/>
    <n v="20.584999999999997"/>
    <n v="102.92499999999998"/>
    <x v="0"/>
    <x v="2"/>
    <s v="Yes"/>
  </r>
  <r>
    <s v="DGC-21813-731"/>
    <x v="127"/>
    <s v="43606-83072-OA"/>
    <s v="L-D-0.2"/>
    <n v="2"/>
    <s v="Channa Belamy"/>
    <s v=""/>
    <s v="United States"/>
    <s v="Lib"/>
    <s v="D"/>
    <x v="3"/>
    <n v="3.8849999999999998"/>
    <n v="7.77"/>
    <x v="3"/>
    <x v="2"/>
    <s v="No"/>
  </r>
  <r>
    <s v="JBE-92943-643"/>
    <x v="411"/>
    <s v="84466-22864-CE"/>
    <s v="E-D-2.5"/>
    <n v="5"/>
    <s v="Karl Imorts"/>
    <s v="kimortsee@alexa.com"/>
    <s v="United States"/>
    <s v="Exc"/>
    <s v="D"/>
    <x v="2"/>
    <n v="27.945"/>
    <n v="139.72499999999999"/>
    <x v="1"/>
    <x v="2"/>
    <s v="No"/>
  </r>
  <r>
    <s v="ZIL-34948-499"/>
    <x v="112"/>
    <s v="66458-91190-YC"/>
    <s v="A-D-0.5"/>
    <n v="2"/>
    <s v="Marja Urion"/>
    <s v="murione5@alexa.com"/>
    <s v="Ireland"/>
    <s v="Ara"/>
    <s v="D"/>
    <x v="1"/>
    <n v="5.97"/>
    <n v="11.94"/>
    <x v="2"/>
    <x v="2"/>
    <s v="Yes"/>
  </r>
  <r>
    <s v="JSU-23781-256"/>
    <x v="412"/>
    <s v="76499-89100-JQ"/>
    <s v="L-D-0.2"/>
    <n v="1"/>
    <s v="Mag Armistead"/>
    <s v="marmisteadeg@blogtalkradio.com"/>
    <s v="United States"/>
    <s v="Lib"/>
    <s v="D"/>
    <x v="3"/>
    <n v="3.8849999999999998"/>
    <n v="3.8849999999999998"/>
    <x v="3"/>
    <x v="2"/>
    <s v="No"/>
  </r>
  <r>
    <s v="JSU-23781-256"/>
    <x v="412"/>
    <s v="76499-89100-JQ"/>
    <s v="R-M-1"/>
    <n v="4"/>
    <s v="Mag Armistead"/>
    <s v="marmisteadeg@blogtalkradio.com"/>
    <s v="United States"/>
    <s v="Rob"/>
    <s v="M"/>
    <x v="0"/>
    <n v="9.9499999999999993"/>
    <n v="39.799999999999997"/>
    <x v="0"/>
    <x v="0"/>
    <s v="No"/>
  </r>
  <r>
    <s v="VPX-44956-367"/>
    <x v="413"/>
    <s v="39582-35773-ZJ"/>
    <s v="R-M-0.5"/>
    <n v="5"/>
    <s v="Vasili Upstone"/>
    <s v="vupstoneei@google.pl"/>
    <s v="United States"/>
    <s v="Rob"/>
    <s v="M"/>
    <x v="1"/>
    <n v="5.97"/>
    <n v="29.849999999999998"/>
    <x v="0"/>
    <x v="0"/>
    <s v="No"/>
  </r>
  <r>
    <s v="VTB-46451-959"/>
    <x v="414"/>
    <s v="66240-46962-IO"/>
    <s v="L-D-2.5"/>
    <n v="1"/>
    <s v="Berty Beelby"/>
    <s v="bbeelbyej@rediff.com"/>
    <s v="Ireland"/>
    <s v="Lib"/>
    <s v="D"/>
    <x v="2"/>
    <n v="29.784999999999997"/>
    <n v="29.784999999999997"/>
    <x v="3"/>
    <x v="2"/>
    <s v="No"/>
  </r>
  <r>
    <s v="DNZ-11665-950"/>
    <x v="415"/>
    <s v="10637-45522-ID"/>
    <s v="L-L-2.5"/>
    <n v="2"/>
    <s v="Erny Stenyng"/>
    <s v=""/>
    <s v="United States"/>
    <s v="Lib"/>
    <s v="L"/>
    <x v="2"/>
    <n v="36.454999999999998"/>
    <n v="72.91"/>
    <x v="3"/>
    <x v="1"/>
    <s v="No"/>
  </r>
  <r>
    <s v="ITR-54735-364"/>
    <x v="416"/>
    <s v="92599-58687-CS"/>
    <s v="R-D-0.2"/>
    <n v="5"/>
    <s v="Edin Yantsurev"/>
    <s v=""/>
    <s v="United States"/>
    <s v="Rob"/>
    <s v="D"/>
    <x v="3"/>
    <n v="2.6849999999999996"/>
    <n v="13.424999999999997"/>
    <x v="0"/>
    <x v="2"/>
    <s v="Yes"/>
  </r>
  <r>
    <s v="YDS-02797-307"/>
    <x v="417"/>
    <s v="06058-48844-PI"/>
    <s v="E-M-2.5"/>
    <n v="4"/>
    <s v="Webb Speechly"/>
    <s v="wspeechlyem@amazon.com"/>
    <s v="United States"/>
    <s v="Exc"/>
    <s v="M"/>
    <x v="2"/>
    <n v="31.624999999999996"/>
    <n v="126.49999999999999"/>
    <x v="1"/>
    <x v="0"/>
    <s v="Yes"/>
  </r>
  <r>
    <s v="BPG-68988-842"/>
    <x v="418"/>
    <s v="53631-24432-SY"/>
    <s v="E-M-0.5"/>
    <n v="5"/>
    <s v="Irvine Phillpot"/>
    <s v="iphillpoten@buzzfeed.com"/>
    <s v="United Kingdom"/>
    <s v="Exc"/>
    <s v="M"/>
    <x v="1"/>
    <n v="8.25"/>
    <n v="41.25"/>
    <x v="1"/>
    <x v="0"/>
    <s v="No"/>
  </r>
  <r>
    <s v="XZG-51938-658"/>
    <x v="419"/>
    <s v="18275-73980-KL"/>
    <s v="E-L-0.5"/>
    <n v="6"/>
    <s v="Lem Pennacci"/>
    <s v="lpennaccieo@statcounter.com"/>
    <s v="United States"/>
    <s v="Exc"/>
    <s v="L"/>
    <x v="1"/>
    <n v="8.91"/>
    <n v="53.46"/>
    <x v="1"/>
    <x v="1"/>
    <s v="No"/>
  </r>
  <r>
    <s v="KAR-24978-271"/>
    <x v="420"/>
    <s v="23187-65750-HZ"/>
    <s v="R-M-1"/>
    <n v="6"/>
    <s v="Starr Arpin"/>
    <s v="sarpinep@moonfruit.com"/>
    <s v="United States"/>
    <s v="Rob"/>
    <s v="M"/>
    <x v="0"/>
    <n v="9.9499999999999993"/>
    <n v="59.699999999999996"/>
    <x v="0"/>
    <x v="0"/>
    <s v="No"/>
  </r>
  <r>
    <s v="FQK-28730-361"/>
    <x v="421"/>
    <s v="22725-79522-GP"/>
    <s v="R-M-1"/>
    <n v="6"/>
    <s v="Donny Fries"/>
    <s v="dfrieseq@cargocollective.com"/>
    <s v="United States"/>
    <s v="Rob"/>
    <s v="M"/>
    <x v="0"/>
    <n v="9.9499999999999993"/>
    <n v="59.699999999999996"/>
    <x v="0"/>
    <x v="0"/>
    <s v="No"/>
  </r>
  <r>
    <s v="BGB-67996-089"/>
    <x v="422"/>
    <s v="06279-72603-JE"/>
    <s v="R-D-1"/>
    <n v="5"/>
    <s v="Rana Sharer"/>
    <s v="rsharerer@flavors.me"/>
    <s v="United States"/>
    <s v="Rob"/>
    <s v="D"/>
    <x v="0"/>
    <n v="8.9499999999999993"/>
    <n v="44.75"/>
    <x v="0"/>
    <x v="2"/>
    <s v="No"/>
  </r>
  <r>
    <s v="XMC-20620-809"/>
    <x v="423"/>
    <s v="83543-79246-ON"/>
    <s v="E-M-0.5"/>
    <n v="2"/>
    <s v="Nannie Naseby"/>
    <s v="nnasebyes@umich.edu"/>
    <s v="United States"/>
    <s v="Exc"/>
    <s v="M"/>
    <x v="1"/>
    <n v="8.25"/>
    <n v="16.5"/>
    <x v="1"/>
    <x v="0"/>
    <s v="Yes"/>
  </r>
  <r>
    <s v="ZSO-58292-191"/>
    <x v="109"/>
    <s v="66794-66795-VW"/>
    <s v="R-D-0.5"/>
    <n v="4"/>
    <s v="Rea Offell"/>
    <s v=""/>
    <s v="United States"/>
    <s v="Rob"/>
    <s v="D"/>
    <x v="1"/>
    <n v="5.3699999999999992"/>
    <n v="21.479999999999997"/>
    <x v="0"/>
    <x v="2"/>
    <s v="No"/>
  </r>
  <r>
    <s v="LWJ-06793-303"/>
    <x v="204"/>
    <s v="95424-67020-AP"/>
    <s v="R-M-2.5"/>
    <n v="2"/>
    <s v="Kris O'Cullen"/>
    <s v="koculleneu@ca.gov"/>
    <s v="Ireland"/>
    <s v="Rob"/>
    <s v="M"/>
    <x v="2"/>
    <n v="22.884999999999998"/>
    <n v="45.769999999999996"/>
    <x v="0"/>
    <x v="0"/>
    <s v="Yes"/>
  </r>
  <r>
    <s v="FLM-82229-989"/>
    <x v="424"/>
    <s v="73017-69644-MS"/>
    <s v="L-L-0.2"/>
    <n v="2"/>
    <s v="Timoteo Glisane"/>
    <s v=""/>
    <s v="Ireland"/>
    <s v="Lib"/>
    <s v="L"/>
    <x v="3"/>
    <n v="4.7549999999999999"/>
    <n v="9.51"/>
    <x v="3"/>
    <x v="1"/>
    <s v="No"/>
  </r>
  <r>
    <s v="CPV-90280-133"/>
    <x v="13"/>
    <s v="66458-91190-YC"/>
    <s v="R-D-0.2"/>
    <n v="3"/>
    <s v="Marja Urion"/>
    <s v="murione5@alexa.com"/>
    <s v="Ireland"/>
    <s v="Rob"/>
    <s v="D"/>
    <x v="3"/>
    <n v="2.6849999999999996"/>
    <n v="8.0549999999999997"/>
    <x v="0"/>
    <x v="2"/>
    <s v="Yes"/>
  </r>
  <r>
    <s v="OGW-60685-912"/>
    <x v="224"/>
    <s v="67423-10113-LM"/>
    <s v="E-D-2.5"/>
    <n v="4"/>
    <s v="Hildegarde Brangan"/>
    <s v="hbranganex@woothemes.com"/>
    <s v="United States"/>
    <s v="Exc"/>
    <s v="D"/>
    <x v="2"/>
    <n v="27.945"/>
    <n v="111.78"/>
    <x v="1"/>
    <x v="2"/>
    <s v="Yes"/>
  </r>
  <r>
    <s v="DEC-11160-362"/>
    <x v="220"/>
    <s v="48582-05061-RY"/>
    <s v="R-D-0.2"/>
    <n v="4"/>
    <s v="Amii Gallyon"/>
    <s v="agallyoney@engadget.com"/>
    <s v="United States"/>
    <s v="Rob"/>
    <s v="D"/>
    <x v="3"/>
    <n v="2.6849999999999996"/>
    <n v="10.739999999999998"/>
    <x v="0"/>
    <x v="2"/>
    <s v="Yes"/>
  </r>
  <r>
    <s v="WCT-07869-499"/>
    <x v="91"/>
    <s v="32031-49093-KE"/>
    <s v="R-D-0.5"/>
    <n v="5"/>
    <s v="Birgit Domange"/>
    <s v="bdomangeez@yahoo.co.jp"/>
    <s v="United States"/>
    <s v="Rob"/>
    <s v="D"/>
    <x v="1"/>
    <n v="5.3699999999999992"/>
    <n v="26.849999999999994"/>
    <x v="0"/>
    <x v="2"/>
    <s v="No"/>
  </r>
  <r>
    <s v="FHD-89872-325"/>
    <x v="425"/>
    <s v="31715-98714-OO"/>
    <s v="L-L-1"/>
    <n v="4"/>
    <s v="Killian Osler"/>
    <s v="koslerf0@gmpg.org"/>
    <s v="United States"/>
    <s v="Lib"/>
    <s v="L"/>
    <x v="0"/>
    <n v="15.85"/>
    <n v="63.4"/>
    <x v="3"/>
    <x v="1"/>
    <s v="Yes"/>
  </r>
  <r>
    <s v="AZF-45991-584"/>
    <x v="426"/>
    <s v="73759-17258-KA"/>
    <s v="A-D-2.5"/>
    <n v="1"/>
    <s v="Lora Dukes"/>
    <s v=""/>
    <s v="Ireland"/>
    <s v="Ara"/>
    <s v="D"/>
    <x v="2"/>
    <n v="22.884999999999998"/>
    <n v="22.884999999999998"/>
    <x v="2"/>
    <x v="2"/>
    <s v="Yes"/>
  </r>
  <r>
    <s v="MDG-14481-513"/>
    <x v="427"/>
    <s v="64897-79178-MH"/>
    <s v="A-M-2.5"/>
    <n v="4"/>
    <s v="Zack Pellett"/>
    <s v="zpellettf2@dailymotion.com"/>
    <s v="United States"/>
    <s v="Ara"/>
    <s v="M"/>
    <x v="2"/>
    <n v="25.874999999999996"/>
    <n v="103.49999999999999"/>
    <x v="2"/>
    <x v="0"/>
    <s v="No"/>
  </r>
  <r>
    <s v="OFN-49424-848"/>
    <x v="428"/>
    <s v="73346-85564-JB"/>
    <s v="R-L-2.5"/>
    <n v="2"/>
    <s v="Ilaire Sprakes"/>
    <s v="isprakesf3@spiegel.de"/>
    <s v="United States"/>
    <s v="Rob"/>
    <s v="L"/>
    <x v="2"/>
    <n v="27.484999999999996"/>
    <n v="54.969999999999992"/>
    <x v="0"/>
    <x v="1"/>
    <s v="No"/>
  </r>
  <r>
    <s v="NFA-03411-746"/>
    <x v="383"/>
    <s v="07476-13102-NJ"/>
    <s v="A-L-0.5"/>
    <n v="2"/>
    <s v="Heda Fromant"/>
    <s v="hfromantf4@ucsd.edu"/>
    <s v="United States"/>
    <s v="Ara"/>
    <s v="L"/>
    <x v="1"/>
    <n v="7.77"/>
    <n v="15.54"/>
    <x v="2"/>
    <x v="1"/>
    <s v="No"/>
  </r>
  <r>
    <s v="CYM-74988-450"/>
    <x v="156"/>
    <s v="87223-37422-SK"/>
    <s v="L-D-0.2"/>
    <n v="4"/>
    <s v="Rufus Flear"/>
    <s v="rflearf5@artisteer.com"/>
    <s v="United Kingdom"/>
    <s v="Lib"/>
    <s v="D"/>
    <x v="3"/>
    <n v="3.8849999999999998"/>
    <n v="15.54"/>
    <x v="3"/>
    <x v="2"/>
    <s v="No"/>
  </r>
  <r>
    <s v="WTV-24996-658"/>
    <x v="429"/>
    <s v="57837-15577-YK"/>
    <s v="E-D-2.5"/>
    <n v="3"/>
    <s v="Dom Milella"/>
    <s v=""/>
    <s v="Ireland"/>
    <s v="Exc"/>
    <s v="D"/>
    <x v="2"/>
    <n v="27.945"/>
    <n v="83.835000000000008"/>
    <x v="1"/>
    <x v="2"/>
    <s v="No"/>
  </r>
  <r>
    <s v="DSL-69915-544"/>
    <x v="103"/>
    <s v="10142-55267-YO"/>
    <s v="R-L-0.2"/>
    <n v="3"/>
    <s v="Wilek Lightollers"/>
    <s v="wlightollersf9@baidu.com"/>
    <s v="United States"/>
    <s v="Rob"/>
    <s v="L"/>
    <x v="3"/>
    <n v="3.5849999999999995"/>
    <n v="10.754999999999999"/>
    <x v="0"/>
    <x v="1"/>
    <s v="Yes"/>
  </r>
  <r>
    <s v="NBT-35757-542"/>
    <x v="361"/>
    <s v="73647-66148-VM"/>
    <s v="E-L-0.2"/>
    <n v="3"/>
    <s v="Bette-ann Munden"/>
    <s v="bmundenf8@elpais.com"/>
    <s v="United States"/>
    <s v="Exc"/>
    <s v="L"/>
    <x v="3"/>
    <n v="4.4550000000000001"/>
    <n v="13.365"/>
    <x v="1"/>
    <x v="1"/>
    <s v="Yes"/>
  </r>
  <r>
    <s v="OYU-25085-528"/>
    <x v="120"/>
    <s v="10142-55267-YO"/>
    <s v="E-L-0.2"/>
    <n v="4"/>
    <s v="Wilek Lightollers"/>
    <s v="wlightollersf9@baidu.com"/>
    <s v="United States"/>
    <s v="Exc"/>
    <s v="L"/>
    <x v="3"/>
    <n v="4.4550000000000001"/>
    <n v="17.82"/>
    <x v="1"/>
    <x v="1"/>
    <s v="Yes"/>
  </r>
  <r>
    <s v="XCG-07109-195"/>
    <x v="430"/>
    <s v="92976-19453-DT"/>
    <s v="L-D-0.2"/>
    <n v="6"/>
    <s v="Nick Brakespear"/>
    <s v="nbrakespearfa@rediff.com"/>
    <s v="United States"/>
    <s v="Lib"/>
    <s v="D"/>
    <x v="3"/>
    <n v="3.8849999999999998"/>
    <n v="23.31"/>
    <x v="3"/>
    <x v="2"/>
    <s v="Yes"/>
  </r>
  <r>
    <s v="YZA-25234-630"/>
    <x v="125"/>
    <s v="89757-51438-HX"/>
    <s v="E-D-0.2"/>
    <n v="2"/>
    <s v="Malynda Glawsop"/>
    <s v="mglawsopfb@reverbnation.com"/>
    <s v="United States"/>
    <s v="Exc"/>
    <s v="D"/>
    <x v="3"/>
    <n v="3.645"/>
    <n v="7.29"/>
    <x v="1"/>
    <x v="2"/>
    <s v="No"/>
  </r>
  <r>
    <s v="OKU-29966-417"/>
    <x v="431"/>
    <s v="76192-13390-HZ"/>
    <s v="E-L-0.2"/>
    <n v="4"/>
    <s v="Granville Alberts"/>
    <s v="galbertsfc@etsy.com"/>
    <s v="United Kingdom"/>
    <s v="Exc"/>
    <s v="L"/>
    <x v="3"/>
    <n v="4.4550000000000001"/>
    <n v="17.82"/>
    <x v="1"/>
    <x v="1"/>
    <s v="Yes"/>
  </r>
  <r>
    <s v="MEX-29350-659"/>
    <x v="40"/>
    <s v="02009-87294-SY"/>
    <s v="E-M-1"/>
    <n v="5"/>
    <s v="Vasily Polglase"/>
    <s v="vpolglasefd@about.me"/>
    <s v="United States"/>
    <s v="Exc"/>
    <s v="M"/>
    <x v="0"/>
    <n v="13.75"/>
    <n v="68.75"/>
    <x v="1"/>
    <x v="0"/>
    <s v="No"/>
  </r>
  <r>
    <s v="NOY-99738-977"/>
    <x v="432"/>
    <s v="82872-34456-LJ"/>
    <s v="R-L-2.5"/>
    <n v="2"/>
    <s v="Madelaine Sharples"/>
    <s v=""/>
    <s v="United Kingdom"/>
    <s v="Rob"/>
    <s v="L"/>
    <x v="2"/>
    <n v="27.484999999999996"/>
    <n v="54.969999999999992"/>
    <x v="0"/>
    <x v="1"/>
    <s v="Yes"/>
  </r>
  <r>
    <s v="TCR-01064-030"/>
    <x v="254"/>
    <s v="13181-04387-LI"/>
    <s v="E-M-1"/>
    <n v="6"/>
    <s v="Sigfrid Busch"/>
    <s v="sbuschff@so-net.ne.jp"/>
    <s v="Ireland"/>
    <s v="Exc"/>
    <s v="M"/>
    <x v="0"/>
    <n v="13.75"/>
    <n v="82.5"/>
    <x v="1"/>
    <x v="0"/>
    <s v="No"/>
  </r>
  <r>
    <s v="YUL-42750-776"/>
    <x v="219"/>
    <s v="24845-36117-TI"/>
    <s v="L-M-0.2"/>
    <n v="2"/>
    <s v="Cissiee Raisbeck"/>
    <s v="craisbeckfg@webnode.com"/>
    <s v="United States"/>
    <s v="Lib"/>
    <s v="M"/>
    <x v="3"/>
    <n v="4.3650000000000002"/>
    <n v="8.73"/>
    <x v="3"/>
    <x v="0"/>
    <s v="Yes"/>
  </r>
  <r>
    <s v="XQJ-86887-506"/>
    <x v="433"/>
    <s v="66458-91190-YC"/>
    <s v="E-L-1"/>
    <n v="4"/>
    <s v="Marja Urion"/>
    <s v="murione5@alexa.com"/>
    <s v="Ireland"/>
    <s v="Exc"/>
    <s v="L"/>
    <x v="0"/>
    <n v="14.85"/>
    <n v="59.4"/>
    <x v="1"/>
    <x v="1"/>
    <s v="Yes"/>
  </r>
  <r>
    <s v="CUN-90044-279"/>
    <x v="434"/>
    <s v="86646-65810-TD"/>
    <s v="L-D-0.2"/>
    <n v="4"/>
    <s v="Kenton Wetherick"/>
    <s v=""/>
    <s v="United States"/>
    <s v="Lib"/>
    <s v="D"/>
    <x v="3"/>
    <n v="3.8849999999999998"/>
    <n v="15.54"/>
    <x v="3"/>
    <x v="2"/>
    <s v="Yes"/>
  </r>
  <r>
    <s v="ICC-73030-502"/>
    <x v="435"/>
    <s v="59480-02795-IU"/>
    <s v="A-L-1"/>
    <n v="3"/>
    <s v="Reamonn Aynold"/>
    <s v="raynoldfj@ustream.tv"/>
    <s v="United States"/>
    <s v="Ara"/>
    <s v="L"/>
    <x v="0"/>
    <n v="12.95"/>
    <n v="38.849999999999994"/>
    <x v="2"/>
    <x v="1"/>
    <s v="Yes"/>
  </r>
  <r>
    <s v="ADP-04506-084"/>
    <x v="436"/>
    <s v="61809-87758-LJ"/>
    <s v="E-M-2.5"/>
    <n v="6"/>
    <s v="Hatty Dovydenas"/>
    <s v=""/>
    <s v="United States"/>
    <s v="Exc"/>
    <s v="M"/>
    <x v="2"/>
    <n v="31.624999999999996"/>
    <n v="189.74999999999997"/>
    <x v="1"/>
    <x v="0"/>
    <s v="Yes"/>
  </r>
  <r>
    <s v="PNU-22150-408"/>
    <x v="437"/>
    <s v="77408-43873-RS"/>
    <s v="A-D-0.2"/>
    <n v="6"/>
    <s v="Nathaniel Bloxland"/>
    <s v=""/>
    <s v="Ireland"/>
    <s v="Ara"/>
    <s v="D"/>
    <x v="3"/>
    <n v="2.9849999999999999"/>
    <n v="17.91"/>
    <x v="2"/>
    <x v="2"/>
    <s v="Yes"/>
  </r>
  <r>
    <s v="VSQ-07182-513"/>
    <x v="438"/>
    <s v="18366-65239-WF"/>
    <s v="L-L-0.2"/>
    <n v="6"/>
    <s v="Brendan Grece"/>
    <s v="bgrecefm@naver.com"/>
    <s v="United Kingdom"/>
    <s v="Lib"/>
    <s v="L"/>
    <x v="3"/>
    <n v="4.7549999999999999"/>
    <n v="28.53"/>
    <x v="3"/>
    <x v="1"/>
    <s v="No"/>
  </r>
  <r>
    <s v="SPF-31673-217"/>
    <x v="439"/>
    <s v="19485-98072-PS"/>
    <s v="E-M-1"/>
    <n v="6"/>
    <s v="Don Flintiff"/>
    <s v="dflintiffg1@e-recht24.de"/>
    <s v="United Kingdom"/>
    <s v="Exc"/>
    <s v="M"/>
    <x v="0"/>
    <n v="13.75"/>
    <n v="82.5"/>
    <x v="1"/>
    <x v="0"/>
    <s v="No"/>
  </r>
  <r>
    <s v="NEX-63825-598"/>
    <x v="175"/>
    <s v="72072-33025-SD"/>
    <s v="R-L-0.5"/>
    <n v="2"/>
    <s v="Abbe Thys"/>
    <s v="athysfo@cdc.gov"/>
    <s v="United States"/>
    <s v="Rob"/>
    <s v="L"/>
    <x v="1"/>
    <n v="7.169999999999999"/>
    <n v="14.339999999999998"/>
    <x v="0"/>
    <x v="1"/>
    <s v="No"/>
  </r>
  <r>
    <s v="XPG-66112-335"/>
    <x v="440"/>
    <s v="58118-22461-GC"/>
    <s v="R-D-2.5"/>
    <n v="4"/>
    <s v="Jackquelin Chugg"/>
    <s v="jchuggfp@about.me"/>
    <s v="United States"/>
    <s v="Rob"/>
    <s v="D"/>
    <x v="2"/>
    <n v="20.584999999999997"/>
    <n v="82.339999999999989"/>
    <x v="0"/>
    <x v="2"/>
    <s v="No"/>
  </r>
  <r>
    <s v="NSQ-72210-345"/>
    <x v="441"/>
    <s v="90940-63327-DJ"/>
    <s v="A-M-0.2"/>
    <n v="6"/>
    <s v="Audra Kelston"/>
    <s v="akelstonfq@sakura.ne.jp"/>
    <s v="United States"/>
    <s v="Ara"/>
    <s v="M"/>
    <x v="3"/>
    <n v="3.375"/>
    <n v="20.25"/>
    <x v="2"/>
    <x v="0"/>
    <s v="Yes"/>
  </r>
  <r>
    <s v="XRR-28376-277"/>
    <x v="442"/>
    <s v="64481-42546-II"/>
    <s v="R-L-2.5"/>
    <n v="6"/>
    <s v="Elvina Angel"/>
    <s v=""/>
    <s v="Ireland"/>
    <s v="Rob"/>
    <s v="L"/>
    <x v="2"/>
    <n v="27.484999999999996"/>
    <n v="164.90999999999997"/>
    <x v="0"/>
    <x v="1"/>
    <s v="No"/>
  </r>
  <r>
    <s v="WHQ-25197-475"/>
    <x v="443"/>
    <s v="27536-28463-NJ"/>
    <s v="L-L-0.2"/>
    <n v="4"/>
    <s v="Claiborne Mottram"/>
    <s v="cmottramfs@harvard.edu"/>
    <s v="United States"/>
    <s v="Lib"/>
    <s v="L"/>
    <x v="3"/>
    <n v="4.7549999999999999"/>
    <n v="19.02"/>
    <x v="3"/>
    <x v="1"/>
    <s v="Yes"/>
  </r>
  <r>
    <s v="HMB-30634-745"/>
    <x v="216"/>
    <s v="19485-98072-PS"/>
    <s v="A-D-2.5"/>
    <n v="6"/>
    <s v="Don Flintiff"/>
    <s v="dflintiffg1@e-recht24.de"/>
    <s v="United Kingdom"/>
    <s v="Ara"/>
    <s v="D"/>
    <x v="2"/>
    <n v="22.884999999999998"/>
    <n v="137.31"/>
    <x v="2"/>
    <x v="2"/>
    <s v="No"/>
  </r>
  <r>
    <s v="XTL-68000-371"/>
    <x v="444"/>
    <s v="70140-82812-KD"/>
    <s v="A-M-0.5"/>
    <n v="4"/>
    <s v="Donalt Sangwin"/>
    <s v="dsangwinfu@weebly.com"/>
    <s v="United States"/>
    <s v="Ara"/>
    <s v="M"/>
    <x v="1"/>
    <n v="6.75"/>
    <n v="27"/>
    <x v="2"/>
    <x v="0"/>
    <s v="No"/>
  </r>
  <r>
    <s v="YES-51109-625"/>
    <x v="37"/>
    <s v="91895-55605-LS"/>
    <s v="E-L-0.5"/>
    <n v="4"/>
    <s v="Elizabet Aizikowitz"/>
    <s v="eaizikowitzfv@virginia.edu"/>
    <s v="United Kingdom"/>
    <s v="Exc"/>
    <s v="L"/>
    <x v="1"/>
    <n v="8.91"/>
    <n v="35.64"/>
    <x v="1"/>
    <x v="1"/>
    <s v="No"/>
  </r>
  <r>
    <s v="EAY-89850-211"/>
    <x v="445"/>
    <s v="43155-71724-XP"/>
    <s v="A-D-0.2"/>
    <n v="2"/>
    <s v="Herbie Peppard"/>
    <s v=""/>
    <s v="United States"/>
    <s v="Ara"/>
    <s v="D"/>
    <x v="3"/>
    <n v="2.9849999999999999"/>
    <n v="5.97"/>
    <x v="2"/>
    <x v="2"/>
    <s v="Yes"/>
  </r>
  <r>
    <s v="IOQ-84840-827"/>
    <x v="446"/>
    <s v="32038-81174-JF"/>
    <s v="A-M-1"/>
    <n v="6"/>
    <s v="Cornie Venour"/>
    <s v="cvenourfx@ask.com"/>
    <s v="United States"/>
    <s v="Ara"/>
    <s v="M"/>
    <x v="0"/>
    <n v="11.25"/>
    <n v="67.5"/>
    <x v="2"/>
    <x v="0"/>
    <s v="No"/>
  </r>
  <r>
    <s v="FBD-56220-430"/>
    <x v="245"/>
    <s v="59205-20324-NB"/>
    <s v="R-L-0.2"/>
    <n v="6"/>
    <s v="Maggy Harby"/>
    <s v="mharbyfy@163.com"/>
    <s v="United States"/>
    <s v="Rob"/>
    <s v="L"/>
    <x v="3"/>
    <n v="3.5849999999999995"/>
    <n v="21.509999999999998"/>
    <x v="0"/>
    <x v="1"/>
    <s v="Yes"/>
  </r>
  <r>
    <s v="COV-52659-202"/>
    <x v="447"/>
    <s v="99899-54612-NX"/>
    <s v="L-M-2.5"/>
    <n v="2"/>
    <s v="Reggie Thickpenny"/>
    <s v="rthickpennyfz@cafepress.com"/>
    <s v="United States"/>
    <s v="Lib"/>
    <s v="M"/>
    <x v="2"/>
    <n v="33.464999999999996"/>
    <n v="66.929999999999993"/>
    <x v="3"/>
    <x v="0"/>
    <s v="No"/>
  </r>
  <r>
    <s v="YUO-76652-814"/>
    <x v="448"/>
    <s v="26248-84194-FI"/>
    <s v="A-D-0.2"/>
    <n v="6"/>
    <s v="Phyllys Ormerod"/>
    <s v="pormerodg0@redcross.org"/>
    <s v="United States"/>
    <s v="Ara"/>
    <s v="D"/>
    <x v="3"/>
    <n v="2.9849999999999999"/>
    <n v="17.91"/>
    <x v="2"/>
    <x v="2"/>
    <s v="No"/>
  </r>
  <r>
    <s v="PBT-36926-102"/>
    <x v="344"/>
    <s v="19485-98072-PS"/>
    <s v="L-M-1"/>
    <n v="4"/>
    <s v="Don Flintiff"/>
    <s v="dflintiffg1@e-recht24.de"/>
    <s v="United Kingdom"/>
    <s v="Lib"/>
    <s v="M"/>
    <x v="0"/>
    <n v="14.55"/>
    <n v="58.2"/>
    <x v="3"/>
    <x v="0"/>
    <s v="No"/>
  </r>
  <r>
    <s v="BLV-60087-454"/>
    <x v="152"/>
    <s v="84493-71314-WX"/>
    <s v="E-L-0.2"/>
    <n v="3"/>
    <s v="Tymon Zanetti"/>
    <s v="tzanettig2@gravatar.com"/>
    <s v="Ireland"/>
    <s v="Exc"/>
    <s v="L"/>
    <x v="3"/>
    <n v="4.4550000000000001"/>
    <n v="13.365"/>
    <x v="1"/>
    <x v="1"/>
    <s v="No"/>
  </r>
  <r>
    <s v="BLV-60087-454"/>
    <x v="152"/>
    <s v="84493-71314-WX"/>
    <s v="A-M-0.5"/>
    <n v="5"/>
    <s v="Tymon Zanetti"/>
    <s v="tzanettig2@gravatar.com"/>
    <s v="Ireland"/>
    <s v="Ara"/>
    <s v="M"/>
    <x v="1"/>
    <n v="6.75"/>
    <n v="33.75"/>
    <x v="2"/>
    <x v="0"/>
    <s v="No"/>
  </r>
  <r>
    <s v="QYC-63914-195"/>
    <x v="449"/>
    <s v="39789-43945-IV"/>
    <s v="E-L-1"/>
    <n v="3"/>
    <s v="Reinaldos Kirtley"/>
    <s v="rkirtleyg4@hatena.ne.jp"/>
    <s v="United States"/>
    <s v="Exc"/>
    <s v="L"/>
    <x v="0"/>
    <n v="14.85"/>
    <n v="44.55"/>
    <x v="1"/>
    <x v="1"/>
    <s v="Yes"/>
  </r>
  <r>
    <s v="OIB-77163-890"/>
    <x v="450"/>
    <s v="38972-89678-ZM"/>
    <s v="E-L-0.5"/>
    <n v="5"/>
    <s v="Carney Clemencet"/>
    <s v="cclemencetg5@weather.com"/>
    <s v="United Kingdom"/>
    <s v="Exc"/>
    <s v="L"/>
    <x v="1"/>
    <n v="8.91"/>
    <n v="44.55"/>
    <x v="1"/>
    <x v="1"/>
    <s v="Yes"/>
  </r>
  <r>
    <s v="SGS-87525-238"/>
    <x v="451"/>
    <s v="91465-84526-IJ"/>
    <s v="E-D-1"/>
    <n v="5"/>
    <s v="Russell Donet"/>
    <s v="rdonetg6@oakley.com"/>
    <s v="United States"/>
    <s v="Exc"/>
    <s v="D"/>
    <x v="0"/>
    <n v="12.15"/>
    <n v="60.75"/>
    <x v="1"/>
    <x v="2"/>
    <s v="No"/>
  </r>
  <r>
    <s v="GQR-12490-152"/>
    <x v="83"/>
    <s v="22832-98538-RB"/>
    <s v="R-L-0.2"/>
    <n v="1"/>
    <s v="Sidney Gawen"/>
    <s v="sgaweng7@creativecommons.org"/>
    <s v="United States"/>
    <s v="Rob"/>
    <s v="L"/>
    <x v="3"/>
    <n v="3.5849999999999995"/>
    <n v="3.5849999999999995"/>
    <x v="0"/>
    <x v="1"/>
    <s v="Yes"/>
  </r>
  <r>
    <s v="UOJ-28238-299"/>
    <x v="452"/>
    <s v="30844-91890-ZA"/>
    <s v="R-L-0.2"/>
    <n v="6"/>
    <s v="Rickey Readie"/>
    <s v="rreadieg8@guardian.co.uk"/>
    <s v="United States"/>
    <s v="Rob"/>
    <s v="L"/>
    <x v="3"/>
    <n v="3.5849999999999995"/>
    <n v="21.509999999999998"/>
    <x v="0"/>
    <x v="1"/>
    <s v="No"/>
  </r>
  <r>
    <s v="ETD-58130-674"/>
    <x v="453"/>
    <s v="05325-97750-WP"/>
    <s v="E-M-0.5"/>
    <n v="2"/>
    <s v="Cody Verissimo"/>
    <s v="cverissimogh@theglobeandmail.com"/>
    <s v="United Kingdom"/>
    <s v="Exc"/>
    <s v="M"/>
    <x v="1"/>
    <n v="8.25"/>
    <n v="16.5"/>
    <x v="1"/>
    <x v="0"/>
    <s v="Yes"/>
  </r>
  <r>
    <s v="UPF-60123-025"/>
    <x v="454"/>
    <s v="88992-49081-AT"/>
    <s v="R-L-2.5"/>
    <n v="3"/>
    <s v="Zilvia Claisse"/>
    <s v=""/>
    <s v="United States"/>
    <s v="Rob"/>
    <s v="L"/>
    <x v="2"/>
    <n v="27.484999999999996"/>
    <n v="82.454999999999984"/>
    <x v="0"/>
    <x v="1"/>
    <s v="No"/>
  </r>
  <r>
    <s v="NQS-01613-687"/>
    <x v="455"/>
    <s v="10204-31464-SA"/>
    <s v="L-D-0.5"/>
    <n v="1"/>
    <s v="Bar O' Mahony"/>
    <s v="bogb@elpais.com"/>
    <s v="United States"/>
    <s v="Lib"/>
    <s v="D"/>
    <x v="1"/>
    <n v="7.77"/>
    <n v="7.77"/>
    <x v="3"/>
    <x v="2"/>
    <s v="Yes"/>
  </r>
  <r>
    <s v="MGH-36050-573"/>
    <x v="456"/>
    <s v="75156-80911-YT"/>
    <s v="R-M-0.5"/>
    <n v="2"/>
    <s v="Valenka Stansbury"/>
    <s v="vstansburygc@unblog.fr"/>
    <s v="United States"/>
    <s v="Rob"/>
    <s v="M"/>
    <x v="1"/>
    <n v="5.97"/>
    <n v="11.94"/>
    <x v="0"/>
    <x v="0"/>
    <s v="Yes"/>
  </r>
  <r>
    <s v="UVF-59322-459"/>
    <x v="373"/>
    <s v="53971-49906-PZ"/>
    <s v="E-L-2.5"/>
    <n v="6"/>
    <s v="Daniel Heinonen"/>
    <s v="dheinonengd@printfriendly.com"/>
    <s v="United States"/>
    <s v="Exc"/>
    <s v="L"/>
    <x v="2"/>
    <n v="34.154999999999994"/>
    <n v="204.92999999999995"/>
    <x v="1"/>
    <x v="1"/>
    <s v="No"/>
  </r>
  <r>
    <s v="VET-41158-896"/>
    <x v="457"/>
    <s v="10728-17633-ST"/>
    <s v="E-M-2.5"/>
    <n v="2"/>
    <s v="Jewelle Shenton"/>
    <s v="jshentonge@google.com.hk"/>
    <s v="United States"/>
    <s v="Exc"/>
    <s v="M"/>
    <x v="2"/>
    <n v="31.624999999999996"/>
    <n v="63.249999999999993"/>
    <x v="1"/>
    <x v="0"/>
    <s v="Yes"/>
  </r>
  <r>
    <s v="XYL-52196-459"/>
    <x v="458"/>
    <s v="13549-65017-VE"/>
    <s v="R-D-0.2"/>
    <n v="3"/>
    <s v="Jennifer Wilkisson"/>
    <s v="jwilkissongf@nba.com"/>
    <s v="United States"/>
    <s v="Rob"/>
    <s v="D"/>
    <x v="3"/>
    <n v="2.6849999999999996"/>
    <n v="8.0549999999999997"/>
    <x v="0"/>
    <x v="2"/>
    <s v="Yes"/>
  </r>
  <r>
    <s v="BPZ-51283-916"/>
    <x v="264"/>
    <s v="87688-42420-TO"/>
    <s v="A-M-2.5"/>
    <n v="2"/>
    <s v="Kylie Mowat"/>
    <s v=""/>
    <s v="United States"/>
    <s v="Ara"/>
    <s v="M"/>
    <x v="2"/>
    <n v="25.874999999999996"/>
    <n v="51.749999999999993"/>
    <x v="2"/>
    <x v="0"/>
    <s v="No"/>
  </r>
  <r>
    <s v="VQW-91903-926"/>
    <x v="459"/>
    <s v="05325-97750-WP"/>
    <s v="E-D-2.5"/>
    <n v="1"/>
    <s v="Cody Verissimo"/>
    <s v="cverissimogh@theglobeandmail.com"/>
    <s v="United Kingdom"/>
    <s v="Exc"/>
    <s v="D"/>
    <x v="2"/>
    <n v="27.945"/>
    <n v="27.945"/>
    <x v="1"/>
    <x v="2"/>
    <s v="Yes"/>
  </r>
  <r>
    <s v="OLF-77983-457"/>
    <x v="460"/>
    <s v="51901-35210-UI"/>
    <s v="A-L-2.5"/>
    <n v="2"/>
    <s v="Gabriel Starcks"/>
    <s v="gstarcksgi@abc.net.au"/>
    <s v="United States"/>
    <s v="Ara"/>
    <s v="L"/>
    <x v="2"/>
    <n v="29.784999999999997"/>
    <n v="59.569999999999993"/>
    <x v="2"/>
    <x v="1"/>
    <s v="No"/>
  </r>
  <r>
    <s v="MVI-04946-827"/>
    <x v="461"/>
    <s v="62483-50867-OM"/>
    <s v="E-L-1"/>
    <n v="1"/>
    <s v="Darby Dummer"/>
    <s v=""/>
    <s v="United Kingdom"/>
    <s v="Exc"/>
    <s v="L"/>
    <x v="0"/>
    <n v="14.85"/>
    <n v="14.85"/>
    <x v="1"/>
    <x v="1"/>
    <s v="No"/>
  </r>
  <r>
    <s v="UOG-94188-104"/>
    <x v="219"/>
    <s v="92753-50029-SD"/>
    <s v="A-M-0.5"/>
    <n v="5"/>
    <s v="Kienan Scholard"/>
    <s v="kscholardgk@sbwire.com"/>
    <s v="United States"/>
    <s v="Ara"/>
    <s v="M"/>
    <x v="1"/>
    <n v="6.75"/>
    <n v="33.75"/>
    <x v="2"/>
    <x v="0"/>
    <s v="No"/>
  </r>
  <r>
    <s v="DSN-15872-519"/>
    <x v="462"/>
    <s v="53809-98498-SN"/>
    <s v="L-L-2.5"/>
    <n v="4"/>
    <s v="Bo Kindley"/>
    <s v="bkindleygl@wikimedia.org"/>
    <s v="United States"/>
    <s v="Lib"/>
    <s v="L"/>
    <x v="2"/>
    <n v="36.454999999999998"/>
    <n v="145.82"/>
    <x v="3"/>
    <x v="1"/>
    <s v="Yes"/>
  </r>
  <r>
    <s v="OUQ-73954-002"/>
    <x v="463"/>
    <s v="66308-13503-KD"/>
    <s v="R-M-0.2"/>
    <n v="4"/>
    <s v="Krissie Hammett"/>
    <s v="khammettgm@dmoz.org"/>
    <s v="United States"/>
    <s v="Rob"/>
    <s v="M"/>
    <x v="3"/>
    <n v="2.9849999999999999"/>
    <n v="11.94"/>
    <x v="0"/>
    <x v="0"/>
    <s v="Yes"/>
  </r>
  <r>
    <s v="LGL-16843-667"/>
    <x v="464"/>
    <s v="82458-87830-JE"/>
    <s v="A-D-0.2"/>
    <n v="4"/>
    <s v="Alisha Hulburt"/>
    <s v="ahulburtgn@fda.gov"/>
    <s v="United States"/>
    <s v="Ara"/>
    <s v="D"/>
    <x v="3"/>
    <n v="2.9849999999999999"/>
    <n v="11.94"/>
    <x v="2"/>
    <x v="2"/>
    <s v="Yes"/>
  </r>
  <r>
    <s v="TCC-89722-031"/>
    <x v="465"/>
    <s v="41611-34336-WT"/>
    <s v="L-D-0.5"/>
    <n v="1"/>
    <s v="Peyter Lauritzen"/>
    <s v="plauritzengo@photobucket.com"/>
    <s v="United States"/>
    <s v="Lib"/>
    <s v="D"/>
    <x v="1"/>
    <n v="7.77"/>
    <n v="7.77"/>
    <x v="3"/>
    <x v="2"/>
    <s v="No"/>
  </r>
  <r>
    <s v="TRA-79507-007"/>
    <x v="466"/>
    <s v="70089-27418-UJ"/>
    <s v="R-L-2.5"/>
    <n v="4"/>
    <s v="Aurelia Burgwin"/>
    <s v="aburgwingp@redcross.org"/>
    <s v="United States"/>
    <s v="Rob"/>
    <s v="L"/>
    <x v="2"/>
    <n v="27.484999999999996"/>
    <n v="109.93999999999998"/>
    <x v="0"/>
    <x v="1"/>
    <s v="Yes"/>
  </r>
  <r>
    <s v="MZJ-77284-941"/>
    <x v="467"/>
    <s v="99978-56910-BN"/>
    <s v="E-L-0.2"/>
    <n v="5"/>
    <s v="Emalee Rolin"/>
    <s v="erolingq@google.fr"/>
    <s v="United States"/>
    <s v="Exc"/>
    <s v="L"/>
    <x v="3"/>
    <n v="4.4550000000000001"/>
    <n v="22.274999999999999"/>
    <x v="1"/>
    <x v="1"/>
    <s v="Yes"/>
  </r>
  <r>
    <s v="AXN-57779-891"/>
    <x v="468"/>
    <s v="09668-23340-IC"/>
    <s v="R-M-0.2"/>
    <n v="3"/>
    <s v="Donavon Fowle"/>
    <s v="dfowlegr@epa.gov"/>
    <s v="United States"/>
    <s v="Rob"/>
    <s v="M"/>
    <x v="3"/>
    <n v="2.9849999999999999"/>
    <n v="8.9550000000000001"/>
    <x v="0"/>
    <x v="0"/>
    <s v="No"/>
  </r>
  <r>
    <s v="PJB-15659-994"/>
    <x v="469"/>
    <s v="39457-62611-YK"/>
    <s v="L-D-2.5"/>
    <n v="4"/>
    <s v="Jorge Bettison"/>
    <s v=""/>
    <s v="Ireland"/>
    <s v="Lib"/>
    <s v="D"/>
    <x v="2"/>
    <n v="29.784999999999997"/>
    <n v="119.13999999999999"/>
    <x v="3"/>
    <x v="2"/>
    <s v="No"/>
  </r>
  <r>
    <s v="LTS-03470-353"/>
    <x v="470"/>
    <s v="90985-89807-RW"/>
    <s v="A-L-2.5"/>
    <n v="5"/>
    <s v="Wang Powlesland"/>
    <s v="wpowleslandgt@soundcloud.com"/>
    <s v="United States"/>
    <s v="Ara"/>
    <s v="L"/>
    <x v="2"/>
    <n v="29.784999999999997"/>
    <n v="148.92499999999998"/>
    <x v="2"/>
    <x v="1"/>
    <s v="Yes"/>
  </r>
  <r>
    <s v="UMM-28497-689"/>
    <x v="471"/>
    <s v="05325-97750-WP"/>
    <s v="L-L-2.5"/>
    <n v="3"/>
    <s v="Cody Verissimo"/>
    <s v="cverissimogh@theglobeandmail.com"/>
    <s v="United Kingdom"/>
    <s v="Lib"/>
    <s v="L"/>
    <x v="2"/>
    <n v="36.454999999999998"/>
    <n v="109.36499999999999"/>
    <x v="3"/>
    <x v="1"/>
    <s v="Yes"/>
  </r>
  <r>
    <s v="MJZ-93232-402"/>
    <x v="472"/>
    <s v="17816-67941-ZS"/>
    <s v="E-D-0.2"/>
    <n v="1"/>
    <s v="Laurence Ellingham"/>
    <s v="lellinghamgv@sciencedaily.com"/>
    <s v="United States"/>
    <s v="Exc"/>
    <s v="D"/>
    <x v="3"/>
    <n v="3.645"/>
    <n v="3.645"/>
    <x v="1"/>
    <x v="2"/>
    <s v="Yes"/>
  </r>
  <r>
    <s v="UHW-74617-126"/>
    <x v="173"/>
    <s v="90816-65619-LM"/>
    <s v="E-D-2.5"/>
    <n v="2"/>
    <s v="Billy Neiland"/>
    <s v=""/>
    <s v="United States"/>
    <s v="Exc"/>
    <s v="D"/>
    <x v="2"/>
    <n v="27.945"/>
    <n v="55.89"/>
    <x v="1"/>
    <x v="2"/>
    <s v="No"/>
  </r>
  <r>
    <s v="RIK-61730-794"/>
    <x v="473"/>
    <s v="69761-61146-KD"/>
    <s v="L-M-0.2"/>
    <n v="6"/>
    <s v="Ancell Fendt"/>
    <s v="afendtgx@forbes.com"/>
    <s v="United States"/>
    <s v="Lib"/>
    <s v="M"/>
    <x v="3"/>
    <n v="4.3650000000000002"/>
    <n v="26.19"/>
    <x v="3"/>
    <x v="0"/>
    <s v="Yes"/>
  </r>
  <r>
    <s v="IDJ-55379-750"/>
    <x v="474"/>
    <s v="24040-20817-QB"/>
    <s v="R-M-1"/>
    <n v="4"/>
    <s v="Angelia Cleyburn"/>
    <s v="acleyburngy@lycos.com"/>
    <s v="United States"/>
    <s v="Rob"/>
    <s v="M"/>
    <x v="0"/>
    <n v="9.9499999999999993"/>
    <n v="39.799999999999997"/>
    <x v="0"/>
    <x v="0"/>
    <s v="No"/>
  </r>
  <r>
    <s v="OHX-11953-965"/>
    <x v="475"/>
    <s v="19524-21432-XP"/>
    <s v="E-L-2.5"/>
    <n v="2"/>
    <s v="Temple Castiglione"/>
    <s v="tcastiglionegz@xing.com"/>
    <s v="United States"/>
    <s v="Exc"/>
    <s v="L"/>
    <x v="2"/>
    <n v="34.154999999999994"/>
    <n v="68.309999999999988"/>
    <x v="1"/>
    <x v="1"/>
    <s v="No"/>
  </r>
  <r>
    <s v="TVV-42245-088"/>
    <x v="476"/>
    <s v="14398-43114-RV"/>
    <s v="A-M-0.2"/>
    <n v="4"/>
    <s v="Betti Lacasa"/>
    <s v=""/>
    <s v="Ireland"/>
    <s v="Ara"/>
    <s v="M"/>
    <x v="3"/>
    <n v="3.375"/>
    <n v="13.5"/>
    <x v="2"/>
    <x v="0"/>
    <s v="No"/>
  </r>
  <r>
    <s v="DYP-74337-787"/>
    <x v="431"/>
    <s v="41486-52502-QQ"/>
    <s v="R-M-0.5"/>
    <n v="1"/>
    <s v="Gunilla Lynch"/>
    <s v=""/>
    <s v="United States"/>
    <s v="Rob"/>
    <s v="M"/>
    <x v="1"/>
    <n v="5.97"/>
    <n v="5.97"/>
    <x v="0"/>
    <x v="0"/>
    <s v="No"/>
  </r>
  <r>
    <s v="OKA-93124-100"/>
    <x v="477"/>
    <s v="05325-97750-WP"/>
    <s v="R-M-0.5"/>
    <n v="5"/>
    <s v="Cody Verissimo"/>
    <s v="cverissimogh@theglobeandmail.com"/>
    <s v="United Kingdom"/>
    <s v="Rob"/>
    <s v="M"/>
    <x v="1"/>
    <n v="5.97"/>
    <n v="29.849999999999998"/>
    <x v="0"/>
    <x v="0"/>
    <s v="Yes"/>
  </r>
  <r>
    <s v="IXW-20780-268"/>
    <x v="478"/>
    <s v="20236-64364-QL"/>
    <s v="L-L-2.5"/>
    <n v="2"/>
    <s v="Shay Couronne"/>
    <s v="scouronneh3@mozilla.org"/>
    <s v="United States"/>
    <s v="Lib"/>
    <s v="L"/>
    <x v="2"/>
    <n v="36.454999999999998"/>
    <n v="72.91"/>
    <x v="3"/>
    <x v="1"/>
    <s v="Yes"/>
  </r>
  <r>
    <s v="NGG-24006-937"/>
    <x v="45"/>
    <s v="29102-40100-TZ"/>
    <s v="E-M-2.5"/>
    <n v="4"/>
    <s v="Linus Flippelli"/>
    <s v="lflippellih4@github.io"/>
    <s v="United Kingdom"/>
    <s v="Exc"/>
    <s v="M"/>
    <x v="2"/>
    <n v="31.624999999999996"/>
    <n v="126.49999999999999"/>
    <x v="1"/>
    <x v="0"/>
    <s v="No"/>
  </r>
  <r>
    <s v="JZC-31180-557"/>
    <x v="444"/>
    <s v="09171-42203-EB"/>
    <s v="L-M-2.5"/>
    <n v="1"/>
    <s v="Rachelle Elizabeth"/>
    <s v="relizabethh5@live.com"/>
    <s v="United States"/>
    <s v="Lib"/>
    <s v="M"/>
    <x v="2"/>
    <n v="33.464999999999996"/>
    <n v="33.464999999999996"/>
    <x v="3"/>
    <x v="0"/>
    <s v="No"/>
  </r>
  <r>
    <s v="ZMU-63715-204"/>
    <x v="479"/>
    <s v="29060-75856-UI"/>
    <s v="E-D-1"/>
    <n v="6"/>
    <s v="Innis Renhard"/>
    <s v="irenhardh6@i2i.jp"/>
    <s v="United States"/>
    <s v="Exc"/>
    <s v="D"/>
    <x v="0"/>
    <n v="12.15"/>
    <n v="72.900000000000006"/>
    <x v="1"/>
    <x v="2"/>
    <s v="Yes"/>
  </r>
  <r>
    <s v="GND-08192-056"/>
    <x v="480"/>
    <s v="17088-16989-PL"/>
    <s v="L-D-0.5"/>
    <n v="2"/>
    <s v="Winne Roche"/>
    <s v="wrocheh7@xinhuanet.com"/>
    <s v="United States"/>
    <s v="Lib"/>
    <s v="D"/>
    <x v="1"/>
    <n v="7.77"/>
    <n v="15.54"/>
    <x v="3"/>
    <x v="2"/>
    <s v="Yes"/>
  </r>
  <r>
    <s v="RYY-38961-093"/>
    <x v="481"/>
    <s v="14756-18321-CL"/>
    <s v="A-M-0.2"/>
    <n v="6"/>
    <s v="Linn Alaway"/>
    <s v="lalawayhh@weather.com"/>
    <s v="United States"/>
    <s v="Ara"/>
    <s v="M"/>
    <x v="3"/>
    <n v="3.375"/>
    <n v="20.25"/>
    <x v="2"/>
    <x v="0"/>
    <s v="No"/>
  </r>
  <r>
    <s v="CVA-64996-969"/>
    <x v="478"/>
    <s v="13324-78688-MI"/>
    <s v="A-L-1"/>
    <n v="6"/>
    <s v="Cordy Odgaard"/>
    <s v="codgaardh9@nsw.gov.au"/>
    <s v="United States"/>
    <s v="Ara"/>
    <s v="L"/>
    <x v="0"/>
    <n v="12.95"/>
    <n v="77.699999999999989"/>
    <x v="2"/>
    <x v="1"/>
    <s v="No"/>
  </r>
  <r>
    <s v="XTH-67276-442"/>
    <x v="482"/>
    <s v="73799-04749-BM"/>
    <s v="L-M-2.5"/>
    <n v="4"/>
    <s v="Bertine Byrd"/>
    <s v="bbyrdha@4shared.com"/>
    <s v="United States"/>
    <s v="Lib"/>
    <s v="M"/>
    <x v="2"/>
    <n v="33.464999999999996"/>
    <n v="133.85999999999999"/>
    <x v="3"/>
    <x v="0"/>
    <s v="No"/>
  </r>
  <r>
    <s v="PVU-02950-470"/>
    <x v="353"/>
    <s v="01927-46702-YT"/>
    <s v="E-D-1"/>
    <n v="1"/>
    <s v="Nelie Garnson"/>
    <s v=""/>
    <s v="United Kingdom"/>
    <s v="Exc"/>
    <s v="D"/>
    <x v="0"/>
    <n v="12.15"/>
    <n v="12.15"/>
    <x v="1"/>
    <x v="2"/>
    <s v="No"/>
  </r>
  <r>
    <s v="XSN-26809-910"/>
    <x v="199"/>
    <s v="80467-17137-TO"/>
    <s v="E-M-2.5"/>
    <n v="2"/>
    <s v="Dianne Chardin"/>
    <s v="dchardinhc@nhs.uk"/>
    <s v="Ireland"/>
    <s v="Exc"/>
    <s v="M"/>
    <x v="2"/>
    <n v="31.624999999999996"/>
    <n v="63.249999999999993"/>
    <x v="1"/>
    <x v="0"/>
    <s v="Yes"/>
  </r>
  <r>
    <s v="UDN-88321-005"/>
    <x v="372"/>
    <s v="14640-87215-BK"/>
    <s v="R-L-0.5"/>
    <n v="5"/>
    <s v="Hailee Radbone"/>
    <s v="hradbonehd@newsvine.com"/>
    <s v="United States"/>
    <s v="Rob"/>
    <s v="L"/>
    <x v="1"/>
    <n v="7.169999999999999"/>
    <n v="35.849999999999994"/>
    <x v="0"/>
    <x v="1"/>
    <s v="No"/>
  </r>
  <r>
    <s v="EXP-21628-670"/>
    <x v="267"/>
    <s v="94447-35885-HK"/>
    <s v="A-M-2.5"/>
    <n v="3"/>
    <s v="Wallis Bernth"/>
    <s v="wbernthhe@miitbeian.gov.cn"/>
    <s v="United States"/>
    <s v="Ara"/>
    <s v="M"/>
    <x v="2"/>
    <n v="25.874999999999996"/>
    <n v="77.624999999999986"/>
    <x v="2"/>
    <x v="0"/>
    <s v="No"/>
  </r>
  <r>
    <s v="VGM-24161-361"/>
    <x v="480"/>
    <s v="71034-49694-CS"/>
    <s v="E-M-2.5"/>
    <n v="2"/>
    <s v="Byron Acarson"/>
    <s v="bacarsonhf@cnn.com"/>
    <s v="United States"/>
    <s v="Exc"/>
    <s v="M"/>
    <x v="2"/>
    <n v="31.624999999999996"/>
    <n v="63.249999999999993"/>
    <x v="1"/>
    <x v="0"/>
    <s v="Yes"/>
  </r>
  <r>
    <s v="PKN-19556-918"/>
    <x v="483"/>
    <s v="00445-42781-KX"/>
    <s v="E-L-0.2"/>
    <n v="6"/>
    <s v="Faunie Brigham"/>
    <s v="fbrighamhg@blog.com"/>
    <s v="Ireland"/>
    <s v="Exc"/>
    <s v="L"/>
    <x v="3"/>
    <n v="4.4550000000000001"/>
    <n v="26.73"/>
    <x v="1"/>
    <x v="1"/>
    <s v="Yes"/>
  </r>
  <r>
    <s v="PKN-19556-918"/>
    <x v="483"/>
    <s v="00445-42781-KX"/>
    <s v="L-D-0.5"/>
    <n v="4"/>
    <s v="Faunie Brigham"/>
    <s v="fbrighamhg@blog.com"/>
    <s v="Ireland"/>
    <s v="Lib"/>
    <s v="D"/>
    <x v="1"/>
    <n v="7.77"/>
    <n v="31.08"/>
    <x v="3"/>
    <x v="2"/>
    <s v="Yes"/>
  </r>
  <r>
    <s v="PKN-19556-918"/>
    <x v="483"/>
    <s v="00445-42781-KX"/>
    <s v="A-D-0.2"/>
    <n v="1"/>
    <s v="Faunie Brigham"/>
    <s v="fbrighamhg@blog.com"/>
    <s v="Ireland"/>
    <s v="Ara"/>
    <s v="D"/>
    <x v="3"/>
    <n v="2.9849999999999999"/>
    <n v="2.9849999999999999"/>
    <x v="2"/>
    <x v="2"/>
    <s v="Yes"/>
  </r>
  <r>
    <s v="PKN-19556-918"/>
    <x v="483"/>
    <s v="00445-42781-KX"/>
    <s v="R-D-2.5"/>
    <n v="5"/>
    <s v="Faunie Brigham"/>
    <s v="fbrighamhg@blog.com"/>
    <s v="Ireland"/>
    <s v="Rob"/>
    <s v="D"/>
    <x v="2"/>
    <n v="20.584999999999997"/>
    <n v="102.92499999999998"/>
    <x v="0"/>
    <x v="2"/>
    <s v="Yes"/>
  </r>
  <r>
    <s v="DXQ-44537-297"/>
    <x v="484"/>
    <s v="96116-24737-LV"/>
    <s v="E-L-0.5"/>
    <n v="4"/>
    <s v="Marjorie Yoxen"/>
    <s v="myoxenhk@google.com"/>
    <s v="United States"/>
    <s v="Exc"/>
    <s v="L"/>
    <x v="1"/>
    <n v="8.91"/>
    <n v="35.64"/>
    <x v="1"/>
    <x v="1"/>
    <s v="No"/>
  </r>
  <r>
    <s v="BPC-54727-307"/>
    <x v="485"/>
    <s v="18684-73088-YL"/>
    <s v="R-L-1"/>
    <n v="4"/>
    <s v="Gaspar McGavin"/>
    <s v="gmcgavinhl@histats.com"/>
    <s v="United States"/>
    <s v="Rob"/>
    <s v="L"/>
    <x v="0"/>
    <n v="11.95"/>
    <n v="47.8"/>
    <x v="0"/>
    <x v="1"/>
    <s v="No"/>
  </r>
  <r>
    <s v="KSH-47717-456"/>
    <x v="486"/>
    <s v="74671-55639-TU"/>
    <s v="L-M-1"/>
    <n v="3"/>
    <s v="Lindy Uttermare"/>
    <s v="luttermarehm@engadget.com"/>
    <s v="United States"/>
    <s v="Lib"/>
    <s v="M"/>
    <x v="0"/>
    <n v="14.55"/>
    <n v="43.650000000000006"/>
    <x v="3"/>
    <x v="0"/>
    <s v="No"/>
  </r>
  <r>
    <s v="ANK-59436-446"/>
    <x v="487"/>
    <s v="17488-65879-XL"/>
    <s v="E-L-0.5"/>
    <n v="4"/>
    <s v="Eal D'Ambrogio"/>
    <s v="edambrogiohn@techcrunch.com"/>
    <s v="United States"/>
    <s v="Exc"/>
    <s v="L"/>
    <x v="1"/>
    <n v="8.91"/>
    <n v="35.64"/>
    <x v="1"/>
    <x v="1"/>
    <s v="Yes"/>
  </r>
  <r>
    <s v="AYY-83051-752"/>
    <x v="488"/>
    <s v="46431-09298-OU"/>
    <s v="L-L-1"/>
    <n v="6"/>
    <s v="Carolee Winchcombe"/>
    <s v="cwinchcombeho@jiathis.com"/>
    <s v="United States"/>
    <s v="Lib"/>
    <s v="L"/>
    <x v="0"/>
    <n v="15.85"/>
    <n v="95.1"/>
    <x v="3"/>
    <x v="1"/>
    <s v="Yes"/>
  </r>
  <r>
    <s v="CSW-59644-267"/>
    <x v="489"/>
    <s v="60378-26473-FE"/>
    <s v="E-M-2.5"/>
    <n v="1"/>
    <s v="Benedikta Paumier"/>
    <s v="bpaumierhp@umn.edu"/>
    <s v="Ireland"/>
    <s v="Exc"/>
    <s v="M"/>
    <x v="2"/>
    <n v="31.624999999999996"/>
    <n v="31.624999999999996"/>
    <x v="1"/>
    <x v="0"/>
    <s v="Yes"/>
  </r>
  <r>
    <s v="ITY-92466-909"/>
    <x v="162"/>
    <s v="34927-68586-ZV"/>
    <s v="A-M-2.5"/>
    <n v="3"/>
    <s v="Neville Piatto"/>
    <s v=""/>
    <s v="Ireland"/>
    <s v="Ara"/>
    <s v="M"/>
    <x v="2"/>
    <n v="25.874999999999996"/>
    <n v="77.624999999999986"/>
    <x v="2"/>
    <x v="0"/>
    <s v="Yes"/>
  </r>
  <r>
    <s v="IGW-04801-466"/>
    <x v="490"/>
    <s v="29051-27555-GD"/>
    <s v="L-D-0.2"/>
    <n v="1"/>
    <s v="Jeno Capey"/>
    <s v="jcapeyhr@bravesites.com"/>
    <s v="United States"/>
    <s v="Lib"/>
    <s v="D"/>
    <x v="3"/>
    <n v="3.8849999999999998"/>
    <n v="3.8849999999999998"/>
    <x v="3"/>
    <x v="2"/>
    <s v="Yes"/>
  </r>
  <r>
    <s v="LJN-34281-921"/>
    <x v="491"/>
    <s v="52143-35672-JF"/>
    <s v="R-L-2.5"/>
    <n v="5"/>
    <s v="Tuckie Mathonnet"/>
    <s v="tmathonneti0@google.co.jp"/>
    <s v="United States"/>
    <s v="Rob"/>
    <s v="L"/>
    <x v="2"/>
    <n v="27.484999999999996"/>
    <n v="137.42499999999998"/>
    <x v="0"/>
    <x v="1"/>
    <s v="No"/>
  </r>
  <r>
    <s v="BWZ-46364-547"/>
    <x v="301"/>
    <s v="64918-67725-MN"/>
    <s v="R-L-1"/>
    <n v="3"/>
    <s v="Yardley Basill"/>
    <s v="ybasillht@theguardian.com"/>
    <s v="United States"/>
    <s v="Rob"/>
    <s v="L"/>
    <x v="0"/>
    <n v="11.95"/>
    <n v="35.849999999999994"/>
    <x v="0"/>
    <x v="1"/>
    <s v="Yes"/>
  </r>
  <r>
    <s v="SBC-95710-706"/>
    <x v="194"/>
    <s v="85634-61759-ND"/>
    <s v="E-M-0.2"/>
    <n v="2"/>
    <s v="Maggy Baistow"/>
    <s v="mbaistowhu@i2i.jp"/>
    <s v="United Kingdom"/>
    <s v="Exc"/>
    <s v="M"/>
    <x v="3"/>
    <n v="4.125"/>
    <n v="8.25"/>
    <x v="1"/>
    <x v="0"/>
    <s v="Yes"/>
  </r>
  <r>
    <s v="WRN-55114-031"/>
    <x v="26"/>
    <s v="40180-22940-QB"/>
    <s v="E-L-2.5"/>
    <n v="3"/>
    <s v="Courtney Pallant"/>
    <s v="cpallanthv@typepad.com"/>
    <s v="United States"/>
    <s v="Exc"/>
    <s v="L"/>
    <x v="2"/>
    <n v="34.154999999999994"/>
    <n v="102.46499999999997"/>
    <x v="1"/>
    <x v="1"/>
    <s v="Yes"/>
  </r>
  <r>
    <s v="TZU-64255-831"/>
    <x v="125"/>
    <s v="34666-76738-SQ"/>
    <s v="R-D-2.5"/>
    <n v="2"/>
    <s v="Marne Mingey"/>
    <s v=""/>
    <s v="United States"/>
    <s v="Rob"/>
    <s v="D"/>
    <x v="2"/>
    <n v="20.584999999999997"/>
    <n v="41.169999999999995"/>
    <x v="0"/>
    <x v="2"/>
    <s v="No"/>
  </r>
  <r>
    <s v="JVF-91003-729"/>
    <x v="492"/>
    <s v="98536-88616-FF"/>
    <s v="A-D-2.5"/>
    <n v="3"/>
    <s v="Denny O' Ronan"/>
    <s v="dohx@redcross.org"/>
    <s v="United States"/>
    <s v="Ara"/>
    <s v="D"/>
    <x v="2"/>
    <n v="22.884999999999998"/>
    <n v="68.655000000000001"/>
    <x v="2"/>
    <x v="2"/>
    <s v="Yes"/>
  </r>
  <r>
    <s v="MVB-22135-665"/>
    <x v="462"/>
    <s v="55621-06130-SA"/>
    <s v="A-D-1"/>
    <n v="1"/>
    <s v="Dottie Rallin"/>
    <s v="drallinhy@howstuffworks.com"/>
    <s v="United States"/>
    <s v="Ara"/>
    <s v="D"/>
    <x v="0"/>
    <n v="9.9499999999999993"/>
    <n v="9.9499999999999993"/>
    <x v="2"/>
    <x v="2"/>
    <s v="Yes"/>
  </r>
  <r>
    <s v="CKS-47815-571"/>
    <x v="493"/>
    <s v="45666-86771-EH"/>
    <s v="L-L-0.5"/>
    <n v="3"/>
    <s v="Ardith Chill"/>
    <s v="achillhz@epa.gov"/>
    <s v="United Kingdom"/>
    <s v="Lib"/>
    <s v="L"/>
    <x v="1"/>
    <n v="9.51"/>
    <n v="28.53"/>
    <x v="3"/>
    <x v="1"/>
    <s v="Yes"/>
  </r>
  <r>
    <s v="OAW-17338-101"/>
    <x v="494"/>
    <s v="52143-35672-JF"/>
    <s v="R-D-0.2"/>
    <n v="6"/>
    <s v="Tuckie Mathonnet"/>
    <s v="tmathonneti0@google.co.jp"/>
    <s v="United States"/>
    <s v="Rob"/>
    <s v="D"/>
    <x v="3"/>
    <n v="2.6849999999999996"/>
    <n v="16.11"/>
    <x v="0"/>
    <x v="2"/>
    <s v="No"/>
  </r>
  <r>
    <s v="ALP-37623-536"/>
    <x v="495"/>
    <s v="24689-69376-XX"/>
    <s v="L-L-1"/>
    <n v="6"/>
    <s v="Charmane Denys"/>
    <s v="cdenysi1@is.gd"/>
    <s v="United Kingdom"/>
    <s v="Lib"/>
    <s v="L"/>
    <x v="0"/>
    <n v="15.85"/>
    <n v="95.1"/>
    <x v="3"/>
    <x v="1"/>
    <s v="No"/>
  </r>
  <r>
    <s v="WMU-87639-108"/>
    <x v="496"/>
    <s v="71891-51101-VQ"/>
    <s v="R-D-0.5"/>
    <n v="1"/>
    <s v="Cecily Stebbings"/>
    <s v="cstebbingsi2@drupal.org"/>
    <s v="United States"/>
    <s v="Rob"/>
    <s v="D"/>
    <x v="1"/>
    <n v="5.3699999999999992"/>
    <n v="5.3699999999999992"/>
    <x v="0"/>
    <x v="2"/>
    <s v="Yes"/>
  </r>
  <r>
    <s v="USN-44968-231"/>
    <x v="497"/>
    <s v="71749-05400-CN"/>
    <s v="R-L-1"/>
    <n v="4"/>
    <s v="Giana Tonnesen"/>
    <s v=""/>
    <s v="United States"/>
    <s v="Rob"/>
    <s v="L"/>
    <x v="0"/>
    <n v="11.95"/>
    <n v="47.8"/>
    <x v="0"/>
    <x v="1"/>
    <s v="No"/>
  </r>
  <r>
    <s v="YZG-20575-451"/>
    <x v="498"/>
    <s v="64845-00270-NO"/>
    <s v="L-L-1"/>
    <n v="4"/>
    <s v="Rhetta Zywicki"/>
    <s v="rzywickii4@ifeng.com"/>
    <s v="Ireland"/>
    <s v="Lib"/>
    <s v="L"/>
    <x v="0"/>
    <n v="15.85"/>
    <n v="63.4"/>
    <x v="3"/>
    <x v="1"/>
    <s v="No"/>
  </r>
  <r>
    <s v="HTH-52867-812"/>
    <x v="382"/>
    <s v="29851-36402-UX"/>
    <s v="A-M-2.5"/>
    <n v="4"/>
    <s v="Almeria Burgett"/>
    <s v="aburgetti5@moonfruit.com"/>
    <s v="United States"/>
    <s v="Ara"/>
    <s v="M"/>
    <x v="2"/>
    <n v="25.874999999999996"/>
    <n v="103.49999999999999"/>
    <x v="2"/>
    <x v="0"/>
    <s v="No"/>
  </r>
  <r>
    <s v="FWU-44971-444"/>
    <x v="499"/>
    <s v="12190-25421-WM"/>
    <s v="A-D-2.5"/>
    <n v="3"/>
    <s v="Marvin Malloy"/>
    <s v="mmalloyi6@seattletimes.com"/>
    <s v="United States"/>
    <s v="Ara"/>
    <s v="D"/>
    <x v="2"/>
    <n v="22.884999999999998"/>
    <n v="68.655000000000001"/>
    <x v="2"/>
    <x v="2"/>
    <s v="No"/>
  </r>
  <r>
    <s v="EQI-82205-066"/>
    <x v="500"/>
    <s v="52316-30571-GD"/>
    <s v="R-M-2.5"/>
    <n v="2"/>
    <s v="Maxim McParland"/>
    <s v="mmcparlandi7@w3.org"/>
    <s v="United States"/>
    <s v="Rob"/>
    <s v="M"/>
    <x v="2"/>
    <n v="22.884999999999998"/>
    <n v="45.769999999999996"/>
    <x v="0"/>
    <x v="0"/>
    <s v="Yes"/>
  </r>
  <r>
    <s v="NAR-00747-074"/>
    <x v="501"/>
    <s v="23243-92649-RY"/>
    <s v="L-D-1"/>
    <n v="4"/>
    <s v="Sylas Jennaroy"/>
    <s v="sjennaroyi8@purevolume.com"/>
    <s v="United States"/>
    <s v="Lib"/>
    <s v="D"/>
    <x v="0"/>
    <n v="12.95"/>
    <n v="51.8"/>
    <x v="3"/>
    <x v="2"/>
    <s v="No"/>
  </r>
  <r>
    <s v="JYR-22052-185"/>
    <x v="502"/>
    <s v="39528-19971-OR"/>
    <s v="A-M-0.5"/>
    <n v="2"/>
    <s v="Wren Place"/>
    <s v="wplacei9@wsj.com"/>
    <s v="United States"/>
    <s v="Ara"/>
    <s v="M"/>
    <x v="1"/>
    <n v="6.75"/>
    <n v="13.5"/>
    <x v="2"/>
    <x v="0"/>
    <s v="Yes"/>
  </r>
  <r>
    <s v="XKO-54097-932"/>
    <x v="503"/>
    <s v="32743-78448-KT"/>
    <s v="E-M-0.5"/>
    <n v="3"/>
    <s v="Janella Millett"/>
    <s v="jmillettik@addtoany.com"/>
    <s v="United States"/>
    <s v="Exc"/>
    <s v="M"/>
    <x v="1"/>
    <n v="8.25"/>
    <n v="24.75"/>
    <x v="1"/>
    <x v="0"/>
    <s v="Yes"/>
  </r>
  <r>
    <s v="HXA-72415-025"/>
    <x v="504"/>
    <s v="93417-12322-YB"/>
    <s v="A-D-2.5"/>
    <n v="2"/>
    <s v="Dollie Gadsden"/>
    <s v="dgadsdenib@google.com.hk"/>
    <s v="Ireland"/>
    <s v="Ara"/>
    <s v="D"/>
    <x v="2"/>
    <n v="22.884999999999998"/>
    <n v="45.769999999999996"/>
    <x v="2"/>
    <x v="2"/>
    <s v="Yes"/>
  </r>
  <r>
    <s v="MJF-20065-335"/>
    <x v="497"/>
    <s v="56891-86662-UY"/>
    <s v="E-L-0.5"/>
    <n v="6"/>
    <s v="Val Wakelin"/>
    <s v="vwakelinic@unesco.org"/>
    <s v="United States"/>
    <s v="Exc"/>
    <s v="L"/>
    <x v="1"/>
    <n v="8.91"/>
    <n v="53.46"/>
    <x v="1"/>
    <x v="1"/>
    <s v="No"/>
  </r>
  <r>
    <s v="GFI-83300-059"/>
    <x v="501"/>
    <s v="40414-26467-VE"/>
    <s v="A-M-0.2"/>
    <n v="6"/>
    <s v="Annie Campsall"/>
    <s v="acampsallid@zimbio.com"/>
    <s v="United States"/>
    <s v="Ara"/>
    <s v="M"/>
    <x v="3"/>
    <n v="3.375"/>
    <n v="20.25"/>
    <x v="2"/>
    <x v="0"/>
    <s v="Yes"/>
  </r>
  <r>
    <s v="WJR-51493-682"/>
    <x v="1"/>
    <s v="87858-83734-RK"/>
    <s v="L-D-2.5"/>
    <n v="5"/>
    <s v="Shermy Moseby"/>
    <s v="smosebyie@stanford.edu"/>
    <s v="United States"/>
    <s v="Lib"/>
    <s v="D"/>
    <x v="2"/>
    <n v="29.784999999999997"/>
    <n v="148.92499999999998"/>
    <x v="3"/>
    <x v="2"/>
    <s v="No"/>
  </r>
  <r>
    <s v="SHP-55648-472"/>
    <x v="505"/>
    <s v="46818-20198-GB"/>
    <s v="A-M-1"/>
    <n v="6"/>
    <s v="Corrie Wass"/>
    <s v="cwassif@prweb.com"/>
    <s v="United States"/>
    <s v="Ara"/>
    <s v="M"/>
    <x v="0"/>
    <n v="11.25"/>
    <n v="67.5"/>
    <x v="2"/>
    <x v="0"/>
    <s v="No"/>
  </r>
  <r>
    <s v="HYR-03455-684"/>
    <x v="506"/>
    <s v="29808-89098-XD"/>
    <s v="E-D-1"/>
    <n v="6"/>
    <s v="Ira Sjostrom"/>
    <s v="isjostromig@pbs.org"/>
    <s v="United States"/>
    <s v="Exc"/>
    <s v="D"/>
    <x v="0"/>
    <n v="12.15"/>
    <n v="72.900000000000006"/>
    <x v="1"/>
    <x v="2"/>
    <s v="No"/>
  </r>
  <r>
    <s v="HYR-03455-684"/>
    <x v="506"/>
    <s v="29808-89098-XD"/>
    <s v="L-D-0.2"/>
    <n v="2"/>
    <s v="Ira Sjostrom"/>
    <s v="isjostromig@pbs.org"/>
    <s v="United States"/>
    <s v="Lib"/>
    <s v="D"/>
    <x v="3"/>
    <n v="3.8849999999999998"/>
    <n v="7.77"/>
    <x v="3"/>
    <x v="2"/>
    <s v="No"/>
  </r>
  <r>
    <s v="HUG-52766-375"/>
    <x v="507"/>
    <s v="78786-77449-RQ"/>
    <s v="A-D-2.5"/>
    <n v="4"/>
    <s v="Jermaine Branchett"/>
    <s v="jbranchettii@bravesites.com"/>
    <s v="United States"/>
    <s v="Ara"/>
    <s v="D"/>
    <x v="2"/>
    <n v="22.884999999999998"/>
    <n v="91.539999999999992"/>
    <x v="2"/>
    <x v="2"/>
    <s v="No"/>
  </r>
  <r>
    <s v="DAH-46595-917"/>
    <x v="508"/>
    <s v="27878-42224-QF"/>
    <s v="A-D-1"/>
    <n v="6"/>
    <s v="Nissie Rudland"/>
    <s v="nrudlandij@blogs.com"/>
    <s v="Ireland"/>
    <s v="Ara"/>
    <s v="D"/>
    <x v="0"/>
    <n v="9.9499999999999993"/>
    <n v="59.699999999999996"/>
    <x v="2"/>
    <x v="2"/>
    <s v="No"/>
  </r>
  <r>
    <s v="VEM-79839-466"/>
    <x v="509"/>
    <s v="32743-78448-KT"/>
    <s v="R-L-2.5"/>
    <n v="5"/>
    <s v="Janella Millett"/>
    <s v="jmillettik@addtoany.com"/>
    <s v="United States"/>
    <s v="Rob"/>
    <s v="L"/>
    <x v="2"/>
    <n v="27.484999999999996"/>
    <n v="137.42499999999998"/>
    <x v="0"/>
    <x v="1"/>
    <s v="Yes"/>
  </r>
  <r>
    <s v="OWH-11126-533"/>
    <x v="131"/>
    <s v="25331-13794-SB"/>
    <s v="L-M-2.5"/>
    <n v="2"/>
    <s v="Ferdie Tourry"/>
    <s v="ftourryil@google.de"/>
    <s v="United States"/>
    <s v="Lib"/>
    <s v="M"/>
    <x v="2"/>
    <n v="33.464999999999996"/>
    <n v="66.929999999999993"/>
    <x v="3"/>
    <x v="0"/>
    <s v="No"/>
  </r>
  <r>
    <s v="UMT-26130-151"/>
    <x v="510"/>
    <s v="55864-37682-GQ"/>
    <s v="L-M-0.2"/>
    <n v="3"/>
    <s v="Cecil Weatherall"/>
    <s v="cweatherallim@toplist.cz"/>
    <s v="United States"/>
    <s v="Lib"/>
    <s v="M"/>
    <x v="3"/>
    <n v="4.3650000000000002"/>
    <n v="13.095000000000001"/>
    <x v="3"/>
    <x v="0"/>
    <s v="Yes"/>
  </r>
  <r>
    <s v="JKA-27899-806"/>
    <x v="511"/>
    <s v="97005-25609-CQ"/>
    <s v="R-L-1"/>
    <n v="5"/>
    <s v="Gale Heindrick"/>
    <s v="gheindrickin@usda.gov"/>
    <s v="United States"/>
    <s v="Rob"/>
    <s v="L"/>
    <x v="0"/>
    <n v="11.95"/>
    <n v="59.75"/>
    <x v="0"/>
    <x v="1"/>
    <s v="No"/>
  </r>
  <r>
    <s v="ULU-07744-724"/>
    <x v="512"/>
    <s v="94058-95794-IJ"/>
    <s v="L-M-0.5"/>
    <n v="5"/>
    <s v="Layne Imason"/>
    <s v="limasonio@discuz.net"/>
    <s v="United States"/>
    <s v="Lib"/>
    <s v="M"/>
    <x v="1"/>
    <n v="8.73"/>
    <n v="43.650000000000006"/>
    <x v="3"/>
    <x v="0"/>
    <s v="Yes"/>
  </r>
  <r>
    <s v="NOM-56457-507"/>
    <x v="513"/>
    <s v="40214-03678-GU"/>
    <s v="E-M-1"/>
    <n v="6"/>
    <s v="Hazel Saill"/>
    <s v="hsaillip@odnoklassniki.ru"/>
    <s v="United States"/>
    <s v="Exc"/>
    <s v="M"/>
    <x v="0"/>
    <n v="13.75"/>
    <n v="82.5"/>
    <x v="1"/>
    <x v="0"/>
    <s v="Yes"/>
  </r>
  <r>
    <s v="NZN-71683-705"/>
    <x v="514"/>
    <s v="04921-85445-SL"/>
    <s v="A-L-2.5"/>
    <n v="6"/>
    <s v="Hermann Larvor"/>
    <s v="hlarvoriq@last.fm"/>
    <s v="United States"/>
    <s v="Ara"/>
    <s v="L"/>
    <x v="2"/>
    <n v="29.784999999999997"/>
    <n v="178.70999999999998"/>
    <x v="2"/>
    <x v="1"/>
    <s v="Yes"/>
  </r>
  <r>
    <s v="WMA-34232-850"/>
    <x v="7"/>
    <s v="53386-94266-LJ"/>
    <s v="L-D-2.5"/>
    <n v="4"/>
    <s v="Terri Lyford"/>
    <s v=""/>
    <s v="United States"/>
    <s v="Lib"/>
    <s v="D"/>
    <x v="2"/>
    <n v="29.784999999999997"/>
    <n v="119.13999999999999"/>
    <x v="3"/>
    <x v="2"/>
    <s v="Yes"/>
  </r>
  <r>
    <s v="EZL-27919-704"/>
    <x v="481"/>
    <s v="49480-85909-DG"/>
    <s v="L-L-0.5"/>
    <n v="5"/>
    <s v="Gabey Cogan"/>
    <s v=""/>
    <s v="United States"/>
    <s v="Lib"/>
    <s v="L"/>
    <x v="1"/>
    <n v="9.51"/>
    <n v="47.55"/>
    <x v="3"/>
    <x v="1"/>
    <s v="No"/>
  </r>
  <r>
    <s v="ZYU-11345-774"/>
    <x v="515"/>
    <s v="18293-78136-MN"/>
    <s v="L-M-0.5"/>
    <n v="5"/>
    <s v="Charin Penwarden"/>
    <s v="cpenwardenit@mlb.com"/>
    <s v="Ireland"/>
    <s v="Lib"/>
    <s v="M"/>
    <x v="1"/>
    <n v="8.73"/>
    <n v="43.650000000000006"/>
    <x v="3"/>
    <x v="0"/>
    <s v="No"/>
  </r>
  <r>
    <s v="CPW-34587-459"/>
    <x v="516"/>
    <s v="84641-67384-TD"/>
    <s v="A-L-2.5"/>
    <n v="6"/>
    <s v="Milty Middis"/>
    <s v="mmiddisiu@dmoz.org"/>
    <s v="United States"/>
    <s v="Ara"/>
    <s v="L"/>
    <x v="2"/>
    <n v="29.784999999999997"/>
    <n v="178.70999999999998"/>
    <x v="2"/>
    <x v="1"/>
    <s v="Yes"/>
  </r>
  <r>
    <s v="NQZ-82067-394"/>
    <x v="517"/>
    <s v="72320-29738-EB"/>
    <s v="R-L-2.5"/>
    <n v="1"/>
    <s v="Adrianne Vairow"/>
    <s v="avairowiv@studiopress.com"/>
    <s v="United Kingdom"/>
    <s v="Rob"/>
    <s v="L"/>
    <x v="2"/>
    <n v="27.484999999999996"/>
    <n v="27.484999999999996"/>
    <x v="0"/>
    <x v="1"/>
    <s v="No"/>
  </r>
  <r>
    <s v="JBW-95055-851"/>
    <x v="518"/>
    <s v="47355-97488-XS"/>
    <s v="A-M-1"/>
    <n v="5"/>
    <s v="Anjanette Goldie"/>
    <s v="agoldieiw@goo.gl"/>
    <s v="United States"/>
    <s v="Ara"/>
    <s v="M"/>
    <x v="0"/>
    <n v="11.25"/>
    <n v="56.25"/>
    <x v="2"/>
    <x v="0"/>
    <s v="No"/>
  </r>
  <r>
    <s v="AHY-20324-088"/>
    <x v="519"/>
    <s v="63499-24884-PP"/>
    <s v="L-L-0.2"/>
    <n v="2"/>
    <s v="Nicky Ayris"/>
    <s v="nayrisix@t-online.de"/>
    <s v="United Kingdom"/>
    <s v="Lib"/>
    <s v="L"/>
    <x v="3"/>
    <n v="4.7549999999999999"/>
    <n v="9.51"/>
    <x v="3"/>
    <x v="1"/>
    <s v="Yes"/>
  </r>
  <r>
    <s v="ZSL-66684-103"/>
    <x v="520"/>
    <s v="39193-51770-FM"/>
    <s v="E-M-0.2"/>
    <n v="2"/>
    <s v="Laryssa Benediktovich"/>
    <s v="lbenediktovichiy@wunderground.com"/>
    <s v="United States"/>
    <s v="Exc"/>
    <s v="M"/>
    <x v="3"/>
    <n v="4.125"/>
    <n v="8.25"/>
    <x v="1"/>
    <x v="0"/>
    <s v="Yes"/>
  </r>
  <r>
    <s v="WNE-73911-475"/>
    <x v="521"/>
    <s v="61323-91967-GG"/>
    <s v="L-D-0.5"/>
    <n v="6"/>
    <s v="Theo Jacobovitz"/>
    <s v="tjacobovitziz@cbc.ca"/>
    <s v="United States"/>
    <s v="Lib"/>
    <s v="D"/>
    <x v="1"/>
    <n v="7.77"/>
    <n v="46.62"/>
    <x v="3"/>
    <x v="2"/>
    <s v="No"/>
  </r>
  <r>
    <s v="EZB-68383-559"/>
    <x v="418"/>
    <s v="90123-01967-KS"/>
    <s v="R-L-1"/>
    <n v="6"/>
    <s v="Becca Ableson"/>
    <s v=""/>
    <s v="United States"/>
    <s v="Rob"/>
    <s v="L"/>
    <x v="0"/>
    <n v="11.95"/>
    <n v="71.699999999999989"/>
    <x v="0"/>
    <x v="1"/>
    <s v="No"/>
  </r>
  <r>
    <s v="OVO-01283-090"/>
    <x v="122"/>
    <s v="15958-25089-OS"/>
    <s v="L-L-2.5"/>
    <n v="2"/>
    <s v="Jeno Druitt"/>
    <s v="jdruittj1@feedburner.com"/>
    <s v="United States"/>
    <s v="Lib"/>
    <s v="L"/>
    <x v="2"/>
    <n v="36.454999999999998"/>
    <n v="72.91"/>
    <x v="3"/>
    <x v="1"/>
    <s v="Yes"/>
  </r>
  <r>
    <s v="TXH-78646-919"/>
    <x v="423"/>
    <s v="98430-37820-UV"/>
    <s v="R-D-0.2"/>
    <n v="3"/>
    <s v="Deonne Shortall"/>
    <s v="dshortallj2@wikipedia.org"/>
    <s v="United States"/>
    <s v="Rob"/>
    <s v="D"/>
    <x v="3"/>
    <n v="2.6849999999999996"/>
    <n v="8.0549999999999997"/>
    <x v="0"/>
    <x v="2"/>
    <s v="Yes"/>
  </r>
  <r>
    <s v="CYZ-37122-164"/>
    <x v="463"/>
    <s v="21798-04171-XC"/>
    <s v="E-M-0.5"/>
    <n v="2"/>
    <s v="Wilton Cottier"/>
    <s v="wcottierj3@cafepress.com"/>
    <s v="United States"/>
    <s v="Exc"/>
    <s v="M"/>
    <x v="1"/>
    <n v="8.25"/>
    <n v="16.5"/>
    <x v="1"/>
    <x v="0"/>
    <s v="No"/>
  </r>
  <r>
    <s v="AGQ-06534-750"/>
    <x v="273"/>
    <s v="52798-46508-HP"/>
    <s v="A-L-1"/>
    <n v="5"/>
    <s v="Kevan Grinsted"/>
    <s v="kgrinstedj4@google.com.br"/>
    <s v="Ireland"/>
    <s v="Ara"/>
    <s v="L"/>
    <x v="0"/>
    <n v="12.95"/>
    <n v="64.75"/>
    <x v="2"/>
    <x v="1"/>
    <s v="No"/>
  </r>
  <r>
    <s v="QVL-32245-818"/>
    <x v="522"/>
    <s v="46478-42970-EM"/>
    <s v="A-M-0.5"/>
    <n v="5"/>
    <s v="Dionne Skyner"/>
    <s v="dskynerj5@hubpages.com"/>
    <s v="United States"/>
    <s v="Ara"/>
    <s v="M"/>
    <x v="1"/>
    <n v="6.75"/>
    <n v="33.75"/>
    <x v="2"/>
    <x v="0"/>
    <s v="No"/>
  </r>
  <r>
    <s v="LTD-96842-834"/>
    <x v="523"/>
    <s v="00246-15080-LE"/>
    <s v="L-D-2.5"/>
    <n v="6"/>
    <s v="Francesco Dressel"/>
    <s v=""/>
    <s v="United States"/>
    <s v="Lib"/>
    <s v="D"/>
    <x v="2"/>
    <n v="29.784999999999997"/>
    <n v="178.70999999999998"/>
    <x v="3"/>
    <x v="2"/>
    <s v="No"/>
  </r>
  <r>
    <s v="SEC-91807-425"/>
    <x v="260"/>
    <s v="94091-86957-HX"/>
    <s v="A-M-1"/>
    <n v="2"/>
    <s v="Jimmy Dymoke"/>
    <s v="jdymokeje@prnewswire.com"/>
    <s v="Ireland"/>
    <s v="Ara"/>
    <s v="M"/>
    <x v="0"/>
    <n v="11.25"/>
    <n v="22.5"/>
    <x v="2"/>
    <x v="0"/>
    <s v="No"/>
  </r>
  <r>
    <s v="MHM-44857-599"/>
    <x v="331"/>
    <s v="26295-44907-DK"/>
    <s v="L-D-1"/>
    <n v="1"/>
    <s v="Ambrosio Weinmann"/>
    <s v="aweinmannj8@shinystat.com"/>
    <s v="United States"/>
    <s v="Lib"/>
    <s v="D"/>
    <x v="0"/>
    <n v="12.95"/>
    <n v="12.95"/>
    <x v="3"/>
    <x v="2"/>
    <s v="No"/>
  </r>
  <r>
    <s v="KGC-95046-911"/>
    <x v="524"/>
    <s v="95351-96177-QV"/>
    <s v="A-M-2.5"/>
    <n v="2"/>
    <s v="Elden Andriessen"/>
    <s v="eandriessenj9@europa.eu"/>
    <s v="United States"/>
    <s v="Ara"/>
    <s v="M"/>
    <x v="2"/>
    <n v="25.874999999999996"/>
    <n v="51.749999999999993"/>
    <x v="2"/>
    <x v="0"/>
    <s v="Yes"/>
  </r>
  <r>
    <s v="RZC-75150-413"/>
    <x v="525"/>
    <s v="92204-96636-BS"/>
    <s v="E-D-0.5"/>
    <n v="5"/>
    <s v="Roxie Deaconson"/>
    <s v="rdeaconsonja@archive.org"/>
    <s v="United States"/>
    <s v="Exc"/>
    <s v="D"/>
    <x v="1"/>
    <n v="7.29"/>
    <n v="36.450000000000003"/>
    <x v="1"/>
    <x v="2"/>
    <s v="No"/>
  </r>
  <r>
    <s v="EYH-88288-452"/>
    <x v="526"/>
    <s v="03010-30348-UA"/>
    <s v="L-L-2.5"/>
    <n v="5"/>
    <s v="Davida Caro"/>
    <s v="dcarojb@twitter.com"/>
    <s v="United States"/>
    <s v="Lib"/>
    <s v="L"/>
    <x v="2"/>
    <n v="36.454999999999998"/>
    <n v="182.27499999999998"/>
    <x v="3"/>
    <x v="1"/>
    <s v="Yes"/>
  </r>
  <r>
    <s v="NYQ-24237-772"/>
    <x v="104"/>
    <s v="13441-34686-SW"/>
    <s v="L-D-0.5"/>
    <n v="4"/>
    <s v="Johna Bluck"/>
    <s v="jbluckjc@imageshack.us"/>
    <s v="United States"/>
    <s v="Lib"/>
    <s v="D"/>
    <x v="1"/>
    <n v="7.77"/>
    <n v="31.08"/>
    <x v="3"/>
    <x v="2"/>
    <s v="No"/>
  </r>
  <r>
    <s v="WKB-21680-566"/>
    <x v="491"/>
    <s v="96612-41722-VJ"/>
    <s v="A-M-0.5"/>
    <n v="3"/>
    <s v="Myrle Dearden"/>
    <s v=""/>
    <s v="Ireland"/>
    <s v="Ara"/>
    <s v="M"/>
    <x v="1"/>
    <n v="6.75"/>
    <n v="20.25"/>
    <x v="2"/>
    <x v="0"/>
    <s v="No"/>
  </r>
  <r>
    <s v="THE-61147-027"/>
    <x v="157"/>
    <s v="94091-86957-HX"/>
    <s v="L-D-1"/>
    <n v="2"/>
    <s v="Jimmy Dymoke"/>
    <s v="jdymokeje@prnewswire.com"/>
    <s v="Ireland"/>
    <s v="Lib"/>
    <s v="D"/>
    <x v="0"/>
    <n v="12.95"/>
    <n v="25.9"/>
    <x v="3"/>
    <x v="2"/>
    <s v="No"/>
  </r>
  <r>
    <s v="PTY-86420-119"/>
    <x v="527"/>
    <s v="25504-41681-WA"/>
    <s v="A-D-0.5"/>
    <n v="4"/>
    <s v="Orland Tadman"/>
    <s v="otadmanjf@ft.com"/>
    <s v="United States"/>
    <s v="Ara"/>
    <s v="D"/>
    <x v="1"/>
    <n v="5.97"/>
    <n v="23.88"/>
    <x v="2"/>
    <x v="2"/>
    <s v="Yes"/>
  </r>
  <r>
    <s v="QHL-27188-431"/>
    <x v="528"/>
    <s v="75443-07820-DZ"/>
    <s v="L-L-0.5"/>
    <n v="2"/>
    <s v="Barrett Gudde"/>
    <s v="bguddejg@dailymotion.com"/>
    <s v="United States"/>
    <s v="Lib"/>
    <s v="L"/>
    <x v="1"/>
    <n v="9.51"/>
    <n v="19.02"/>
    <x v="3"/>
    <x v="1"/>
    <s v="No"/>
  </r>
  <r>
    <s v="MIS-54381-047"/>
    <x v="99"/>
    <s v="39276-95489-XV"/>
    <s v="A-D-0.5"/>
    <n v="5"/>
    <s v="Nathan Sictornes"/>
    <s v="nsictornesjh@buzzfeed.com"/>
    <s v="Ireland"/>
    <s v="Ara"/>
    <s v="D"/>
    <x v="1"/>
    <n v="5.97"/>
    <n v="29.849999999999998"/>
    <x v="2"/>
    <x v="2"/>
    <s v="Yes"/>
  </r>
  <r>
    <s v="TBB-29780-459"/>
    <x v="529"/>
    <s v="61437-83623-PZ"/>
    <s v="A-L-0.5"/>
    <n v="1"/>
    <s v="Vivyan Dunning"/>
    <s v="vdunningji@independent.co.uk"/>
    <s v="United States"/>
    <s v="Ara"/>
    <s v="L"/>
    <x v="1"/>
    <n v="7.77"/>
    <n v="7.77"/>
    <x v="2"/>
    <x v="1"/>
    <s v="Yes"/>
  </r>
  <r>
    <s v="QLC-52637-305"/>
    <x v="530"/>
    <s v="34317-87258-HQ"/>
    <s v="L-D-2.5"/>
    <n v="4"/>
    <s v="Doralin Baison"/>
    <s v=""/>
    <s v="Ireland"/>
    <s v="Lib"/>
    <s v="D"/>
    <x v="2"/>
    <n v="29.784999999999997"/>
    <n v="119.13999999999999"/>
    <x v="3"/>
    <x v="2"/>
    <s v="Yes"/>
  </r>
  <r>
    <s v="CWT-27056-328"/>
    <x v="531"/>
    <s v="18570-80998-ZS"/>
    <s v="E-D-0.2"/>
    <n v="6"/>
    <s v="Josefina Ferens"/>
    <s v=""/>
    <s v="United States"/>
    <s v="Exc"/>
    <s v="D"/>
    <x v="3"/>
    <n v="3.645"/>
    <n v="21.87"/>
    <x v="1"/>
    <x v="2"/>
    <s v="Yes"/>
  </r>
  <r>
    <s v="ASS-05878-128"/>
    <x v="210"/>
    <s v="66580-33745-OQ"/>
    <s v="E-L-0.5"/>
    <n v="2"/>
    <s v="Shelley Gehring"/>
    <s v="sgehringjl@gnu.org"/>
    <s v="United States"/>
    <s v="Exc"/>
    <s v="L"/>
    <x v="1"/>
    <n v="8.91"/>
    <n v="17.82"/>
    <x v="1"/>
    <x v="1"/>
    <s v="No"/>
  </r>
  <r>
    <s v="EGK-03027-418"/>
    <x v="532"/>
    <s v="19820-29285-FD"/>
    <s v="E-M-0.2"/>
    <n v="3"/>
    <s v="Barrie Fallowes"/>
    <s v="bfallowesjm@purevolume.com"/>
    <s v="United States"/>
    <s v="Exc"/>
    <s v="M"/>
    <x v="3"/>
    <n v="4.125"/>
    <n v="12.375"/>
    <x v="1"/>
    <x v="0"/>
    <s v="No"/>
  </r>
  <r>
    <s v="KCY-61732-849"/>
    <x v="533"/>
    <s v="11349-55147-SN"/>
    <s v="L-D-1"/>
    <n v="2"/>
    <s v="Nicolas Aiton"/>
    <s v=""/>
    <s v="Ireland"/>
    <s v="Lib"/>
    <s v="D"/>
    <x v="0"/>
    <n v="12.95"/>
    <n v="25.9"/>
    <x v="3"/>
    <x v="2"/>
    <s v="No"/>
  </r>
  <r>
    <s v="BLI-21697-702"/>
    <x v="534"/>
    <s v="21141-12455-VB"/>
    <s v="A-M-0.5"/>
    <n v="2"/>
    <s v="Shelli De Banke"/>
    <s v="sdejo@newsvine.com"/>
    <s v="United States"/>
    <s v="Ara"/>
    <s v="M"/>
    <x v="1"/>
    <n v="6.75"/>
    <n v="13.5"/>
    <x v="2"/>
    <x v="0"/>
    <s v="Yes"/>
  </r>
  <r>
    <s v="KFJ-46568-890"/>
    <x v="535"/>
    <s v="71003-85639-HB"/>
    <s v="E-L-0.5"/>
    <n v="2"/>
    <s v="Lyell Murch"/>
    <s v=""/>
    <s v="United States"/>
    <s v="Exc"/>
    <s v="L"/>
    <x v="1"/>
    <n v="8.91"/>
    <n v="17.82"/>
    <x v="1"/>
    <x v="1"/>
    <s v="Yes"/>
  </r>
  <r>
    <s v="SOK-43535-680"/>
    <x v="536"/>
    <s v="58443-95866-YO"/>
    <s v="E-M-0.5"/>
    <n v="3"/>
    <s v="Stearne Count"/>
    <s v="scountjq@nba.com"/>
    <s v="United States"/>
    <s v="Exc"/>
    <s v="M"/>
    <x v="1"/>
    <n v="8.25"/>
    <n v="24.75"/>
    <x v="1"/>
    <x v="0"/>
    <s v="No"/>
  </r>
  <r>
    <s v="XUE-87260-201"/>
    <x v="537"/>
    <s v="89646-21249-OH"/>
    <s v="R-M-0.2"/>
    <n v="6"/>
    <s v="Selia Ragles"/>
    <s v="sraglesjr@blogtalkradio.com"/>
    <s v="United States"/>
    <s v="Rob"/>
    <s v="M"/>
    <x v="3"/>
    <n v="2.9849999999999999"/>
    <n v="17.91"/>
    <x v="0"/>
    <x v="0"/>
    <s v="No"/>
  </r>
  <r>
    <s v="CZF-40873-691"/>
    <x v="61"/>
    <s v="64988-20636-XQ"/>
    <s v="E-M-0.5"/>
    <n v="2"/>
    <s v="Silas Deehan"/>
    <s v=""/>
    <s v="United Kingdom"/>
    <s v="Exc"/>
    <s v="M"/>
    <x v="1"/>
    <n v="8.25"/>
    <n v="16.5"/>
    <x v="1"/>
    <x v="0"/>
    <s v="No"/>
  </r>
  <r>
    <s v="AIA-98989-755"/>
    <x v="242"/>
    <s v="34704-83143-KS"/>
    <s v="R-M-0.2"/>
    <n v="1"/>
    <s v="Sacha Bruun"/>
    <s v="sbruunjt@blogtalkradio.com"/>
    <s v="United States"/>
    <s v="Rob"/>
    <s v="M"/>
    <x v="3"/>
    <n v="2.9849999999999999"/>
    <n v="2.9849999999999999"/>
    <x v="0"/>
    <x v="0"/>
    <s v="No"/>
  </r>
  <r>
    <s v="ITZ-21793-986"/>
    <x v="299"/>
    <s v="67388-17544-XX"/>
    <s v="E-D-0.2"/>
    <n v="4"/>
    <s v="Alon Pllu"/>
    <s v="aplluju@dagondesign.com"/>
    <s v="Ireland"/>
    <s v="Exc"/>
    <s v="D"/>
    <x v="3"/>
    <n v="3.645"/>
    <n v="14.58"/>
    <x v="1"/>
    <x v="2"/>
    <s v="Yes"/>
  </r>
  <r>
    <s v="YOK-93322-608"/>
    <x v="343"/>
    <s v="69411-48470-ID"/>
    <s v="E-L-1"/>
    <n v="6"/>
    <s v="Gilberto Cornier"/>
    <s v="gcornierjv@techcrunch.com"/>
    <s v="United States"/>
    <s v="Exc"/>
    <s v="L"/>
    <x v="0"/>
    <n v="14.85"/>
    <n v="89.1"/>
    <x v="1"/>
    <x v="1"/>
    <s v="No"/>
  </r>
  <r>
    <s v="LXK-00634-611"/>
    <x v="538"/>
    <s v="94091-86957-HX"/>
    <s v="R-L-1"/>
    <n v="3"/>
    <s v="Jimmy Dymoke"/>
    <s v="jdymokeje@prnewswire.com"/>
    <s v="Ireland"/>
    <s v="Rob"/>
    <s v="L"/>
    <x v="0"/>
    <n v="11.95"/>
    <n v="35.849999999999994"/>
    <x v="0"/>
    <x v="1"/>
    <s v="No"/>
  </r>
  <r>
    <s v="CQW-37388-302"/>
    <x v="539"/>
    <s v="97741-98924-KT"/>
    <s v="A-D-2.5"/>
    <n v="3"/>
    <s v="Willabella Harvison"/>
    <s v="wharvisonjx@gizmodo.com"/>
    <s v="United States"/>
    <s v="Ara"/>
    <s v="D"/>
    <x v="2"/>
    <n v="22.884999999999998"/>
    <n v="68.655000000000001"/>
    <x v="2"/>
    <x v="2"/>
    <s v="No"/>
  </r>
  <r>
    <s v="SPA-79365-334"/>
    <x v="27"/>
    <s v="79857-78167-KO"/>
    <s v="L-D-1"/>
    <n v="3"/>
    <s v="Darice Heaford"/>
    <s v="dheafordjy@twitpic.com"/>
    <s v="United States"/>
    <s v="Lib"/>
    <s v="D"/>
    <x v="0"/>
    <n v="12.95"/>
    <n v="38.849999999999994"/>
    <x v="3"/>
    <x v="2"/>
    <s v="No"/>
  </r>
  <r>
    <s v="VPX-08817-517"/>
    <x v="540"/>
    <s v="46963-10322-ZA"/>
    <s v="L-L-1"/>
    <n v="5"/>
    <s v="Granger Fantham"/>
    <s v="gfanthamjz@hexun.com"/>
    <s v="United States"/>
    <s v="Lib"/>
    <s v="L"/>
    <x v="0"/>
    <n v="15.85"/>
    <n v="79.25"/>
    <x v="3"/>
    <x v="1"/>
    <s v="Yes"/>
  </r>
  <r>
    <s v="PBP-87115-410"/>
    <x v="541"/>
    <s v="93812-74772-MV"/>
    <s v="E-D-0.5"/>
    <n v="5"/>
    <s v="Reynolds Crookshanks"/>
    <s v="rcrookshanksk0@unc.edu"/>
    <s v="United States"/>
    <s v="Exc"/>
    <s v="D"/>
    <x v="1"/>
    <n v="7.29"/>
    <n v="36.450000000000003"/>
    <x v="1"/>
    <x v="2"/>
    <s v="Yes"/>
  </r>
  <r>
    <s v="SFB-93752-440"/>
    <x v="390"/>
    <s v="48203-23480-UB"/>
    <s v="R-M-0.2"/>
    <n v="3"/>
    <s v="Niels Leake"/>
    <s v="nleakek1@cmu.edu"/>
    <s v="United States"/>
    <s v="Rob"/>
    <s v="M"/>
    <x v="3"/>
    <n v="2.9849999999999999"/>
    <n v="8.9550000000000001"/>
    <x v="0"/>
    <x v="0"/>
    <s v="Yes"/>
  </r>
  <r>
    <s v="TBU-65158-068"/>
    <x v="396"/>
    <s v="60357-65386-RD"/>
    <s v="E-D-1"/>
    <n v="2"/>
    <s v="Hetti Measures"/>
    <s v=""/>
    <s v="United States"/>
    <s v="Exc"/>
    <s v="D"/>
    <x v="0"/>
    <n v="12.15"/>
    <n v="24.3"/>
    <x v="1"/>
    <x v="2"/>
    <s v="No"/>
  </r>
  <r>
    <s v="TEH-08414-216"/>
    <x v="185"/>
    <s v="35099-13971-JI"/>
    <s v="E-M-2.5"/>
    <n v="2"/>
    <s v="Gay Eilhersen"/>
    <s v="geilhersenk3@networksolutions.com"/>
    <s v="United States"/>
    <s v="Exc"/>
    <s v="M"/>
    <x v="2"/>
    <n v="31.624999999999996"/>
    <n v="63.249999999999993"/>
    <x v="1"/>
    <x v="0"/>
    <s v="No"/>
  </r>
  <r>
    <s v="MAY-77231-536"/>
    <x v="542"/>
    <s v="01304-59807-OB"/>
    <s v="A-M-0.2"/>
    <n v="2"/>
    <s v="Nico Hubert"/>
    <s v=""/>
    <s v="United States"/>
    <s v="Ara"/>
    <s v="M"/>
    <x v="3"/>
    <n v="3.375"/>
    <n v="6.75"/>
    <x v="2"/>
    <x v="0"/>
    <s v="Yes"/>
  </r>
  <r>
    <s v="ATY-28980-884"/>
    <x v="117"/>
    <s v="50705-17295-NK"/>
    <s v="A-L-0.2"/>
    <n v="6"/>
    <s v="Cristina Aleixo"/>
    <s v="caleixok5@globo.com"/>
    <s v="United States"/>
    <s v="Ara"/>
    <s v="L"/>
    <x v="3"/>
    <n v="3.8849999999999998"/>
    <n v="23.31"/>
    <x v="2"/>
    <x v="1"/>
    <s v="No"/>
  </r>
  <r>
    <s v="SWP-88281-918"/>
    <x v="543"/>
    <s v="77657-61366-FY"/>
    <s v="L-L-2.5"/>
    <n v="4"/>
    <s v="Derrek Allpress"/>
    <s v=""/>
    <s v="United States"/>
    <s v="Lib"/>
    <s v="L"/>
    <x v="2"/>
    <n v="36.454999999999998"/>
    <n v="145.82"/>
    <x v="3"/>
    <x v="1"/>
    <s v="No"/>
  </r>
  <r>
    <s v="VCE-56531-986"/>
    <x v="544"/>
    <s v="57192-13428-PL"/>
    <s v="R-M-0.5"/>
    <n v="5"/>
    <s v="Rikki Tomkowicz"/>
    <s v="rtomkowiczk7@bravesites.com"/>
    <s v="Ireland"/>
    <s v="Rob"/>
    <s v="M"/>
    <x v="1"/>
    <n v="5.97"/>
    <n v="29.849999999999998"/>
    <x v="0"/>
    <x v="0"/>
    <s v="Yes"/>
  </r>
  <r>
    <s v="FVV-75700-005"/>
    <x v="545"/>
    <s v="24891-77957-LU"/>
    <s v="E-D-0.5"/>
    <n v="3"/>
    <s v="Rochette Huscroft"/>
    <s v="rhuscroftk8@jimdo.com"/>
    <s v="United States"/>
    <s v="Exc"/>
    <s v="D"/>
    <x v="1"/>
    <n v="7.29"/>
    <n v="21.87"/>
    <x v="1"/>
    <x v="2"/>
    <s v="Yes"/>
  </r>
  <r>
    <s v="CFZ-53492-600"/>
    <x v="546"/>
    <s v="64896-18468-BT"/>
    <s v="L-M-0.2"/>
    <n v="1"/>
    <s v="Selle Scurrer"/>
    <s v="sscurrerk9@flavors.me"/>
    <s v="United Kingdom"/>
    <s v="Lib"/>
    <s v="M"/>
    <x v="3"/>
    <n v="4.3650000000000002"/>
    <n v="4.3650000000000002"/>
    <x v="3"/>
    <x v="0"/>
    <s v="No"/>
  </r>
  <r>
    <s v="LDK-71031-121"/>
    <x v="420"/>
    <s v="84761-40784-SV"/>
    <s v="L-L-2.5"/>
    <n v="1"/>
    <s v="Andie Rudram"/>
    <s v="arudramka@prnewswire.com"/>
    <s v="United States"/>
    <s v="Lib"/>
    <s v="L"/>
    <x v="2"/>
    <n v="36.454999999999998"/>
    <n v="36.454999999999998"/>
    <x v="3"/>
    <x v="1"/>
    <s v="No"/>
  </r>
  <r>
    <s v="EBA-82404-343"/>
    <x v="547"/>
    <s v="20236-42322-CM"/>
    <s v="L-D-0.2"/>
    <n v="4"/>
    <s v="Leta Clarricoates"/>
    <s v=""/>
    <s v="United States"/>
    <s v="Lib"/>
    <s v="D"/>
    <x v="3"/>
    <n v="3.8849999999999998"/>
    <n v="15.54"/>
    <x v="3"/>
    <x v="2"/>
    <s v="Yes"/>
  </r>
  <r>
    <s v="USA-42811-560"/>
    <x v="548"/>
    <s v="49671-11547-WG"/>
    <s v="E-L-0.2"/>
    <n v="2"/>
    <s v="Jacquelyn Maha"/>
    <s v="jmahakc@cyberchimps.com"/>
    <s v="United States"/>
    <s v="Exc"/>
    <s v="L"/>
    <x v="3"/>
    <n v="4.4550000000000001"/>
    <n v="8.91"/>
    <x v="1"/>
    <x v="1"/>
    <s v="No"/>
  </r>
  <r>
    <s v="SNL-83703-516"/>
    <x v="549"/>
    <s v="57976-33535-WK"/>
    <s v="L-M-2.5"/>
    <n v="3"/>
    <s v="Glory Clemon"/>
    <s v="gclemonkd@networksolutions.com"/>
    <s v="United States"/>
    <s v="Lib"/>
    <s v="M"/>
    <x v="2"/>
    <n v="33.464999999999996"/>
    <n v="100.39499999999998"/>
    <x v="3"/>
    <x v="0"/>
    <s v="Yes"/>
  </r>
  <r>
    <s v="SUZ-83036-175"/>
    <x v="550"/>
    <s v="55915-19477-MK"/>
    <s v="R-D-0.2"/>
    <n v="5"/>
    <s v="Alica Kift"/>
    <s v=""/>
    <s v="United States"/>
    <s v="Rob"/>
    <s v="D"/>
    <x v="3"/>
    <n v="2.6849999999999996"/>
    <n v="13.424999999999997"/>
    <x v="0"/>
    <x v="2"/>
    <s v="No"/>
  </r>
  <r>
    <s v="RGM-01187-513"/>
    <x v="551"/>
    <s v="28121-11641-UA"/>
    <s v="E-D-0.2"/>
    <n v="6"/>
    <s v="Babb Pollins"/>
    <s v="bpollinskf@shinystat.com"/>
    <s v="United States"/>
    <s v="Exc"/>
    <s v="D"/>
    <x v="3"/>
    <n v="3.645"/>
    <n v="21.87"/>
    <x v="1"/>
    <x v="2"/>
    <s v="No"/>
  </r>
  <r>
    <s v="CZG-01299-952"/>
    <x v="552"/>
    <s v="09540-70637-EV"/>
    <s v="L-D-1"/>
    <n v="2"/>
    <s v="Jarret Toye"/>
    <s v="jtoyekg@pinterest.com"/>
    <s v="Ireland"/>
    <s v="Lib"/>
    <s v="D"/>
    <x v="0"/>
    <n v="12.95"/>
    <n v="25.9"/>
    <x v="3"/>
    <x v="2"/>
    <s v="Yes"/>
  </r>
  <r>
    <s v="KLD-88731-484"/>
    <x v="553"/>
    <s v="17775-77072-PP"/>
    <s v="A-M-1"/>
    <n v="5"/>
    <s v="Carlie Linskill"/>
    <s v="clinskillkh@sphinn.com"/>
    <s v="United States"/>
    <s v="Ara"/>
    <s v="M"/>
    <x v="0"/>
    <n v="11.25"/>
    <n v="56.25"/>
    <x v="2"/>
    <x v="0"/>
    <s v="No"/>
  </r>
  <r>
    <s v="BQK-38412-229"/>
    <x v="554"/>
    <s v="90392-73338-BC"/>
    <s v="R-L-0.2"/>
    <n v="3"/>
    <s v="Natal Vigrass"/>
    <s v="nvigrasski@ezinearticles.com"/>
    <s v="United Kingdom"/>
    <s v="Rob"/>
    <s v="L"/>
    <x v="3"/>
    <n v="3.5849999999999995"/>
    <n v="10.754999999999999"/>
    <x v="0"/>
    <x v="1"/>
    <s v="No"/>
  </r>
  <r>
    <s v="TCX-76953-071"/>
    <x v="555"/>
    <s v="94091-86957-HX"/>
    <s v="E-D-0.2"/>
    <n v="5"/>
    <s v="Jimmy Dymoke"/>
    <s v="jdymokeje@prnewswire.com"/>
    <s v="Ireland"/>
    <s v="Exc"/>
    <s v="D"/>
    <x v="3"/>
    <n v="3.645"/>
    <n v="18.225000000000001"/>
    <x v="1"/>
    <x v="2"/>
    <s v="No"/>
  </r>
  <r>
    <s v="LIN-88046-551"/>
    <x v="150"/>
    <s v="10725-45724-CO"/>
    <s v="R-L-0.5"/>
    <n v="4"/>
    <s v="Kandace Cragell"/>
    <s v="kcragellkk@google.com"/>
    <s v="Ireland"/>
    <s v="Rob"/>
    <s v="L"/>
    <x v="1"/>
    <n v="7.169999999999999"/>
    <n v="28.679999999999996"/>
    <x v="0"/>
    <x v="1"/>
    <s v="No"/>
  </r>
  <r>
    <s v="PMV-54491-220"/>
    <x v="556"/>
    <s v="87242-18006-IR"/>
    <s v="L-M-0.2"/>
    <n v="2"/>
    <s v="Lyon Ibert"/>
    <s v="libertkl@huffingtonpost.com"/>
    <s v="United States"/>
    <s v="Lib"/>
    <s v="M"/>
    <x v="3"/>
    <n v="4.3650000000000002"/>
    <n v="8.73"/>
    <x v="3"/>
    <x v="0"/>
    <s v="No"/>
  </r>
  <r>
    <s v="SKA-73676-005"/>
    <x v="327"/>
    <s v="36572-91896-PP"/>
    <s v="L-M-1"/>
    <n v="4"/>
    <s v="Reese Lidgey"/>
    <s v="rlidgeykm@vimeo.com"/>
    <s v="United States"/>
    <s v="Lib"/>
    <s v="M"/>
    <x v="0"/>
    <n v="14.55"/>
    <n v="58.2"/>
    <x v="3"/>
    <x v="0"/>
    <s v="No"/>
  </r>
  <r>
    <s v="TKH-62197-239"/>
    <x v="557"/>
    <s v="25181-97933-UX"/>
    <s v="A-D-0.5"/>
    <n v="3"/>
    <s v="Tersina Castagne"/>
    <s v="tcastagnekn@wikia.com"/>
    <s v="United States"/>
    <s v="Ara"/>
    <s v="D"/>
    <x v="1"/>
    <n v="5.97"/>
    <n v="17.91"/>
    <x v="2"/>
    <x v="2"/>
    <s v="No"/>
  </r>
  <r>
    <s v="YXF-57218-272"/>
    <x v="333"/>
    <s v="55374-03175-IA"/>
    <s v="R-M-0.2"/>
    <n v="6"/>
    <s v="Samuele Klaaassen"/>
    <s v=""/>
    <s v="United States"/>
    <s v="Rob"/>
    <s v="M"/>
    <x v="3"/>
    <n v="2.9849999999999999"/>
    <n v="17.91"/>
    <x v="0"/>
    <x v="0"/>
    <s v="Yes"/>
  </r>
  <r>
    <s v="PKJ-30083-501"/>
    <x v="558"/>
    <s v="76948-43532-JS"/>
    <s v="E-D-0.5"/>
    <n v="2"/>
    <s v="Jordana Halden"/>
    <s v="jhaldenkp@comcast.net"/>
    <s v="Ireland"/>
    <s v="Exc"/>
    <s v="D"/>
    <x v="1"/>
    <n v="7.29"/>
    <n v="14.58"/>
    <x v="1"/>
    <x v="2"/>
    <s v="No"/>
  </r>
  <r>
    <s v="WTT-91832-645"/>
    <x v="559"/>
    <s v="24344-88599-PP"/>
    <s v="A-M-1"/>
    <n v="3"/>
    <s v="Hussein Olliff"/>
    <s v="holliffkq@sciencedirect.com"/>
    <s v="Ireland"/>
    <s v="Ara"/>
    <s v="M"/>
    <x v="0"/>
    <n v="11.25"/>
    <n v="33.75"/>
    <x v="2"/>
    <x v="0"/>
    <s v="No"/>
  </r>
  <r>
    <s v="TRZ-94735-865"/>
    <x v="310"/>
    <s v="54462-58311-YF"/>
    <s v="L-M-0.5"/>
    <n v="4"/>
    <s v="Teddi Quadri"/>
    <s v="tquadrikr@opensource.org"/>
    <s v="Ireland"/>
    <s v="Lib"/>
    <s v="M"/>
    <x v="1"/>
    <n v="8.73"/>
    <n v="34.92"/>
    <x v="3"/>
    <x v="0"/>
    <s v="Yes"/>
  </r>
  <r>
    <s v="UDB-09651-780"/>
    <x v="560"/>
    <s v="90767-92589-LV"/>
    <s v="E-D-0.5"/>
    <n v="2"/>
    <s v="Felita Eshmade"/>
    <s v="feshmadeks@umn.edu"/>
    <s v="United States"/>
    <s v="Exc"/>
    <s v="D"/>
    <x v="1"/>
    <n v="7.29"/>
    <n v="14.58"/>
    <x v="1"/>
    <x v="2"/>
    <s v="No"/>
  </r>
  <r>
    <s v="EHJ-82097-549"/>
    <x v="561"/>
    <s v="27517-43747-YD"/>
    <s v="R-D-0.2"/>
    <n v="2"/>
    <s v="Melodie OIlier"/>
    <s v="moilierkt@paginegialle.it"/>
    <s v="Ireland"/>
    <s v="Rob"/>
    <s v="D"/>
    <x v="3"/>
    <n v="2.6849999999999996"/>
    <n v="5.3699999999999992"/>
    <x v="0"/>
    <x v="2"/>
    <s v="Yes"/>
  </r>
  <r>
    <s v="ZFR-79447-696"/>
    <x v="562"/>
    <s v="77828-66867-KH"/>
    <s v="R-M-0.5"/>
    <n v="1"/>
    <s v="Hazel Iacopini"/>
    <s v=""/>
    <s v="United States"/>
    <s v="Rob"/>
    <s v="M"/>
    <x v="1"/>
    <n v="5.97"/>
    <n v="5.97"/>
    <x v="0"/>
    <x v="0"/>
    <s v="Yes"/>
  </r>
  <r>
    <s v="NUU-03893-975"/>
    <x v="563"/>
    <s v="41054-59693-XE"/>
    <s v="L-L-0.5"/>
    <n v="2"/>
    <s v="Vinny Shoebotham"/>
    <s v="vshoebothamkv@redcross.org"/>
    <s v="United States"/>
    <s v="Lib"/>
    <s v="L"/>
    <x v="1"/>
    <n v="9.51"/>
    <n v="19.02"/>
    <x v="3"/>
    <x v="1"/>
    <s v="No"/>
  </r>
  <r>
    <s v="GVG-59542-307"/>
    <x v="564"/>
    <s v="26314-66792-VP"/>
    <s v="E-M-1"/>
    <n v="2"/>
    <s v="Bran Sterke"/>
    <s v="bsterkekw@biblegateway.com"/>
    <s v="United States"/>
    <s v="Exc"/>
    <s v="M"/>
    <x v="0"/>
    <n v="13.75"/>
    <n v="27.5"/>
    <x v="1"/>
    <x v="0"/>
    <s v="Yes"/>
  </r>
  <r>
    <s v="YLY-35287-172"/>
    <x v="565"/>
    <s v="69410-04668-MA"/>
    <s v="A-D-0.5"/>
    <n v="5"/>
    <s v="Simone Capon"/>
    <s v="scaponkx@craigslist.org"/>
    <s v="United States"/>
    <s v="Ara"/>
    <s v="D"/>
    <x v="1"/>
    <n v="5.97"/>
    <n v="29.849999999999998"/>
    <x v="2"/>
    <x v="2"/>
    <s v="No"/>
  </r>
  <r>
    <s v="DCI-96254-548"/>
    <x v="566"/>
    <s v="94091-86957-HX"/>
    <s v="A-D-0.2"/>
    <n v="6"/>
    <s v="Jimmy Dymoke"/>
    <s v="jdymokeje@prnewswire.com"/>
    <s v="Ireland"/>
    <s v="Ara"/>
    <s v="D"/>
    <x v="3"/>
    <n v="2.9849999999999999"/>
    <n v="17.91"/>
    <x v="2"/>
    <x v="2"/>
    <s v="No"/>
  </r>
  <r>
    <s v="KHZ-26264-253"/>
    <x v="160"/>
    <s v="24972-55878-KX"/>
    <s v="L-L-0.2"/>
    <n v="6"/>
    <s v="Foster Constance"/>
    <s v="fconstancekz@ifeng.com"/>
    <s v="United States"/>
    <s v="Lib"/>
    <s v="L"/>
    <x v="3"/>
    <n v="4.7549999999999999"/>
    <n v="28.53"/>
    <x v="3"/>
    <x v="1"/>
    <s v="No"/>
  </r>
  <r>
    <s v="AAQ-13644-699"/>
    <x v="567"/>
    <s v="46296-42617-OQ"/>
    <s v="R-D-1"/>
    <n v="4"/>
    <s v="Fernando Sulman"/>
    <s v="fsulmanl0@washington.edu"/>
    <s v="United States"/>
    <s v="Rob"/>
    <s v="D"/>
    <x v="0"/>
    <n v="8.9499999999999993"/>
    <n v="35.799999999999997"/>
    <x v="0"/>
    <x v="2"/>
    <s v="Yes"/>
  </r>
  <r>
    <s v="LWL-68108-794"/>
    <x v="568"/>
    <s v="44494-89923-UW"/>
    <s v="A-D-0.5"/>
    <n v="3"/>
    <s v="Dorotea Hollyman"/>
    <s v="dhollymanl1@ibm.com"/>
    <s v="United States"/>
    <s v="Ara"/>
    <s v="D"/>
    <x v="1"/>
    <n v="5.97"/>
    <n v="17.91"/>
    <x v="2"/>
    <x v="2"/>
    <s v="Yes"/>
  </r>
  <r>
    <s v="JQT-14347-517"/>
    <x v="569"/>
    <s v="11621-09964-ID"/>
    <s v="R-D-1"/>
    <n v="1"/>
    <s v="Lorelei Nardoni"/>
    <s v="lnardonil2@hao123.com"/>
    <s v="United States"/>
    <s v="Rob"/>
    <s v="D"/>
    <x v="0"/>
    <n v="8.9499999999999993"/>
    <n v="8.9499999999999993"/>
    <x v="0"/>
    <x v="2"/>
    <s v="No"/>
  </r>
  <r>
    <s v="BMM-86471-923"/>
    <x v="570"/>
    <s v="76319-80715-II"/>
    <s v="L-D-2.5"/>
    <n v="1"/>
    <s v="Dallas Yarham"/>
    <s v="dyarhaml3@moonfruit.com"/>
    <s v="United States"/>
    <s v="Lib"/>
    <s v="D"/>
    <x v="2"/>
    <n v="29.784999999999997"/>
    <n v="29.784999999999997"/>
    <x v="3"/>
    <x v="2"/>
    <s v="Yes"/>
  </r>
  <r>
    <s v="IXU-67272-326"/>
    <x v="571"/>
    <s v="91654-79216-IC"/>
    <s v="E-L-0.5"/>
    <n v="5"/>
    <s v="Arlana Ferrea"/>
    <s v="aferreal4@wikia.com"/>
    <s v="United States"/>
    <s v="Exc"/>
    <s v="L"/>
    <x v="1"/>
    <n v="8.91"/>
    <n v="44.55"/>
    <x v="1"/>
    <x v="1"/>
    <s v="No"/>
  </r>
  <r>
    <s v="ITE-28312-615"/>
    <x v="139"/>
    <s v="56450-21890-HK"/>
    <s v="E-L-1"/>
    <n v="6"/>
    <s v="Chuck Kendrick"/>
    <s v="ckendrickl5@webnode.com"/>
    <s v="United States"/>
    <s v="Exc"/>
    <s v="L"/>
    <x v="0"/>
    <n v="14.85"/>
    <n v="89.1"/>
    <x v="1"/>
    <x v="1"/>
    <s v="Yes"/>
  </r>
  <r>
    <s v="ZHQ-30471-635"/>
    <x v="303"/>
    <s v="40600-58915-WZ"/>
    <s v="L-M-0.5"/>
    <n v="5"/>
    <s v="Sharona Danilchik"/>
    <s v="sdanilchikl6@mit.edu"/>
    <s v="United Kingdom"/>
    <s v="Lib"/>
    <s v="M"/>
    <x v="1"/>
    <n v="8.73"/>
    <n v="43.650000000000006"/>
    <x v="3"/>
    <x v="0"/>
    <s v="No"/>
  </r>
  <r>
    <s v="LTP-31133-134"/>
    <x v="572"/>
    <s v="66527-94478-PB"/>
    <s v="A-L-0.5"/>
    <n v="3"/>
    <s v="Sarajane Potter"/>
    <s v=""/>
    <s v="United States"/>
    <s v="Ara"/>
    <s v="L"/>
    <x v="1"/>
    <n v="7.77"/>
    <n v="23.31"/>
    <x v="2"/>
    <x v="1"/>
    <s v="No"/>
  </r>
  <r>
    <s v="ZVQ-26122-859"/>
    <x v="573"/>
    <s v="77154-45038-IH"/>
    <s v="A-L-2.5"/>
    <n v="6"/>
    <s v="Bobby Folomkin"/>
    <s v="bfolomkinl8@yolasite.com"/>
    <s v="United States"/>
    <s v="Ara"/>
    <s v="L"/>
    <x v="2"/>
    <n v="29.784999999999997"/>
    <n v="178.70999999999998"/>
    <x v="2"/>
    <x v="1"/>
    <s v="Yes"/>
  </r>
  <r>
    <s v="MIU-01481-194"/>
    <x v="574"/>
    <s v="08439-55669-AI"/>
    <s v="R-M-1"/>
    <n v="6"/>
    <s v="Rafferty Pursglove"/>
    <s v="rpursglovel9@biblegateway.com"/>
    <s v="United States"/>
    <s v="Rob"/>
    <s v="M"/>
    <x v="0"/>
    <n v="9.9499999999999993"/>
    <n v="59.699999999999996"/>
    <x v="0"/>
    <x v="0"/>
    <s v="Yes"/>
  </r>
  <r>
    <s v="MIU-01481-194"/>
    <x v="574"/>
    <s v="08439-55669-AI"/>
    <s v="A-L-0.5"/>
    <n v="2"/>
    <s v="Rafferty Pursglove"/>
    <s v="rpursglovel9@biblegateway.com"/>
    <s v="United States"/>
    <s v="Ara"/>
    <s v="L"/>
    <x v="1"/>
    <n v="7.77"/>
    <n v="15.54"/>
    <x v="2"/>
    <x v="1"/>
    <s v="Yes"/>
  </r>
  <r>
    <s v="UEA-72681-629"/>
    <x v="455"/>
    <s v="24972-55878-KX"/>
    <s v="A-L-2.5"/>
    <n v="3"/>
    <s v="Foster Constance"/>
    <s v="fconstancekz@ifeng.com"/>
    <s v="United States"/>
    <s v="Ara"/>
    <s v="L"/>
    <x v="2"/>
    <n v="29.784999999999997"/>
    <n v="89.35499999999999"/>
    <x v="2"/>
    <x v="1"/>
    <s v="No"/>
  </r>
  <r>
    <s v="CVE-15042-481"/>
    <x v="575"/>
    <s v="24972-55878-KX"/>
    <s v="R-L-1"/>
    <n v="2"/>
    <s v="Foster Constance"/>
    <s v="fconstancekz@ifeng.com"/>
    <s v="United States"/>
    <s v="Rob"/>
    <s v="L"/>
    <x v="0"/>
    <n v="11.95"/>
    <n v="23.9"/>
    <x v="0"/>
    <x v="1"/>
    <s v="No"/>
  </r>
  <r>
    <s v="EJA-79176-833"/>
    <x v="576"/>
    <s v="91509-62250-GN"/>
    <s v="R-M-2.5"/>
    <n v="6"/>
    <s v="Dalia Eburah"/>
    <s v="deburahld@google.co.jp"/>
    <s v="United Kingdom"/>
    <s v="Rob"/>
    <s v="M"/>
    <x v="2"/>
    <n v="22.884999999999998"/>
    <n v="137.31"/>
    <x v="0"/>
    <x v="0"/>
    <s v="No"/>
  </r>
  <r>
    <s v="AHQ-40440-522"/>
    <x v="577"/>
    <s v="83833-46106-ZC"/>
    <s v="A-D-1"/>
    <n v="1"/>
    <s v="Martie Brimilcombe"/>
    <s v="mbrimilcombele@cnn.com"/>
    <s v="United States"/>
    <s v="Ara"/>
    <s v="D"/>
    <x v="0"/>
    <n v="9.9499999999999993"/>
    <n v="9.9499999999999993"/>
    <x v="2"/>
    <x v="2"/>
    <s v="No"/>
  </r>
  <r>
    <s v="TID-21626-411"/>
    <x v="578"/>
    <s v="19383-33606-PW"/>
    <s v="R-L-0.5"/>
    <n v="3"/>
    <s v="Suzanna Bollam"/>
    <s v="sbollamlf@list-manage.com"/>
    <s v="United States"/>
    <s v="Rob"/>
    <s v="L"/>
    <x v="1"/>
    <n v="7.169999999999999"/>
    <n v="21.509999999999998"/>
    <x v="0"/>
    <x v="1"/>
    <s v="No"/>
  </r>
  <r>
    <s v="RSR-96390-187"/>
    <x v="579"/>
    <s v="67052-76184-CB"/>
    <s v="E-M-1"/>
    <n v="6"/>
    <s v="Mellisa Mebes"/>
    <s v=""/>
    <s v="United States"/>
    <s v="Exc"/>
    <s v="M"/>
    <x v="0"/>
    <n v="13.75"/>
    <n v="82.5"/>
    <x v="1"/>
    <x v="0"/>
    <s v="No"/>
  </r>
  <r>
    <s v="BZE-96093-118"/>
    <x v="91"/>
    <s v="43452-18035-DH"/>
    <s v="L-M-0.2"/>
    <n v="2"/>
    <s v="Alva Filipczak"/>
    <s v="afilipczaklh@ning.com"/>
    <s v="Ireland"/>
    <s v="Lib"/>
    <s v="M"/>
    <x v="3"/>
    <n v="4.3650000000000002"/>
    <n v="8.73"/>
    <x v="3"/>
    <x v="0"/>
    <s v="No"/>
  </r>
  <r>
    <s v="LOU-41819-242"/>
    <x v="272"/>
    <s v="88060-50676-MV"/>
    <s v="R-M-1"/>
    <n v="2"/>
    <s v="Dorette Hinemoor"/>
    <s v=""/>
    <s v="United States"/>
    <s v="Rob"/>
    <s v="M"/>
    <x v="0"/>
    <n v="9.9499999999999993"/>
    <n v="19.899999999999999"/>
    <x v="0"/>
    <x v="0"/>
    <s v="Yes"/>
  </r>
  <r>
    <s v="FND-99527-640"/>
    <x v="65"/>
    <s v="89574-96203-EP"/>
    <s v="E-L-0.5"/>
    <n v="2"/>
    <s v="Rhetta Elnaugh"/>
    <s v="relnaughlj@comsenz.com"/>
    <s v="United States"/>
    <s v="Exc"/>
    <s v="L"/>
    <x v="1"/>
    <n v="8.91"/>
    <n v="17.82"/>
    <x v="1"/>
    <x v="1"/>
    <s v="Yes"/>
  </r>
  <r>
    <s v="ASG-27179-958"/>
    <x v="580"/>
    <s v="12607-75113-UV"/>
    <s v="A-M-0.5"/>
    <n v="3"/>
    <s v="Jule Deehan"/>
    <s v="jdeehanlk@about.me"/>
    <s v="United States"/>
    <s v="Ara"/>
    <s v="M"/>
    <x v="1"/>
    <n v="6.75"/>
    <n v="20.25"/>
    <x v="2"/>
    <x v="0"/>
    <s v="No"/>
  </r>
  <r>
    <s v="YKX-23510-272"/>
    <x v="581"/>
    <s v="56991-05510-PR"/>
    <s v="A-L-2.5"/>
    <n v="2"/>
    <s v="Janella Eden"/>
    <s v="jedenll@e-recht24.de"/>
    <s v="United States"/>
    <s v="Ara"/>
    <s v="L"/>
    <x v="2"/>
    <n v="29.784999999999997"/>
    <n v="59.569999999999993"/>
    <x v="2"/>
    <x v="1"/>
    <s v="No"/>
  </r>
  <r>
    <s v="FSA-98650-921"/>
    <x v="489"/>
    <s v="01841-48191-NL"/>
    <s v="L-L-0.5"/>
    <n v="2"/>
    <s v="Cam Jewster"/>
    <s v="cjewsterlu@moonfruit.com"/>
    <s v="United States"/>
    <s v="Lib"/>
    <s v="L"/>
    <x v="1"/>
    <n v="9.51"/>
    <n v="19.02"/>
    <x v="3"/>
    <x v="1"/>
    <s v="Yes"/>
  </r>
  <r>
    <s v="ZUR-55774-294"/>
    <x v="234"/>
    <s v="33269-10023-CO"/>
    <s v="L-D-1"/>
    <n v="6"/>
    <s v="Ugo Southerden"/>
    <s v="usoutherdenln@hao123.com"/>
    <s v="United States"/>
    <s v="Lib"/>
    <s v="D"/>
    <x v="0"/>
    <n v="12.95"/>
    <n v="77.699999999999989"/>
    <x v="3"/>
    <x v="2"/>
    <s v="Yes"/>
  </r>
  <r>
    <s v="FUO-99821-974"/>
    <x v="175"/>
    <s v="31245-81098-PJ"/>
    <s v="E-M-1"/>
    <n v="3"/>
    <s v="Verne Dunkerley"/>
    <s v=""/>
    <s v="United States"/>
    <s v="Exc"/>
    <s v="M"/>
    <x v="0"/>
    <n v="13.75"/>
    <n v="41.25"/>
    <x v="1"/>
    <x v="0"/>
    <s v="No"/>
  </r>
  <r>
    <s v="YVH-19865-819"/>
    <x v="582"/>
    <s v="08946-56610-IH"/>
    <s v="L-L-2.5"/>
    <n v="4"/>
    <s v="Lacee Burtenshaw"/>
    <s v="lburtenshawlp@shinystat.com"/>
    <s v="United States"/>
    <s v="Lib"/>
    <s v="L"/>
    <x v="2"/>
    <n v="36.454999999999998"/>
    <n v="145.82"/>
    <x v="3"/>
    <x v="1"/>
    <s v="No"/>
  </r>
  <r>
    <s v="NNF-47422-501"/>
    <x v="583"/>
    <s v="20260-32948-EB"/>
    <s v="E-L-0.2"/>
    <n v="6"/>
    <s v="Adorne Gregoratti"/>
    <s v="agregorattilq@vistaprint.com"/>
    <s v="Ireland"/>
    <s v="Exc"/>
    <s v="L"/>
    <x v="3"/>
    <n v="4.4550000000000001"/>
    <n v="26.73"/>
    <x v="1"/>
    <x v="1"/>
    <s v="No"/>
  </r>
  <r>
    <s v="RJI-71409-490"/>
    <x v="548"/>
    <s v="31613-41626-KX"/>
    <s v="L-M-0.5"/>
    <n v="5"/>
    <s v="Chris Croster"/>
    <s v="ccrosterlr@gov.uk"/>
    <s v="United States"/>
    <s v="Lib"/>
    <s v="M"/>
    <x v="1"/>
    <n v="8.73"/>
    <n v="43.650000000000006"/>
    <x v="3"/>
    <x v="0"/>
    <s v="Yes"/>
  </r>
  <r>
    <s v="UZL-46108-213"/>
    <x v="584"/>
    <s v="75961-20170-RD"/>
    <s v="L-L-1"/>
    <n v="2"/>
    <s v="Graeme Whitehead"/>
    <s v="gwhiteheadls@hp.com"/>
    <s v="United States"/>
    <s v="Lib"/>
    <s v="L"/>
    <x v="0"/>
    <n v="15.85"/>
    <n v="31.7"/>
    <x v="3"/>
    <x v="1"/>
    <s v="No"/>
  </r>
  <r>
    <s v="AOX-44467-109"/>
    <x v="64"/>
    <s v="72524-06410-KD"/>
    <s v="A-D-2.5"/>
    <n v="1"/>
    <s v="Haslett Jodrelle"/>
    <s v="hjodrellelt@samsung.com"/>
    <s v="United States"/>
    <s v="Ara"/>
    <s v="D"/>
    <x v="2"/>
    <n v="22.884999999999998"/>
    <n v="22.884999999999998"/>
    <x v="2"/>
    <x v="2"/>
    <s v="No"/>
  </r>
  <r>
    <s v="TZD-67261-174"/>
    <x v="585"/>
    <s v="01841-48191-NL"/>
    <s v="E-D-2.5"/>
    <n v="1"/>
    <s v="Cam Jewster"/>
    <s v="cjewsterlu@moonfruit.com"/>
    <s v="United States"/>
    <s v="Exc"/>
    <s v="D"/>
    <x v="2"/>
    <n v="27.945"/>
    <n v="27.945"/>
    <x v="1"/>
    <x v="2"/>
    <s v="Yes"/>
  </r>
  <r>
    <s v="TBU-64277-625"/>
    <x v="32"/>
    <s v="98918-34330-GY"/>
    <s v="E-M-1"/>
    <n v="6"/>
    <s v="Beryl Osborn"/>
    <s v=""/>
    <s v="United States"/>
    <s v="Exc"/>
    <s v="M"/>
    <x v="0"/>
    <n v="13.75"/>
    <n v="82.5"/>
    <x v="1"/>
    <x v="0"/>
    <s v="Yes"/>
  </r>
  <r>
    <s v="TYP-85767-944"/>
    <x v="586"/>
    <s v="51497-50894-WU"/>
    <s v="R-M-2.5"/>
    <n v="2"/>
    <s v="Kaela Nottram"/>
    <s v="knottramlw@odnoklassniki.ru"/>
    <s v="Ireland"/>
    <s v="Rob"/>
    <s v="M"/>
    <x v="2"/>
    <n v="22.884999999999998"/>
    <n v="45.769999999999996"/>
    <x v="0"/>
    <x v="0"/>
    <s v="Yes"/>
  </r>
  <r>
    <s v="GTT-73214-334"/>
    <x v="535"/>
    <s v="98636-90072-YE"/>
    <s v="A-L-1"/>
    <n v="6"/>
    <s v="Nobe Buney"/>
    <s v="nbuneylx@jugem.jp"/>
    <s v="United States"/>
    <s v="Ara"/>
    <s v="L"/>
    <x v="0"/>
    <n v="12.95"/>
    <n v="77.699999999999989"/>
    <x v="2"/>
    <x v="1"/>
    <s v="No"/>
  </r>
  <r>
    <s v="WAI-89905-069"/>
    <x v="587"/>
    <s v="47011-57815-HJ"/>
    <s v="A-L-0.5"/>
    <n v="3"/>
    <s v="Silvan McShea"/>
    <s v="smcshealy@photobucket.com"/>
    <s v="United States"/>
    <s v="Ara"/>
    <s v="L"/>
    <x v="1"/>
    <n v="7.77"/>
    <n v="23.31"/>
    <x v="2"/>
    <x v="1"/>
    <s v="No"/>
  </r>
  <r>
    <s v="OJL-96844-459"/>
    <x v="393"/>
    <s v="61253-98356-VD"/>
    <s v="L-L-0.2"/>
    <n v="5"/>
    <s v="Karylin Huddart"/>
    <s v="khuddartlz@about.com"/>
    <s v="United States"/>
    <s v="Lib"/>
    <s v="L"/>
    <x v="3"/>
    <n v="4.7549999999999999"/>
    <n v="23.774999999999999"/>
    <x v="3"/>
    <x v="1"/>
    <s v="Yes"/>
  </r>
  <r>
    <s v="VGI-33205-360"/>
    <x v="588"/>
    <s v="96762-10814-DA"/>
    <s v="L-M-0.5"/>
    <n v="6"/>
    <s v="Jereme Gippes"/>
    <s v="jgippesm0@cloudflare.com"/>
    <s v="United Kingdom"/>
    <s v="Lib"/>
    <s v="M"/>
    <x v="1"/>
    <n v="8.73"/>
    <n v="52.38"/>
    <x v="3"/>
    <x v="0"/>
    <s v="Yes"/>
  </r>
  <r>
    <s v="PCA-14081-576"/>
    <x v="15"/>
    <s v="63112-10870-LC"/>
    <s v="R-L-0.2"/>
    <n v="5"/>
    <s v="Lukas Whittlesee"/>
    <s v="lwhittleseem1@e-recht24.de"/>
    <s v="United States"/>
    <s v="Rob"/>
    <s v="L"/>
    <x v="3"/>
    <n v="3.5849999999999995"/>
    <n v="17.924999999999997"/>
    <x v="0"/>
    <x v="1"/>
    <s v="No"/>
  </r>
  <r>
    <s v="SCS-67069-962"/>
    <x v="507"/>
    <s v="21403-49423-PD"/>
    <s v="A-L-2.5"/>
    <n v="5"/>
    <s v="Gregorius Trengrove"/>
    <s v="gtrengrovem2@elpais.com"/>
    <s v="United States"/>
    <s v="Ara"/>
    <s v="L"/>
    <x v="2"/>
    <n v="29.784999999999997"/>
    <n v="148.92499999999998"/>
    <x v="2"/>
    <x v="1"/>
    <s v="No"/>
  </r>
  <r>
    <s v="BDM-03174-485"/>
    <x v="533"/>
    <s v="29581-13303-VB"/>
    <s v="R-L-0.5"/>
    <n v="4"/>
    <s v="Wright Caldero"/>
    <s v="wcalderom3@stumbleupon.com"/>
    <s v="United States"/>
    <s v="Rob"/>
    <s v="L"/>
    <x v="1"/>
    <n v="7.169999999999999"/>
    <n v="28.679999999999996"/>
    <x v="0"/>
    <x v="1"/>
    <s v="No"/>
  </r>
  <r>
    <s v="UJV-32333-364"/>
    <x v="589"/>
    <s v="86110-83695-YS"/>
    <s v="L-L-0.5"/>
    <n v="1"/>
    <s v="Merell Zanazzi"/>
    <s v=""/>
    <s v="United States"/>
    <s v="Lib"/>
    <s v="L"/>
    <x v="1"/>
    <n v="9.51"/>
    <n v="9.51"/>
    <x v="3"/>
    <x v="1"/>
    <s v="No"/>
  </r>
  <r>
    <s v="FLI-11493-954"/>
    <x v="590"/>
    <s v="80454-42225-FT"/>
    <s v="A-L-0.5"/>
    <n v="4"/>
    <s v="Jed Kennicott"/>
    <s v="jkennicottm5@yahoo.co.jp"/>
    <s v="United States"/>
    <s v="Ara"/>
    <s v="L"/>
    <x v="1"/>
    <n v="7.77"/>
    <n v="31.08"/>
    <x v="2"/>
    <x v="1"/>
    <s v="No"/>
  </r>
  <r>
    <s v="IWL-13117-537"/>
    <x v="457"/>
    <s v="29129-60664-KO"/>
    <s v="R-D-0.2"/>
    <n v="3"/>
    <s v="Guenevere Ruggen"/>
    <s v="gruggenm6@nymag.com"/>
    <s v="United States"/>
    <s v="Rob"/>
    <s v="D"/>
    <x v="3"/>
    <n v="2.6849999999999996"/>
    <n v="8.0549999999999997"/>
    <x v="0"/>
    <x v="2"/>
    <s v="Yes"/>
  </r>
  <r>
    <s v="OAM-76916-748"/>
    <x v="591"/>
    <s v="63025-62939-AN"/>
    <s v="E-D-1"/>
    <n v="3"/>
    <s v="Gonzales Cicculi"/>
    <s v=""/>
    <s v="United States"/>
    <s v="Exc"/>
    <s v="D"/>
    <x v="0"/>
    <n v="12.15"/>
    <n v="36.450000000000003"/>
    <x v="1"/>
    <x v="2"/>
    <s v="Yes"/>
  </r>
  <r>
    <s v="UMB-11223-710"/>
    <x v="592"/>
    <s v="49012-12987-QT"/>
    <s v="R-D-0.2"/>
    <n v="6"/>
    <s v="Man Fright"/>
    <s v="mfrightm8@harvard.edu"/>
    <s v="Ireland"/>
    <s v="Rob"/>
    <s v="D"/>
    <x v="3"/>
    <n v="2.6849999999999996"/>
    <n v="16.11"/>
    <x v="0"/>
    <x v="2"/>
    <s v="No"/>
  </r>
  <r>
    <s v="LXR-09892-726"/>
    <x v="402"/>
    <s v="50924-94200-SQ"/>
    <s v="R-D-2.5"/>
    <n v="2"/>
    <s v="Boyce Tarte"/>
    <s v="btartem9@aol.com"/>
    <s v="United States"/>
    <s v="Rob"/>
    <s v="D"/>
    <x v="2"/>
    <n v="20.584999999999997"/>
    <n v="41.169999999999995"/>
    <x v="0"/>
    <x v="2"/>
    <s v="Yes"/>
  </r>
  <r>
    <s v="QXX-89943-393"/>
    <x v="593"/>
    <s v="15673-18812-IU"/>
    <s v="R-D-0.2"/>
    <n v="4"/>
    <s v="Caddric Krzysztofiak"/>
    <s v="ckrzysztofiakma@skyrock.com"/>
    <s v="United States"/>
    <s v="Rob"/>
    <s v="D"/>
    <x v="3"/>
    <n v="2.6849999999999996"/>
    <n v="10.739999999999998"/>
    <x v="0"/>
    <x v="2"/>
    <s v="No"/>
  </r>
  <r>
    <s v="WVS-57822-366"/>
    <x v="594"/>
    <s v="52151-75971-YY"/>
    <s v="E-M-2.5"/>
    <n v="4"/>
    <s v="Darn Penquet"/>
    <s v="dpenquetmb@diigo.com"/>
    <s v="United States"/>
    <s v="Exc"/>
    <s v="M"/>
    <x v="2"/>
    <n v="31.624999999999996"/>
    <n v="126.49999999999999"/>
    <x v="1"/>
    <x v="0"/>
    <s v="No"/>
  </r>
  <r>
    <s v="CLJ-23403-689"/>
    <x v="77"/>
    <s v="19413-02045-CG"/>
    <s v="R-L-1"/>
    <n v="2"/>
    <s v="Jammie Cloke"/>
    <s v=""/>
    <s v="United Kingdom"/>
    <s v="Rob"/>
    <s v="L"/>
    <x v="0"/>
    <n v="11.95"/>
    <n v="23.9"/>
    <x v="0"/>
    <x v="1"/>
    <s v="No"/>
  </r>
  <r>
    <s v="XNU-83276-288"/>
    <x v="595"/>
    <s v="98185-92775-KT"/>
    <s v="R-M-0.5"/>
    <n v="1"/>
    <s v="Chester Clowton"/>
    <s v=""/>
    <s v="United States"/>
    <s v="Rob"/>
    <s v="M"/>
    <x v="1"/>
    <n v="5.97"/>
    <n v="5.97"/>
    <x v="0"/>
    <x v="0"/>
    <s v="No"/>
  </r>
  <r>
    <s v="YOG-94666-679"/>
    <x v="596"/>
    <s v="86991-53901-AT"/>
    <s v="L-D-0.2"/>
    <n v="2"/>
    <s v="Kathleen Diable"/>
    <s v=""/>
    <s v="United Kingdom"/>
    <s v="Lib"/>
    <s v="D"/>
    <x v="3"/>
    <n v="3.8849999999999998"/>
    <n v="7.77"/>
    <x v="3"/>
    <x v="2"/>
    <s v="Yes"/>
  </r>
  <r>
    <s v="KHG-33953-115"/>
    <x v="514"/>
    <s v="78226-97287-JI"/>
    <s v="L-D-0.5"/>
    <n v="3"/>
    <s v="Koren Ferretti"/>
    <s v="kferrettimf@huffingtonpost.com"/>
    <s v="Ireland"/>
    <s v="Lib"/>
    <s v="D"/>
    <x v="1"/>
    <n v="7.77"/>
    <n v="23.31"/>
    <x v="3"/>
    <x v="2"/>
    <s v="No"/>
  </r>
  <r>
    <s v="MHD-95615-696"/>
    <x v="54"/>
    <s v="27930-59250-JT"/>
    <s v="R-L-2.5"/>
    <n v="5"/>
    <s v="Allis Wilmore"/>
    <s v=""/>
    <s v="United States"/>
    <s v="Rob"/>
    <s v="L"/>
    <x v="2"/>
    <n v="27.484999999999996"/>
    <n v="137.42499999999998"/>
    <x v="0"/>
    <x v="1"/>
    <s v="No"/>
  </r>
  <r>
    <s v="HBH-64794-080"/>
    <x v="597"/>
    <s v="40560-18556-YE"/>
    <s v="R-D-0.2"/>
    <n v="3"/>
    <s v="Chaddie Bennie"/>
    <s v=""/>
    <s v="United States"/>
    <s v="Rob"/>
    <s v="D"/>
    <x v="3"/>
    <n v="2.6849999999999996"/>
    <n v="8.0549999999999997"/>
    <x v="0"/>
    <x v="2"/>
    <s v="Yes"/>
  </r>
  <r>
    <s v="CNJ-56058-223"/>
    <x v="105"/>
    <s v="40780-22081-LX"/>
    <s v="L-L-0.5"/>
    <n v="3"/>
    <s v="Alberta Balsdone"/>
    <s v="abalsdonemi@toplist.cz"/>
    <s v="United States"/>
    <s v="Lib"/>
    <s v="L"/>
    <x v="1"/>
    <n v="9.51"/>
    <n v="28.53"/>
    <x v="3"/>
    <x v="1"/>
    <s v="No"/>
  </r>
  <r>
    <s v="KHO-27106-786"/>
    <x v="210"/>
    <s v="01603-43789-TN"/>
    <s v="A-M-1"/>
    <n v="6"/>
    <s v="Brice Romera"/>
    <s v="bromeramj@list-manage.com"/>
    <s v="Ireland"/>
    <s v="Ara"/>
    <s v="M"/>
    <x v="0"/>
    <n v="11.25"/>
    <n v="67.5"/>
    <x v="2"/>
    <x v="0"/>
    <s v="Yes"/>
  </r>
  <r>
    <s v="KHO-27106-786"/>
    <x v="210"/>
    <s v="01603-43789-TN"/>
    <s v="L-D-2.5"/>
    <n v="6"/>
    <s v="Brice Romera"/>
    <s v="bromeramj@list-manage.com"/>
    <s v="Ireland"/>
    <s v="Lib"/>
    <s v="D"/>
    <x v="2"/>
    <n v="29.784999999999997"/>
    <n v="178.70999999999998"/>
    <x v="3"/>
    <x v="2"/>
    <s v="Yes"/>
  </r>
  <r>
    <s v="YAC-50329-982"/>
    <x v="598"/>
    <s v="75419-92838-TI"/>
    <s v="E-M-2.5"/>
    <n v="1"/>
    <s v="Conchita Bryde"/>
    <s v="cbrydeml@tuttocitta.it"/>
    <s v="United States"/>
    <s v="Exc"/>
    <s v="M"/>
    <x v="2"/>
    <n v="31.624999999999996"/>
    <n v="31.624999999999996"/>
    <x v="1"/>
    <x v="0"/>
    <s v="Yes"/>
  </r>
  <r>
    <s v="VVL-95291-039"/>
    <x v="360"/>
    <s v="96516-97464-MF"/>
    <s v="E-L-0.2"/>
    <n v="2"/>
    <s v="Silvanus Enefer"/>
    <s v="senefermm@blog.com"/>
    <s v="United States"/>
    <s v="Exc"/>
    <s v="L"/>
    <x v="3"/>
    <n v="4.4550000000000001"/>
    <n v="8.91"/>
    <x v="1"/>
    <x v="1"/>
    <s v="No"/>
  </r>
  <r>
    <s v="VUT-20974-364"/>
    <x v="62"/>
    <s v="90285-56295-PO"/>
    <s v="R-M-0.5"/>
    <n v="6"/>
    <s v="Lenci Haggerstone"/>
    <s v="lhaggerstonemn@independent.co.uk"/>
    <s v="United States"/>
    <s v="Rob"/>
    <s v="M"/>
    <x v="1"/>
    <n v="5.97"/>
    <n v="35.82"/>
    <x v="0"/>
    <x v="0"/>
    <s v="No"/>
  </r>
  <r>
    <s v="SFC-34054-213"/>
    <x v="599"/>
    <s v="08100-71102-HQ"/>
    <s v="L-L-0.5"/>
    <n v="4"/>
    <s v="Marvin Gundry"/>
    <s v="mgundrymo@omniture.com"/>
    <s v="Ireland"/>
    <s v="Lib"/>
    <s v="L"/>
    <x v="1"/>
    <n v="9.51"/>
    <n v="38.04"/>
    <x v="3"/>
    <x v="1"/>
    <s v="No"/>
  </r>
  <r>
    <s v="UDS-04807-593"/>
    <x v="600"/>
    <s v="84074-28110-OV"/>
    <s v="L-D-0.5"/>
    <n v="2"/>
    <s v="Bayard Wellan"/>
    <s v="bwellanmp@cafepress.com"/>
    <s v="United States"/>
    <s v="Lib"/>
    <s v="D"/>
    <x v="1"/>
    <n v="7.77"/>
    <n v="15.54"/>
    <x v="3"/>
    <x v="2"/>
    <s v="No"/>
  </r>
  <r>
    <s v="FWE-98471-488"/>
    <x v="601"/>
    <s v="27930-59250-JT"/>
    <s v="L-L-1"/>
    <n v="5"/>
    <s v="Allis Wilmore"/>
    <s v=""/>
    <s v="United States"/>
    <s v="Lib"/>
    <s v="L"/>
    <x v="0"/>
    <n v="15.85"/>
    <n v="79.25"/>
    <x v="3"/>
    <x v="1"/>
    <s v="No"/>
  </r>
  <r>
    <s v="RAU-17060-674"/>
    <x v="602"/>
    <s v="12747-63766-EU"/>
    <s v="L-L-0.2"/>
    <n v="1"/>
    <s v="Caddric Atcheson"/>
    <s v="catchesonmr@xinhuanet.com"/>
    <s v="United States"/>
    <s v="Lib"/>
    <s v="L"/>
    <x v="3"/>
    <n v="4.7549999999999999"/>
    <n v="4.7549999999999999"/>
    <x v="3"/>
    <x v="1"/>
    <s v="Yes"/>
  </r>
  <r>
    <s v="AOL-13866-711"/>
    <x v="603"/>
    <s v="83490-88357-LJ"/>
    <s v="E-M-1"/>
    <n v="4"/>
    <s v="Eustace Stenton"/>
    <s v="estentonms@google.it"/>
    <s v="United States"/>
    <s v="Exc"/>
    <s v="M"/>
    <x v="0"/>
    <n v="13.75"/>
    <n v="55"/>
    <x v="1"/>
    <x v="0"/>
    <s v="Yes"/>
  </r>
  <r>
    <s v="NOA-79645-377"/>
    <x v="604"/>
    <s v="53729-30320-XZ"/>
    <s v="R-D-0.5"/>
    <n v="5"/>
    <s v="Ericka Tripp"/>
    <s v="etrippmt@wp.com"/>
    <s v="United States"/>
    <s v="Rob"/>
    <s v="D"/>
    <x v="1"/>
    <n v="5.3699999999999992"/>
    <n v="26.849999999999994"/>
    <x v="0"/>
    <x v="2"/>
    <s v="No"/>
  </r>
  <r>
    <s v="KMS-49214-806"/>
    <x v="605"/>
    <s v="50384-52703-LA"/>
    <s v="E-L-2.5"/>
    <n v="4"/>
    <s v="Lyndsey MacManus"/>
    <s v="lmacmanusmu@imdb.com"/>
    <s v="United States"/>
    <s v="Exc"/>
    <s v="L"/>
    <x v="2"/>
    <n v="34.154999999999994"/>
    <n v="136.61999999999998"/>
    <x v="1"/>
    <x v="1"/>
    <s v="No"/>
  </r>
  <r>
    <s v="ABK-08091-531"/>
    <x v="606"/>
    <s v="53864-36201-FG"/>
    <s v="L-L-1"/>
    <n v="3"/>
    <s v="Tess Benediktovich"/>
    <s v="tbenediktovichmv@ebay.com"/>
    <s v="United States"/>
    <s v="Lib"/>
    <s v="L"/>
    <x v="0"/>
    <n v="15.85"/>
    <n v="47.55"/>
    <x v="3"/>
    <x v="1"/>
    <s v="Yes"/>
  </r>
  <r>
    <s v="GPT-67705-953"/>
    <x v="446"/>
    <s v="70631-33225-MZ"/>
    <s v="A-M-0.2"/>
    <n v="5"/>
    <s v="Correy Bourner"/>
    <s v="cbournermw@chronoengine.com"/>
    <s v="United States"/>
    <s v="Ara"/>
    <s v="M"/>
    <x v="3"/>
    <n v="3.375"/>
    <n v="16.875"/>
    <x v="2"/>
    <x v="0"/>
    <s v="Yes"/>
  </r>
  <r>
    <s v="JNA-21450-177"/>
    <x v="18"/>
    <s v="54798-14109-HC"/>
    <s v="A-D-1"/>
    <n v="3"/>
    <s v="Odelia Skerme"/>
    <s v="oskermen3@hatena.ne.jp"/>
    <s v="United States"/>
    <s v="Ara"/>
    <s v="D"/>
    <x v="0"/>
    <n v="9.9499999999999993"/>
    <n v="29.849999999999998"/>
    <x v="2"/>
    <x v="2"/>
    <s v="Yes"/>
  </r>
  <r>
    <s v="MPQ-23421-608"/>
    <x v="180"/>
    <s v="08023-52962-ET"/>
    <s v="E-M-0.5"/>
    <n v="5"/>
    <s v="Kandy Heddan"/>
    <s v="kheddanmy@icq.com"/>
    <s v="United States"/>
    <s v="Exc"/>
    <s v="M"/>
    <x v="1"/>
    <n v="8.25"/>
    <n v="41.25"/>
    <x v="1"/>
    <x v="0"/>
    <s v="Yes"/>
  </r>
  <r>
    <s v="NLI-63891-565"/>
    <x v="580"/>
    <s v="41899-00283-VK"/>
    <s v="E-M-0.2"/>
    <n v="5"/>
    <s v="Ibby Charters"/>
    <s v="ichartersmz@abc.net.au"/>
    <s v="United States"/>
    <s v="Exc"/>
    <s v="M"/>
    <x v="3"/>
    <n v="4.125"/>
    <n v="20.625"/>
    <x v="1"/>
    <x v="0"/>
    <s v="No"/>
  </r>
  <r>
    <s v="HHF-36647-854"/>
    <x v="453"/>
    <s v="39011-18412-GR"/>
    <s v="A-D-2.5"/>
    <n v="6"/>
    <s v="Adora Roubert"/>
    <s v="aroubertn0@tmall.com"/>
    <s v="United States"/>
    <s v="Ara"/>
    <s v="D"/>
    <x v="2"/>
    <n v="22.884999999999998"/>
    <n v="137.31"/>
    <x v="2"/>
    <x v="2"/>
    <s v="Yes"/>
  </r>
  <r>
    <s v="SBN-16537-046"/>
    <x v="259"/>
    <s v="60255-12579-PZ"/>
    <s v="A-D-0.2"/>
    <n v="1"/>
    <s v="Hillel Mairs"/>
    <s v="hmairsn1@so-net.ne.jp"/>
    <s v="United States"/>
    <s v="Ara"/>
    <s v="D"/>
    <x v="3"/>
    <n v="2.9849999999999999"/>
    <n v="2.9849999999999999"/>
    <x v="2"/>
    <x v="2"/>
    <s v="No"/>
  </r>
  <r>
    <s v="XZD-44484-632"/>
    <x v="607"/>
    <s v="80541-38332-BP"/>
    <s v="E-M-1"/>
    <n v="2"/>
    <s v="Helaina Rainforth"/>
    <s v="hrainforthn2@blog.com"/>
    <s v="United States"/>
    <s v="Exc"/>
    <s v="M"/>
    <x v="0"/>
    <n v="13.75"/>
    <n v="27.5"/>
    <x v="1"/>
    <x v="0"/>
    <s v="No"/>
  </r>
  <r>
    <s v="XZD-44484-632"/>
    <x v="607"/>
    <s v="80541-38332-BP"/>
    <s v="A-D-0.2"/>
    <n v="2"/>
    <s v="Helaina Rainforth"/>
    <s v="hrainforthn2@blog.com"/>
    <s v="United States"/>
    <s v="Ara"/>
    <s v="D"/>
    <x v="3"/>
    <n v="2.9849999999999999"/>
    <n v="5.97"/>
    <x v="2"/>
    <x v="2"/>
    <s v="No"/>
  </r>
  <r>
    <s v="IKQ-39946-768"/>
    <x v="385"/>
    <s v="72778-50968-UQ"/>
    <s v="R-M-1"/>
    <n v="6"/>
    <s v="Isac Jesper"/>
    <s v="ijespern4@theglobeandmail.com"/>
    <s v="United States"/>
    <s v="Rob"/>
    <s v="M"/>
    <x v="0"/>
    <n v="9.9499999999999993"/>
    <n v="59.699999999999996"/>
    <x v="0"/>
    <x v="0"/>
    <s v="No"/>
  </r>
  <r>
    <s v="KMB-95211-174"/>
    <x v="608"/>
    <s v="23941-30203-MO"/>
    <s v="R-D-2.5"/>
    <n v="4"/>
    <s v="Lenette Dwerryhouse"/>
    <s v="ldwerryhousen5@gravatar.com"/>
    <s v="United States"/>
    <s v="Rob"/>
    <s v="D"/>
    <x v="2"/>
    <n v="20.584999999999997"/>
    <n v="82.339999999999989"/>
    <x v="0"/>
    <x v="2"/>
    <s v="Yes"/>
  </r>
  <r>
    <s v="QWY-99467-368"/>
    <x v="609"/>
    <s v="96434-50068-DZ"/>
    <s v="A-D-2.5"/>
    <n v="1"/>
    <s v="Nadeen Broomer"/>
    <s v="nbroomern6@examiner.com"/>
    <s v="United States"/>
    <s v="Ara"/>
    <s v="D"/>
    <x v="2"/>
    <n v="22.884999999999998"/>
    <n v="22.884999999999998"/>
    <x v="2"/>
    <x v="2"/>
    <s v="No"/>
  </r>
  <r>
    <s v="SRG-76791-614"/>
    <x v="147"/>
    <s v="11729-74102-XB"/>
    <s v="E-L-0.5"/>
    <n v="1"/>
    <s v="Konstantine Thoumasson"/>
    <s v="kthoumassonn7@bloglovin.com"/>
    <s v="United States"/>
    <s v="Exc"/>
    <s v="L"/>
    <x v="1"/>
    <n v="8.91"/>
    <n v="8.91"/>
    <x v="1"/>
    <x v="1"/>
    <s v="Yes"/>
  </r>
  <r>
    <s v="VSN-94485-621"/>
    <x v="172"/>
    <s v="88116-12604-TE"/>
    <s v="A-D-0.2"/>
    <n v="4"/>
    <s v="Frans Habbergham"/>
    <s v="fhabberghamn8@discovery.com"/>
    <s v="United States"/>
    <s v="Ara"/>
    <s v="D"/>
    <x v="3"/>
    <n v="2.9849999999999999"/>
    <n v="11.94"/>
    <x v="2"/>
    <x v="2"/>
    <s v="No"/>
  </r>
  <r>
    <s v="UFZ-24348-219"/>
    <x v="610"/>
    <s v="27930-59250-JT"/>
    <s v="L-M-2.5"/>
    <n v="3"/>
    <s v="Allis Wilmore"/>
    <s v=""/>
    <s v="United States"/>
    <s v="Lib"/>
    <s v="M"/>
    <x v="2"/>
    <n v="33.464999999999996"/>
    <n v="100.39499999999998"/>
    <x v="3"/>
    <x v="0"/>
    <s v="No"/>
  </r>
  <r>
    <s v="UKS-93055-397"/>
    <x v="611"/>
    <s v="13082-41034-PD"/>
    <s v="A-D-2.5"/>
    <n v="5"/>
    <s v="Romain Avrashin"/>
    <s v="ravrashinna@tamu.edu"/>
    <s v="United States"/>
    <s v="Ara"/>
    <s v="D"/>
    <x v="2"/>
    <n v="22.884999999999998"/>
    <n v="114.42499999999998"/>
    <x v="2"/>
    <x v="2"/>
    <s v="No"/>
  </r>
  <r>
    <s v="AVH-56062-335"/>
    <x v="612"/>
    <s v="18082-74419-QH"/>
    <s v="E-M-0.5"/>
    <n v="5"/>
    <s v="Miran Doidge"/>
    <s v="mdoidgenb@etsy.com"/>
    <s v="United States"/>
    <s v="Exc"/>
    <s v="M"/>
    <x v="1"/>
    <n v="8.25"/>
    <n v="41.25"/>
    <x v="1"/>
    <x v="0"/>
    <s v="No"/>
  </r>
  <r>
    <s v="HGE-19842-613"/>
    <x v="613"/>
    <s v="49401-45041-ZU"/>
    <s v="R-L-0.5"/>
    <n v="4"/>
    <s v="Janeva Edinboro"/>
    <s v="jedinboronc@reverbnation.com"/>
    <s v="United States"/>
    <s v="Rob"/>
    <s v="L"/>
    <x v="1"/>
    <n v="7.169999999999999"/>
    <n v="28.679999999999996"/>
    <x v="0"/>
    <x v="1"/>
    <s v="Yes"/>
  </r>
  <r>
    <s v="WBA-85905-175"/>
    <x v="611"/>
    <s v="41252-45992-VS"/>
    <s v="L-M-0.2"/>
    <n v="1"/>
    <s v="Trumaine Tewelson"/>
    <s v="ttewelsonnd@cdbaby.com"/>
    <s v="United States"/>
    <s v="Lib"/>
    <s v="M"/>
    <x v="3"/>
    <n v="4.3650000000000002"/>
    <n v="4.3650000000000002"/>
    <x v="3"/>
    <x v="0"/>
    <s v="No"/>
  </r>
  <r>
    <s v="DZI-35365-596"/>
    <x v="493"/>
    <s v="54798-14109-HC"/>
    <s v="E-M-0.2"/>
    <n v="2"/>
    <s v="Odelia Skerme"/>
    <s v="oskermen3@hatena.ne.jp"/>
    <s v="United States"/>
    <s v="Exc"/>
    <s v="M"/>
    <x v="3"/>
    <n v="4.125"/>
    <n v="8.25"/>
    <x v="1"/>
    <x v="0"/>
    <s v="Yes"/>
  </r>
  <r>
    <s v="XIR-88982-743"/>
    <x v="614"/>
    <s v="00852-54571-WP"/>
    <s v="E-M-0.2"/>
    <n v="2"/>
    <s v="De Drewitt"/>
    <s v="ddrewittnf@mapquest.com"/>
    <s v="United States"/>
    <s v="Exc"/>
    <s v="M"/>
    <x v="3"/>
    <n v="4.125"/>
    <n v="8.25"/>
    <x v="1"/>
    <x v="0"/>
    <s v="Yes"/>
  </r>
  <r>
    <s v="VUC-72395-865"/>
    <x v="151"/>
    <s v="13321-57602-GK"/>
    <s v="A-D-0.5"/>
    <n v="6"/>
    <s v="Adelheid Gladhill"/>
    <s v="agladhillng@stanford.edu"/>
    <s v="United States"/>
    <s v="Ara"/>
    <s v="D"/>
    <x v="1"/>
    <n v="5.97"/>
    <n v="35.82"/>
    <x v="2"/>
    <x v="2"/>
    <s v="Yes"/>
  </r>
  <r>
    <s v="BQJ-44755-910"/>
    <x v="489"/>
    <s v="75006-89922-VW"/>
    <s v="E-D-2.5"/>
    <n v="6"/>
    <s v="Murielle Lorinez"/>
    <s v="mlorineznh@whitehouse.gov"/>
    <s v="United States"/>
    <s v="Exc"/>
    <s v="D"/>
    <x v="2"/>
    <n v="27.945"/>
    <n v="167.67000000000002"/>
    <x v="1"/>
    <x v="2"/>
    <s v="No"/>
  </r>
  <r>
    <s v="JKC-64636-831"/>
    <x v="615"/>
    <s v="52098-80103-FD"/>
    <s v="A-M-2.5"/>
    <n v="2"/>
    <s v="Edin Mathe"/>
    <s v=""/>
    <s v="United States"/>
    <s v="Ara"/>
    <s v="M"/>
    <x v="2"/>
    <n v="25.874999999999996"/>
    <n v="51.749999999999993"/>
    <x v="2"/>
    <x v="0"/>
    <s v="Yes"/>
  </r>
  <r>
    <s v="ZKI-78561-066"/>
    <x v="616"/>
    <s v="60121-12432-VU"/>
    <s v="A-D-0.2"/>
    <n v="3"/>
    <s v="Mordy Van Der Vlies"/>
    <s v="mvannj@wikipedia.org"/>
    <s v="United States"/>
    <s v="Ara"/>
    <s v="D"/>
    <x v="3"/>
    <n v="2.9849999999999999"/>
    <n v="8.9550000000000001"/>
    <x v="2"/>
    <x v="2"/>
    <s v="Yes"/>
  </r>
  <r>
    <s v="IMP-12563-728"/>
    <x v="578"/>
    <s v="68346-14810-UA"/>
    <s v="E-L-0.5"/>
    <n v="6"/>
    <s v="Spencer Wastell"/>
    <s v=""/>
    <s v="United States"/>
    <s v="Exc"/>
    <s v="L"/>
    <x v="1"/>
    <n v="8.91"/>
    <n v="53.46"/>
    <x v="1"/>
    <x v="1"/>
    <s v="No"/>
  </r>
  <r>
    <s v="MZL-81126-390"/>
    <x v="617"/>
    <s v="48464-99723-HK"/>
    <s v="A-L-0.2"/>
    <n v="6"/>
    <s v="Jemimah Ethelston"/>
    <s v="jethelstonnl@creativecommons.org"/>
    <s v="United States"/>
    <s v="Ara"/>
    <s v="L"/>
    <x v="3"/>
    <n v="3.8849999999999998"/>
    <n v="23.31"/>
    <x v="2"/>
    <x v="1"/>
    <s v="Yes"/>
  </r>
  <r>
    <s v="MZL-81126-390"/>
    <x v="617"/>
    <s v="48464-99723-HK"/>
    <s v="A-M-0.2"/>
    <n v="2"/>
    <s v="Jemimah Ethelston"/>
    <s v="jethelstonnl@creativecommons.org"/>
    <s v="United States"/>
    <s v="Ara"/>
    <s v="M"/>
    <x v="3"/>
    <n v="3.375"/>
    <n v="6.75"/>
    <x v="2"/>
    <x v="0"/>
    <s v="Yes"/>
  </r>
  <r>
    <s v="TVF-57766-608"/>
    <x v="155"/>
    <s v="88420-46464-XE"/>
    <s v="L-D-0.5"/>
    <n v="1"/>
    <s v="Perice Eberz"/>
    <s v="peberznn@woothemes.com"/>
    <s v="United States"/>
    <s v="Lib"/>
    <s v="D"/>
    <x v="1"/>
    <n v="7.77"/>
    <n v="7.77"/>
    <x v="3"/>
    <x v="2"/>
    <s v="Yes"/>
  </r>
  <r>
    <s v="RUX-37995-892"/>
    <x v="461"/>
    <s v="37762-09530-MP"/>
    <s v="L-D-2.5"/>
    <n v="4"/>
    <s v="Bear Gaish"/>
    <s v="bgaishno@altervista.org"/>
    <s v="United States"/>
    <s v="Lib"/>
    <s v="D"/>
    <x v="2"/>
    <n v="29.784999999999997"/>
    <n v="119.13999999999999"/>
    <x v="3"/>
    <x v="2"/>
    <s v="Yes"/>
  </r>
  <r>
    <s v="AVK-76526-953"/>
    <x v="87"/>
    <s v="47268-50127-XY"/>
    <s v="A-D-1"/>
    <n v="2"/>
    <s v="Lynnea Danton"/>
    <s v="ldantonnp@miitbeian.gov.cn"/>
    <s v="United States"/>
    <s v="Ara"/>
    <s v="D"/>
    <x v="0"/>
    <n v="9.9499999999999993"/>
    <n v="19.899999999999999"/>
    <x v="2"/>
    <x v="2"/>
    <s v="No"/>
  </r>
  <r>
    <s v="RIU-02231-623"/>
    <x v="618"/>
    <s v="25544-84179-QC"/>
    <s v="R-L-0.5"/>
    <n v="5"/>
    <s v="Skipton Morrall"/>
    <s v="smorrallnq@answers.com"/>
    <s v="United States"/>
    <s v="Rob"/>
    <s v="L"/>
    <x v="1"/>
    <n v="7.169999999999999"/>
    <n v="35.849999999999994"/>
    <x v="0"/>
    <x v="1"/>
    <s v="Yes"/>
  </r>
  <r>
    <s v="WFK-99317-827"/>
    <x v="619"/>
    <s v="32058-76765-ZL"/>
    <s v="L-D-2.5"/>
    <n v="3"/>
    <s v="Devan Crownshaw"/>
    <s v="dcrownshawnr@photobucket.com"/>
    <s v="United States"/>
    <s v="Lib"/>
    <s v="D"/>
    <x v="2"/>
    <n v="29.784999999999997"/>
    <n v="89.35499999999999"/>
    <x v="3"/>
    <x v="2"/>
    <s v="No"/>
  </r>
  <r>
    <s v="SFD-00372-284"/>
    <x v="440"/>
    <s v="54798-14109-HC"/>
    <s v="L-M-0.2"/>
    <n v="2"/>
    <s v="Odelia Skerme"/>
    <s v="oskermen3@hatena.ne.jp"/>
    <s v="United States"/>
    <s v="Lib"/>
    <s v="M"/>
    <x v="3"/>
    <n v="4.3650000000000002"/>
    <n v="8.73"/>
    <x v="3"/>
    <x v="0"/>
    <s v="Yes"/>
  </r>
  <r>
    <s v="SXC-62166-515"/>
    <x v="489"/>
    <s v="69171-65646-UC"/>
    <s v="R-L-2.5"/>
    <n v="5"/>
    <s v="Joceline Reddoch"/>
    <s v="jreddochnt@sun.com"/>
    <s v="United States"/>
    <s v="Rob"/>
    <s v="L"/>
    <x v="2"/>
    <n v="27.484999999999996"/>
    <n v="137.42499999999998"/>
    <x v="0"/>
    <x v="1"/>
    <s v="No"/>
  </r>
  <r>
    <s v="YIE-87008-621"/>
    <x v="620"/>
    <s v="22503-52799-MI"/>
    <s v="L-M-0.5"/>
    <n v="4"/>
    <s v="Shelley Titley"/>
    <s v="stitleynu@whitehouse.gov"/>
    <s v="United States"/>
    <s v="Lib"/>
    <s v="M"/>
    <x v="1"/>
    <n v="8.73"/>
    <n v="34.92"/>
    <x v="3"/>
    <x v="0"/>
    <s v="No"/>
  </r>
  <r>
    <s v="HRM-94548-288"/>
    <x v="621"/>
    <s v="08934-65581-ZI"/>
    <s v="A-L-2.5"/>
    <n v="6"/>
    <s v="Redd Simao"/>
    <s v="rsimaonv@simplemachines.org"/>
    <s v="United States"/>
    <s v="Ara"/>
    <s v="L"/>
    <x v="2"/>
    <n v="29.784999999999997"/>
    <n v="178.70999999999998"/>
    <x v="2"/>
    <x v="1"/>
    <s v="No"/>
  </r>
  <r>
    <s v="UJG-34731-295"/>
    <x v="374"/>
    <s v="15764-22559-ZT"/>
    <s v="A-M-2.5"/>
    <n v="1"/>
    <s v="Cece Inker"/>
    <s v=""/>
    <s v="United States"/>
    <s v="Ara"/>
    <s v="M"/>
    <x v="2"/>
    <n v="25.874999999999996"/>
    <n v="25.874999999999996"/>
    <x v="2"/>
    <x v="0"/>
    <s v="No"/>
  </r>
  <r>
    <s v="TWD-70988-853"/>
    <x v="345"/>
    <s v="87519-68847-ZG"/>
    <s v="L-D-1"/>
    <n v="6"/>
    <s v="Noel Chisholm"/>
    <s v="nchisholmnx@example.com"/>
    <s v="United States"/>
    <s v="Lib"/>
    <s v="D"/>
    <x v="0"/>
    <n v="12.95"/>
    <n v="77.699999999999989"/>
    <x v="3"/>
    <x v="2"/>
    <s v="Yes"/>
  </r>
  <r>
    <s v="CIX-22904-641"/>
    <x v="622"/>
    <s v="78012-56878-UB"/>
    <s v="R-M-1"/>
    <n v="1"/>
    <s v="Grazia Oats"/>
    <s v="goatsny@live.com"/>
    <s v="United States"/>
    <s v="Rob"/>
    <s v="M"/>
    <x v="0"/>
    <n v="9.9499999999999993"/>
    <n v="9.9499999999999993"/>
    <x v="0"/>
    <x v="0"/>
    <s v="Yes"/>
  </r>
  <r>
    <s v="DLV-65840-759"/>
    <x v="623"/>
    <s v="77192-72145-RG"/>
    <s v="L-M-1"/>
    <n v="2"/>
    <s v="Meade Birkin"/>
    <s v="mbirkinnz@java.com"/>
    <s v="United States"/>
    <s v="Lib"/>
    <s v="M"/>
    <x v="0"/>
    <n v="14.55"/>
    <n v="29.1"/>
    <x v="3"/>
    <x v="0"/>
    <s v="Yes"/>
  </r>
  <r>
    <s v="RXN-55491-201"/>
    <x v="354"/>
    <s v="86071-79238-CX"/>
    <s v="R-L-0.2"/>
    <n v="6"/>
    <s v="Ronda Pyson"/>
    <s v="rpysono0@constantcontact.com"/>
    <s v="Ireland"/>
    <s v="Rob"/>
    <s v="L"/>
    <x v="3"/>
    <n v="3.5849999999999995"/>
    <n v="21.509999999999998"/>
    <x v="0"/>
    <x v="1"/>
    <s v="No"/>
  </r>
  <r>
    <s v="UHK-63283-868"/>
    <x v="624"/>
    <s v="16809-16936-WF"/>
    <s v="A-M-0.5"/>
    <n v="1"/>
    <s v="Modesty MacConnechie"/>
    <s v="mmacconnechieo9@reuters.com"/>
    <s v="United States"/>
    <s v="Ara"/>
    <s v="M"/>
    <x v="1"/>
    <n v="6.75"/>
    <n v="6.75"/>
    <x v="2"/>
    <x v="0"/>
    <s v="Yes"/>
  </r>
  <r>
    <s v="PJC-31401-893"/>
    <x v="561"/>
    <s v="11212-69985-ZJ"/>
    <s v="A-D-0.5"/>
    <n v="3"/>
    <s v="Rafaela Treacher"/>
    <s v="rtreachero2@usa.gov"/>
    <s v="Ireland"/>
    <s v="Ara"/>
    <s v="D"/>
    <x v="1"/>
    <n v="5.97"/>
    <n v="17.91"/>
    <x v="2"/>
    <x v="2"/>
    <s v="No"/>
  </r>
  <r>
    <s v="HHO-79903-185"/>
    <x v="42"/>
    <s v="53893-01719-CL"/>
    <s v="A-L-2.5"/>
    <n v="1"/>
    <s v="Bee Fattorini"/>
    <s v="bfattorinio3@quantcast.com"/>
    <s v="Ireland"/>
    <s v="Ara"/>
    <s v="L"/>
    <x v="2"/>
    <n v="29.784999999999997"/>
    <n v="29.784999999999997"/>
    <x v="2"/>
    <x v="1"/>
    <s v="Yes"/>
  </r>
  <r>
    <s v="YWM-07310-594"/>
    <x v="267"/>
    <s v="66028-99867-WJ"/>
    <s v="E-M-0.5"/>
    <n v="5"/>
    <s v="Margie Palleske"/>
    <s v="mpalleskeo4@nyu.edu"/>
    <s v="United States"/>
    <s v="Exc"/>
    <s v="M"/>
    <x v="1"/>
    <n v="8.25"/>
    <n v="41.25"/>
    <x v="1"/>
    <x v="0"/>
    <s v="Yes"/>
  </r>
  <r>
    <s v="FHD-94983-982"/>
    <x v="625"/>
    <s v="62839-56723-CH"/>
    <s v="R-M-0.5"/>
    <n v="3"/>
    <s v="Alexina Randals"/>
    <s v=""/>
    <s v="United States"/>
    <s v="Rob"/>
    <s v="M"/>
    <x v="1"/>
    <n v="5.97"/>
    <n v="17.91"/>
    <x v="0"/>
    <x v="0"/>
    <s v="Yes"/>
  </r>
  <r>
    <s v="WQK-10857-119"/>
    <x v="616"/>
    <s v="96849-52854-CR"/>
    <s v="E-D-0.5"/>
    <n v="1"/>
    <s v="Filip Antcliffe"/>
    <s v="fantcliffeo6@amazon.co.jp"/>
    <s v="Ireland"/>
    <s v="Exc"/>
    <s v="D"/>
    <x v="1"/>
    <n v="7.29"/>
    <n v="7.29"/>
    <x v="1"/>
    <x v="2"/>
    <s v="Yes"/>
  </r>
  <r>
    <s v="DXA-50313-073"/>
    <x v="626"/>
    <s v="19755-55847-VW"/>
    <s v="E-L-1"/>
    <n v="2"/>
    <s v="Peyter Matignon"/>
    <s v="pmatignono7@harvard.edu"/>
    <s v="United Kingdom"/>
    <s v="Exc"/>
    <s v="L"/>
    <x v="0"/>
    <n v="14.85"/>
    <n v="29.7"/>
    <x v="1"/>
    <x v="1"/>
    <s v="Yes"/>
  </r>
  <r>
    <s v="ONW-00560-570"/>
    <x v="52"/>
    <s v="32900-82606-BO"/>
    <s v="A-M-1"/>
    <n v="2"/>
    <s v="Claudie Weond"/>
    <s v="cweondo8@theglobeandmail.com"/>
    <s v="United States"/>
    <s v="Ara"/>
    <s v="M"/>
    <x v="0"/>
    <n v="11.25"/>
    <n v="22.5"/>
    <x v="2"/>
    <x v="0"/>
    <s v="No"/>
  </r>
  <r>
    <s v="BRJ-19414-277"/>
    <x v="622"/>
    <s v="16809-16936-WF"/>
    <s v="R-M-0.2"/>
    <n v="4"/>
    <s v="Modesty MacConnechie"/>
    <s v="mmacconnechieo9@reuters.com"/>
    <s v="United States"/>
    <s v="Rob"/>
    <s v="M"/>
    <x v="3"/>
    <n v="2.9849999999999999"/>
    <n v="11.94"/>
    <x v="0"/>
    <x v="0"/>
    <s v="Yes"/>
  </r>
  <r>
    <s v="MIQ-16322-908"/>
    <x v="627"/>
    <s v="20118-28138-QD"/>
    <s v="A-L-1"/>
    <n v="2"/>
    <s v="Jaquenette Skentelbery"/>
    <s v="jskentelberyoa@paypal.com"/>
    <s v="United States"/>
    <s v="Ara"/>
    <s v="L"/>
    <x v="0"/>
    <n v="12.95"/>
    <n v="25.9"/>
    <x v="2"/>
    <x v="1"/>
    <s v="No"/>
  </r>
  <r>
    <s v="MVO-39328-830"/>
    <x v="628"/>
    <s v="84057-45461-AH"/>
    <s v="L-M-0.5"/>
    <n v="5"/>
    <s v="Orazio Comber"/>
    <s v="ocomberob@goo.gl"/>
    <s v="Ireland"/>
    <s v="Lib"/>
    <s v="M"/>
    <x v="1"/>
    <n v="8.73"/>
    <n v="43.650000000000006"/>
    <x v="3"/>
    <x v="0"/>
    <s v="No"/>
  </r>
  <r>
    <s v="MVO-39328-830"/>
    <x v="628"/>
    <s v="84057-45461-AH"/>
    <s v="A-L-0.5"/>
    <n v="6"/>
    <s v="Orazio Comber"/>
    <s v="ocomberob@goo.gl"/>
    <s v="Ireland"/>
    <s v="Ara"/>
    <s v="L"/>
    <x v="1"/>
    <n v="7.77"/>
    <n v="46.62"/>
    <x v="2"/>
    <x v="1"/>
    <s v="No"/>
  </r>
  <r>
    <s v="NTJ-88319-746"/>
    <x v="629"/>
    <s v="90882-88130-KQ"/>
    <s v="L-L-0.5"/>
    <n v="3"/>
    <s v="Zachary Tramel"/>
    <s v="ztramelod@netlog.com"/>
    <s v="United States"/>
    <s v="Lib"/>
    <s v="L"/>
    <x v="1"/>
    <n v="9.51"/>
    <n v="28.53"/>
    <x v="3"/>
    <x v="1"/>
    <s v="No"/>
  </r>
  <r>
    <s v="LCY-24377-948"/>
    <x v="630"/>
    <s v="21617-79890-DD"/>
    <s v="R-L-2.5"/>
    <n v="1"/>
    <s v="Izaak Primak"/>
    <s v=""/>
    <s v="United States"/>
    <s v="Rob"/>
    <s v="L"/>
    <x v="2"/>
    <n v="27.484999999999996"/>
    <n v="27.484999999999996"/>
    <x v="0"/>
    <x v="1"/>
    <s v="Yes"/>
  </r>
  <r>
    <s v="FWD-85967-769"/>
    <x v="631"/>
    <s v="20256-54689-LO"/>
    <s v="E-D-0.2"/>
    <n v="3"/>
    <s v="Brittani Thoresbie"/>
    <s v=""/>
    <s v="United States"/>
    <s v="Exc"/>
    <s v="D"/>
    <x v="3"/>
    <n v="3.645"/>
    <n v="10.935"/>
    <x v="1"/>
    <x v="2"/>
    <s v="No"/>
  </r>
  <r>
    <s v="KTO-53793-109"/>
    <x v="229"/>
    <s v="17572-27091-AA"/>
    <s v="R-L-0.2"/>
    <n v="2"/>
    <s v="Constanta Hatfull"/>
    <s v="chatfullog@ebay.com"/>
    <s v="United States"/>
    <s v="Rob"/>
    <s v="L"/>
    <x v="3"/>
    <n v="3.5849999999999995"/>
    <n v="7.169999999999999"/>
    <x v="0"/>
    <x v="1"/>
    <s v="No"/>
  </r>
  <r>
    <s v="OCK-89033-348"/>
    <x v="632"/>
    <s v="82300-88786-UE"/>
    <s v="A-L-0.2"/>
    <n v="6"/>
    <s v="Bobbe Castagneto"/>
    <s v=""/>
    <s v="United States"/>
    <s v="Ara"/>
    <s v="L"/>
    <x v="3"/>
    <n v="3.8849999999999998"/>
    <n v="23.31"/>
    <x v="2"/>
    <x v="1"/>
    <s v="Yes"/>
  </r>
  <r>
    <s v="GPZ-36017-366"/>
    <x v="633"/>
    <s v="65732-22589-OW"/>
    <s v="A-D-2.5"/>
    <n v="5"/>
    <s v="Kippie Marrison"/>
    <s v="kmarrisonoq@dropbox.com"/>
    <s v="United States"/>
    <s v="Ara"/>
    <s v="D"/>
    <x v="2"/>
    <n v="22.884999999999998"/>
    <n v="114.42499999999998"/>
    <x v="2"/>
    <x v="2"/>
    <s v="Yes"/>
  </r>
  <r>
    <s v="BZP-33213-637"/>
    <x v="95"/>
    <s v="77175-09826-SF"/>
    <s v="A-M-2.5"/>
    <n v="3"/>
    <s v="Lindon Agnolo"/>
    <s v="lagnolooj@pinterest.com"/>
    <s v="United States"/>
    <s v="Ara"/>
    <s v="M"/>
    <x v="2"/>
    <n v="25.874999999999996"/>
    <n v="77.624999999999986"/>
    <x v="2"/>
    <x v="0"/>
    <s v="Yes"/>
  </r>
  <r>
    <s v="WFH-21507-708"/>
    <x v="521"/>
    <s v="07237-32539-NB"/>
    <s v="R-D-0.5"/>
    <n v="1"/>
    <s v="Delainey Kiddy"/>
    <s v="dkiddyok@fda.gov"/>
    <s v="United States"/>
    <s v="Rob"/>
    <s v="D"/>
    <x v="1"/>
    <n v="5.3699999999999992"/>
    <n v="5.3699999999999992"/>
    <x v="0"/>
    <x v="2"/>
    <s v="Yes"/>
  </r>
  <r>
    <s v="HST-96923-073"/>
    <x v="76"/>
    <s v="54722-76431-EX"/>
    <s v="R-D-2.5"/>
    <n v="6"/>
    <s v="Helli Petroulis"/>
    <s v="hpetroulisol@state.tx.us"/>
    <s v="Ireland"/>
    <s v="Rob"/>
    <s v="D"/>
    <x v="2"/>
    <n v="20.584999999999997"/>
    <n v="123.50999999999999"/>
    <x v="0"/>
    <x v="2"/>
    <s v="No"/>
  </r>
  <r>
    <s v="ENN-79947-323"/>
    <x v="634"/>
    <s v="67847-82662-TE"/>
    <s v="L-M-0.5"/>
    <n v="2"/>
    <s v="Marty Scholl"/>
    <s v="mschollom@taobao.com"/>
    <s v="United States"/>
    <s v="Lib"/>
    <s v="M"/>
    <x v="1"/>
    <n v="8.73"/>
    <n v="17.46"/>
    <x v="3"/>
    <x v="0"/>
    <s v="No"/>
  </r>
  <r>
    <s v="BHA-47429-889"/>
    <x v="635"/>
    <s v="51114-51191-EW"/>
    <s v="E-L-0.2"/>
    <n v="3"/>
    <s v="Kienan Ferson"/>
    <s v="kfersonon@g.co"/>
    <s v="United States"/>
    <s v="Exc"/>
    <s v="L"/>
    <x v="3"/>
    <n v="4.4550000000000001"/>
    <n v="13.365"/>
    <x v="1"/>
    <x v="1"/>
    <s v="No"/>
  </r>
  <r>
    <s v="SZY-63017-318"/>
    <x v="636"/>
    <s v="91809-58808-TV"/>
    <s v="A-L-0.2"/>
    <n v="2"/>
    <s v="Blake Kelloway"/>
    <s v="bkellowayoo@omniture.com"/>
    <s v="United States"/>
    <s v="Ara"/>
    <s v="L"/>
    <x v="3"/>
    <n v="3.8849999999999998"/>
    <n v="7.77"/>
    <x v="2"/>
    <x v="1"/>
    <s v="Yes"/>
  </r>
  <r>
    <s v="LCU-93317-340"/>
    <x v="637"/>
    <s v="84996-26826-DK"/>
    <s v="R-D-0.2"/>
    <n v="1"/>
    <s v="Scarlett Oliffe"/>
    <s v="soliffeop@yellowbook.com"/>
    <s v="United States"/>
    <s v="Rob"/>
    <s v="D"/>
    <x v="3"/>
    <n v="2.6849999999999996"/>
    <n v="2.6849999999999996"/>
    <x v="0"/>
    <x v="2"/>
    <s v="Yes"/>
  </r>
  <r>
    <s v="UOM-71431-481"/>
    <x v="182"/>
    <s v="65732-22589-OW"/>
    <s v="R-D-2.5"/>
    <n v="1"/>
    <s v="Kippie Marrison"/>
    <s v="kmarrisonoq@dropbox.com"/>
    <s v="United States"/>
    <s v="Rob"/>
    <s v="D"/>
    <x v="2"/>
    <n v="20.584999999999997"/>
    <n v="20.584999999999997"/>
    <x v="0"/>
    <x v="2"/>
    <s v="Yes"/>
  </r>
  <r>
    <s v="PJH-42618-877"/>
    <x v="479"/>
    <s v="93676-95250-XJ"/>
    <s v="A-D-2.5"/>
    <n v="5"/>
    <s v="Celestia Dolohunty"/>
    <s v="cdolohuntyor@dailymail.co.uk"/>
    <s v="United States"/>
    <s v="Ara"/>
    <s v="D"/>
    <x v="2"/>
    <n v="22.884999999999998"/>
    <n v="114.42499999999998"/>
    <x v="2"/>
    <x v="2"/>
    <s v="Yes"/>
  </r>
  <r>
    <s v="XED-90333-402"/>
    <x v="638"/>
    <s v="28300-14355-GF"/>
    <s v="E-M-0.2"/>
    <n v="5"/>
    <s v="Patsy Vasilenko"/>
    <s v="pvasilenkoos@addtoany.com"/>
    <s v="United Kingdom"/>
    <s v="Exc"/>
    <s v="M"/>
    <x v="3"/>
    <n v="4.125"/>
    <n v="20.625"/>
    <x v="1"/>
    <x v="0"/>
    <s v="No"/>
  </r>
  <r>
    <s v="IKK-62234-199"/>
    <x v="639"/>
    <s v="91190-84826-IQ"/>
    <s v="L-L-0.5"/>
    <n v="6"/>
    <s v="Raphaela Schankelborg"/>
    <s v="rschankelborgot@ameblo.jp"/>
    <s v="United States"/>
    <s v="Lib"/>
    <s v="L"/>
    <x v="1"/>
    <n v="9.51"/>
    <n v="57.06"/>
    <x v="3"/>
    <x v="1"/>
    <s v="Yes"/>
  </r>
  <r>
    <s v="KAW-95195-329"/>
    <x v="640"/>
    <s v="34570-99384-AF"/>
    <s v="R-D-2.5"/>
    <n v="4"/>
    <s v="Sharity Wickens"/>
    <s v=""/>
    <s v="Ireland"/>
    <s v="Rob"/>
    <s v="D"/>
    <x v="2"/>
    <n v="20.584999999999997"/>
    <n v="82.339999999999989"/>
    <x v="0"/>
    <x v="2"/>
    <s v="Yes"/>
  </r>
  <r>
    <s v="QDO-57268-842"/>
    <x v="612"/>
    <s v="57808-90533-UE"/>
    <s v="E-M-2.5"/>
    <n v="5"/>
    <s v="Derick Snow"/>
    <s v=""/>
    <s v="United States"/>
    <s v="Exc"/>
    <s v="M"/>
    <x v="2"/>
    <n v="31.624999999999996"/>
    <n v="158.12499999999997"/>
    <x v="1"/>
    <x v="0"/>
    <s v="No"/>
  </r>
  <r>
    <s v="IIZ-24416-212"/>
    <x v="641"/>
    <s v="76060-30540-LB"/>
    <s v="R-D-0.5"/>
    <n v="6"/>
    <s v="Baxy Cargen"/>
    <s v="bcargenow@geocities.jp"/>
    <s v="United States"/>
    <s v="Rob"/>
    <s v="D"/>
    <x v="1"/>
    <n v="5.3699999999999992"/>
    <n v="32.22"/>
    <x v="0"/>
    <x v="2"/>
    <s v="Yes"/>
  </r>
  <r>
    <s v="AWP-11469-510"/>
    <x v="36"/>
    <s v="76730-63769-ND"/>
    <s v="E-D-1"/>
    <n v="2"/>
    <s v="Ryann Stickler"/>
    <s v="rsticklerox@printfriendly.com"/>
    <s v="United Kingdom"/>
    <s v="Exc"/>
    <s v="D"/>
    <x v="0"/>
    <n v="12.15"/>
    <n v="24.3"/>
    <x v="1"/>
    <x v="2"/>
    <s v="No"/>
  </r>
  <r>
    <s v="KXA-27983-918"/>
    <x v="642"/>
    <s v="96042-27290-EQ"/>
    <s v="R-L-0.5"/>
    <n v="5"/>
    <s v="Daryn Cassius"/>
    <s v=""/>
    <s v="United States"/>
    <s v="Rob"/>
    <s v="L"/>
    <x v="1"/>
    <n v="7.169999999999999"/>
    <n v="35.849999999999994"/>
    <x v="0"/>
    <x v="1"/>
    <s v="No"/>
  </r>
  <r>
    <s v="VKQ-39009-292"/>
    <x v="219"/>
    <s v="57808-90533-UE"/>
    <s v="L-M-1"/>
    <n v="5"/>
    <s v="Derick Snow"/>
    <s v=""/>
    <s v="United States"/>
    <s v="Lib"/>
    <s v="M"/>
    <x v="0"/>
    <n v="14.55"/>
    <n v="72.75"/>
    <x v="3"/>
    <x v="0"/>
    <s v="No"/>
  </r>
  <r>
    <s v="PDB-98743-282"/>
    <x v="643"/>
    <s v="51940-02669-OR"/>
    <s v="L-L-1"/>
    <n v="3"/>
    <s v="Skelly Dolohunty"/>
    <s v=""/>
    <s v="Ireland"/>
    <s v="Lib"/>
    <s v="L"/>
    <x v="0"/>
    <n v="15.85"/>
    <n v="47.55"/>
    <x v="3"/>
    <x v="1"/>
    <s v="No"/>
  </r>
  <r>
    <s v="SXW-34014-556"/>
    <x v="644"/>
    <s v="99144-98314-GN"/>
    <s v="R-L-0.2"/>
    <n v="1"/>
    <s v="Drake Jevon"/>
    <s v="djevonp1@ibm.com"/>
    <s v="United States"/>
    <s v="Rob"/>
    <s v="L"/>
    <x v="3"/>
    <n v="3.5849999999999995"/>
    <n v="3.5849999999999995"/>
    <x v="0"/>
    <x v="1"/>
    <s v="Yes"/>
  </r>
  <r>
    <s v="QOJ-38788-727"/>
    <x v="136"/>
    <s v="16358-63919-CE"/>
    <s v="E-M-2.5"/>
    <n v="5"/>
    <s v="Hall Ranner"/>
    <s v="hrannerp2@omniture.com"/>
    <s v="United States"/>
    <s v="Exc"/>
    <s v="M"/>
    <x v="2"/>
    <n v="31.624999999999996"/>
    <n v="158.12499999999997"/>
    <x v="1"/>
    <x v="0"/>
    <s v="No"/>
  </r>
  <r>
    <s v="TGF-38649-658"/>
    <x v="645"/>
    <s v="67743-54817-UT"/>
    <s v="L-M-0.5"/>
    <n v="2"/>
    <s v="Berkly Imrie"/>
    <s v="bimriep3@addtoany.com"/>
    <s v="United States"/>
    <s v="Lib"/>
    <s v="M"/>
    <x v="1"/>
    <n v="8.73"/>
    <n v="17.46"/>
    <x v="3"/>
    <x v="0"/>
    <s v="No"/>
  </r>
  <r>
    <s v="EAI-25194-209"/>
    <x v="646"/>
    <s v="44601-51441-BH"/>
    <s v="A-L-2.5"/>
    <n v="5"/>
    <s v="Dorey Sopper"/>
    <s v="dsopperp4@eventbrite.com"/>
    <s v="United States"/>
    <s v="Ara"/>
    <s v="L"/>
    <x v="2"/>
    <n v="29.784999999999997"/>
    <n v="148.92499999999998"/>
    <x v="2"/>
    <x v="1"/>
    <s v="No"/>
  </r>
  <r>
    <s v="IJK-34441-720"/>
    <x v="647"/>
    <s v="97201-58870-WB"/>
    <s v="A-M-0.5"/>
    <n v="6"/>
    <s v="Darcy Lochran"/>
    <s v=""/>
    <s v="United States"/>
    <s v="Ara"/>
    <s v="M"/>
    <x v="1"/>
    <n v="6.75"/>
    <n v="40.5"/>
    <x v="2"/>
    <x v="0"/>
    <s v="Yes"/>
  </r>
  <r>
    <s v="ZMC-00336-619"/>
    <x v="591"/>
    <s v="19849-12926-QF"/>
    <s v="A-M-0.5"/>
    <n v="4"/>
    <s v="Lauritz Ledgley"/>
    <s v="lledgleyp6@de.vu"/>
    <s v="United States"/>
    <s v="Ara"/>
    <s v="M"/>
    <x v="1"/>
    <n v="6.75"/>
    <n v="27"/>
    <x v="2"/>
    <x v="0"/>
    <s v="Yes"/>
  </r>
  <r>
    <s v="UPX-54529-618"/>
    <x v="648"/>
    <s v="40535-56770-UM"/>
    <s v="L-D-1"/>
    <n v="3"/>
    <s v="Tawnya Menary"/>
    <s v="tmenaryp7@phoca.cz"/>
    <s v="United States"/>
    <s v="Lib"/>
    <s v="D"/>
    <x v="0"/>
    <n v="12.95"/>
    <n v="38.849999999999994"/>
    <x v="3"/>
    <x v="2"/>
    <s v="No"/>
  </r>
  <r>
    <s v="DLX-01059-899"/>
    <x v="191"/>
    <s v="74940-09646-MU"/>
    <s v="R-L-1"/>
    <n v="5"/>
    <s v="Gustaf Ciccotti"/>
    <s v="gciccottip8@so-net.ne.jp"/>
    <s v="United States"/>
    <s v="Rob"/>
    <s v="L"/>
    <x v="0"/>
    <n v="11.95"/>
    <n v="59.75"/>
    <x v="0"/>
    <x v="1"/>
    <s v="No"/>
  </r>
  <r>
    <s v="MEK-85120-243"/>
    <x v="649"/>
    <s v="06623-54610-HC"/>
    <s v="R-L-0.2"/>
    <n v="3"/>
    <s v="Bobbe Renner"/>
    <s v=""/>
    <s v="United States"/>
    <s v="Rob"/>
    <s v="L"/>
    <x v="3"/>
    <n v="3.5849999999999995"/>
    <n v="10.754999999999999"/>
    <x v="0"/>
    <x v="1"/>
    <s v="No"/>
  </r>
  <r>
    <s v="NFI-37188-246"/>
    <x v="553"/>
    <s v="89490-75361-AF"/>
    <s v="A-D-2.5"/>
    <n v="4"/>
    <s v="Wilton Jallin"/>
    <s v="wjallinpa@pcworld.com"/>
    <s v="United States"/>
    <s v="Ara"/>
    <s v="D"/>
    <x v="2"/>
    <n v="22.884999999999998"/>
    <n v="91.539999999999992"/>
    <x v="2"/>
    <x v="2"/>
    <s v="No"/>
  </r>
  <r>
    <s v="BXH-62195-013"/>
    <x v="584"/>
    <s v="94526-79230-GZ"/>
    <s v="A-M-1"/>
    <n v="4"/>
    <s v="Mindy Bogey"/>
    <s v="mbogeypb@thetimes.co.uk"/>
    <s v="United States"/>
    <s v="Ara"/>
    <s v="M"/>
    <x v="0"/>
    <n v="11.25"/>
    <n v="45"/>
    <x v="2"/>
    <x v="0"/>
    <s v="Yes"/>
  </r>
  <r>
    <s v="YLK-78851-470"/>
    <x v="650"/>
    <s v="58559-08254-UY"/>
    <s v="R-M-2.5"/>
    <n v="6"/>
    <s v="Paulie Fonzone"/>
    <s v=""/>
    <s v="United States"/>
    <s v="Rob"/>
    <s v="M"/>
    <x v="2"/>
    <n v="22.884999999999998"/>
    <n v="137.31"/>
    <x v="0"/>
    <x v="0"/>
    <s v="Yes"/>
  </r>
  <r>
    <s v="DXY-76225-633"/>
    <x v="121"/>
    <s v="88574-37083-WX"/>
    <s v="A-M-0.5"/>
    <n v="1"/>
    <s v="Merrile Cobbledick"/>
    <s v="mcobbledickpd@ucsd.edu"/>
    <s v="United States"/>
    <s v="Ara"/>
    <s v="M"/>
    <x v="1"/>
    <n v="6.75"/>
    <n v="6.75"/>
    <x v="2"/>
    <x v="0"/>
    <s v="No"/>
  </r>
  <r>
    <s v="UHP-24614-199"/>
    <x v="472"/>
    <s v="67953-79896-AC"/>
    <s v="A-M-1"/>
    <n v="4"/>
    <s v="Antonius Lewry"/>
    <s v="alewrype@whitehouse.gov"/>
    <s v="United States"/>
    <s v="Ara"/>
    <s v="M"/>
    <x v="0"/>
    <n v="11.25"/>
    <n v="45"/>
    <x v="2"/>
    <x v="0"/>
    <s v="No"/>
  </r>
  <r>
    <s v="HBY-35655-049"/>
    <x v="594"/>
    <s v="69207-93422-CQ"/>
    <s v="E-D-2.5"/>
    <n v="3"/>
    <s v="Isis Hessel"/>
    <s v="ihesselpf@ox.ac.uk"/>
    <s v="United States"/>
    <s v="Exc"/>
    <s v="D"/>
    <x v="2"/>
    <n v="27.945"/>
    <n v="83.835000000000008"/>
    <x v="1"/>
    <x v="2"/>
    <s v="Yes"/>
  </r>
  <r>
    <s v="DCE-22886-861"/>
    <x v="89"/>
    <s v="56060-17602-RG"/>
    <s v="E-D-0.2"/>
    <n v="1"/>
    <s v="Harland Trematick"/>
    <s v=""/>
    <s v="Ireland"/>
    <s v="Exc"/>
    <s v="D"/>
    <x v="3"/>
    <n v="3.645"/>
    <n v="3.645"/>
    <x v="1"/>
    <x v="2"/>
    <s v="Yes"/>
  </r>
  <r>
    <s v="QTG-93823-843"/>
    <x v="651"/>
    <s v="46859-14212-FI"/>
    <s v="A-M-0.5"/>
    <n v="1"/>
    <s v="Chloris Sorrell"/>
    <s v="csorrellph@amazon.com"/>
    <s v="United Kingdom"/>
    <s v="Ara"/>
    <s v="M"/>
    <x v="1"/>
    <n v="6.75"/>
    <n v="6.75"/>
    <x v="2"/>
    <x v="0"/>
    <s v="No"/>
  </r>
  <r>
    <s v="QTG-93823-843"/>
    <x v="651"/>
    <s v="46859-14212-FI"/>
    <s v="E-D-0.5"/>
    <n v="3"/>
    <s v="Chloris Sorrell"/>
    <s v="csorrellph@amazon.com"/>
    <s v="United Kingdom"/>
    <s v="Exc"/>
    <s v="D"/>
    <x v="1"/>
    <n v="7.29"/>
    <n v="21.87"/>
    <x v="1"/>
    <x v="2"/>
    <s v="No"/>
  </r>
  <r>
    <s v="WFT-16178-396"/>
    <x v="249"/>
    <s v="33555-01585-RP"/>
    <s v="R-D-0.2"/>
    <n v="5"/>
    <s v="Quintina Heavyside"/>
    <s v="qheavysidepj@unc.edu"/>
    <s v="United States"/>
    <s v="Rob"/>
    <s v="D"/>
    <x v="3"/>
    <n v="2.6849999999999996"/>
    <n v="13.424999999999997"/>
    <x v="0"/>
    <x v="2"/>
    <s v="Yes"/>
  </r>
  <r>
    <s v="ERC-54560-934"/>
    <x v="652"/>
    <s v="11932-85629-CU"/>
    <s v="R-D-2.5"/>
    <n v="6"/>
    <s v="Hadley Reuven"/>
    <s v="hreuvenpk@whitehouse.gov"/>
    <s v="United States"/>
    <s v="Rob"/>
    <s v="D"/>
    <x v="2"/>
    <n v="20.584999999999997"/>
    <n v="123.50999999999999"/>
    <x v="0"/>
    <x v="2"/>
    <s v="No"/>
  </r>
  <r>
    <s v="RUK-78200-416"/>
    <x v="653"/>
    <s v="36192-07175-XC"/>
    <s v="L-D-0.2"/>
    <n v="2"/>
    <s v="Mitch Attwool"/>
    <s v="mattwoolpl@nba.com"/>
    <s v="United States"/>
    <s v="Lib"/>
    <s v="D"/>
    <x v="3"/>
    <n v="3.8849999999999998"/>
    <n v="7.77"/>
    <x v="3"/>
    <x v="2"/>
    <s v="No"/>
  </r>
  <r>
    <s v="KHK-13105-388"/>
    <x v="177"/>
    <s v="46242-54946-ZW"/>
    <s v="A-M-1"/>
    <n v="6"/>
    <s v="Charin Maplethorp"/>
    <s v=""/>
    <s v="United States"/>
    <s v="Ara"/>
    <s v="M"/>
    <x v="0"/>
    <n v="11.25"/>
    <n v="67.5"/>
    <x v="2"/>
    <x v="0"/>
    <s v="Yes"/>
  </r>
  <r>
    <s v="NJR-03699-189"/>
    <x v="22"/>
    <s v="95152-82155-VQ"/>
    <s v="E-D-2.5"/>
    <n v="1"/>
    <s v="Goldie Wynes"/>
    <s v="gwynespn@dagondesign.com"/>
    <s v="United States"/>
    <s v="Exc"/>
    <s v="D"/>
    <x v="2"/>
    <n v="27.945"/>
    <n v="27.945"/>
    <x v="1"/>
    <x v="2"/>
    <s v="No"/>
  </r>
  <r>
    <s v="PJV-20427-019"/>
    <x v="508"/>
    <s v="13404-39127-WQ"/>
    <s v="A-L-2.5"/>
    <n v="3"/>
    <s v="Celie MacCourt"/>
    <s v="cmaccourtpo@amazon.com"/>
    <s v="United States"/>
    <s v="Ara"/>
    <s v="L"/>
    <x v="2"/>
    <n v="29.784999999999997"/>
    <n v="89.35499999999999"/>
    <x v="2"/>
    <x v="1"/>
    <s v="No"/>
  </r>
  <r>
    <s v="UGK-07613-982"/>
    <x v="654"/>
    <s v="57808-90533-UE"/>
    <s v="A-M-0.5"/>
    <n v="3"/>
    <s v="Derick Snow"/>
    <s v=""/>
    <s v="United States"/>
    <s v="Ara"/>
    <s v="M"/>
    <x v="1"/>
    <n v="6.75"/>
    <n v="20.25"/>
    <x v="2"/>
    <x v="0"/>
    <s v="No"/>
  </r>
  <r>
    <s v="OLA-68289-577"/>
    <x v="524"/>
    <s v="40226-52317-IO"/>
    <s v="A-M-0.5"/>
    <n v="5"/>
    <s v="Evy Wilsone"/>
    <s v="ewilsonepq@eepurl.com"/>
    <s v="United States"/>
    <s v="Ara"/>
    <s v="M"/>
    <x v="1"/>
    <n v="6.75"/>
    <n v="33.75"/>
    <x v="2"/>
    <x v="0"/>
    <s v="Yes"/>
  </r>
  <r>
    <s v="TNR-84447-052"/>
    <x v="655"/>
    <s v="34419-18068-AG"/>
    <s v="E-D-2.5"/>
    <n v="4"/>
    <s v="Dolores Duffie"/>
    <s v="dduffiepr@time.com"/>
    <s v="United States"/>
    <s v="Exc"/>
    <s v="D"/>
    <x v="2"/>
    <n v="27.945"/>
    <n v="111.78"/>
    <x v="1"/>
    <x v="2"/>
    <s v="No"/>
  </r>
  <r>
    <s v="FBZ-64200-586"/>
    <x v="523"/>
    <s v="51738-61457-RS"/>
    <s v="E-M-2.5"/>
    <n v="2"/>
    <s v="Mathilda Matiasek"/>
    <s v="mmatiasekps@ucoz.ru"/>
    <s v="United States"/>
    <s v="Exc"/>
    <s v="M"/>
    <x v="2"/>
    <n v="31.624999999999996"/>
    <n v="63.249999999999993"/>
    <x v="1"/>
    <x v="0"/>
    <s v="Yes"/>
  </r>
  <r>
    <s v="OBN-66334-505"/>
    <x v="656"/>
    <s v="86757-52367-ON"/>
    <s v="E-L-0.2"/>
    <n v="2"/>
    <s v="Jarred Camillo"/>
    <s v="jcamillopt@shinystat.com"/>
    <s v="United States"/>
    <s v="Exc"/>
    <s v="L"/>
    <x v="3"/>
    <n v="4.4550000000000001"/>
    <n v="8.91"/>
    <x v="1"/>
    <x v="1"/>
    <s v="Yes"/>
  </r>
  <r>
    <s v="NXM-89323-646"/>
    <x v="657"/>
    <s v="28158-93383-CK"/>
    <s v="E-D-1"/>
    <n v="1"/>
    <s v="Kameko Philbrick"/>
    <s v="kphilbrickpu@cdc.gov"/>
    <s v="United States"/>
    <s v="Exc"/>
    <s v="D"/>
    <x v="0"/>
    <n v="12.15"/>
    <n v="12.15"/>
    <x v="1"/>
    <x v="2"/>
    <s v="Yes"/>
  </r>
  <r>
    <s v="NHI-23264-055"/>
    <x v="658"/>
    <s v="44799-09711-XW"/>
    <s v="A-D-0.5"/>
    <n v="4"/>
    <s v="Mallory Shrimpling"/>
    <s v=""/>
    <s v="United States"/>
    <s v="Ara"/>
    <s v="D"/>
    <x v="1"/>
    <n v="5.97"/>
    <n v="23.88"/>
    <x v="2"/>
    <x v="2"/>
    <s v="Yes"/>
  </r>
  <r>
    <s v="EQH-53569-934"/>
    <x v="659"/>
    <s v="53667-91553-LT"/>
    <s v="E-M-1"/>
    <n v="4"/>
    <s v="Barnett Sillis"/>
    <s v="bsillispw@istockphoto.com"/>
    <s v="United States"/>
    <s v="Exc"/>
    <s v="M"/>
    <x v="0"/>
    <n v="13.75"/>
    <n v="55"/>
    <x v="1"/>
    <x v="0"/>
    <s v="No"/>
  </r>
  <r>
    <s v="XKK-06692-189"/>
    <x v="558"/>
    <s v="86579-92122-OC"/>
    <s v="R-D-1"/>
    <n v="3"/>
    <s v="Brenn Dundredge"/>
    <s v=""/>
    <s v="United States"/>
    <s v="Rob"/>
    <s v="D"/>
    <x v="0"/>
    <n v="8.9499999999999993"/>
    <n v="26.849999999999998"/>
    <x v="0"/>
    <x v="2"/>
    <s v="Yes"/>
  </r>
  <r>
    <s v="BYP-16005-016"/>
    <x v="660"/>
    <s v="01474-63436-TP"/>
    <s v="R-M-2.5"/>
    <n v="5"/>
    <s v="Read Cutts"/>
    <s v="rcuttspy@techcrunch.com"/>
    <s v="United States"/>
    <s v="Rob"/>
    <s v="M"/>
    <x v="2"/>
    <n v="22.884999999999998"/>
    <n v="114.42499999999998"/>
    <x v="0"/>
    <x v="0"/>
    <s v="No"/>
  </r>
  <r>
    <s v="LWS-13938-905"/>
    <x v="661"/>
    <s v="90533-82440-EE"/>
    <s v="A-M-2.5"/>
    <n v="6"/>
    <s v="Michale Delves"/>
    <s v="mdelvespz@nature.com"/>
    <s v="United States"/>
    <s v="Ara"/>
    <s v="M"/>
    <x v="2"/>
    <n v="25.874999999999996"/>
    <n v="155.24999999999997"/>
    <x v="2"/>
    <x v="0"/>
    <s v="Yes"/>
  </r>
  <r>
    <s v="OLH-95722-362"/>
    <x v="662"/>
    <s v="48553-69225-VX"/>
    <s v="L-D-0.5"/>
    <n v="3"/>
    <s v="Devland Gritton"/>
    <s v="dgrittonq0@nydailynews.com"/>
    <s v="United States"/>
    <s v="Lib"/>
    <s v="D"/>
    <x v="1"/>
    <n v="7.77"/>
    <n v="23.31"/>
    <x v="3"/>
    <x v="2"/>
    <s v="Yes"/>
  </r>
  <r>
    <s v="OLH-95722-362"/>
    <x v="662"/>
    <s v="48553-69225-VX"/>
    <s v="R-M-2.5"/>
    <n v="4"/>
    <s v="Devland Gritton"/>
    <s v="dgrittonq0@nydailynews.com"/>
    <s v="United States"/>
    <s v="Rob"/>
    <s v="M"/>
    <x v="2"/>
    <n v="22.884999999999998"/>
    <n v="91.539999999999992"/>
    <x v="0"/>
    <x v="0"/>
    <s v="Yes"/>
  </r>
  <r>
    <s v="KCW-50949-318"/>
    <x v="184"/>
    <s v="52374-27313-IV"/>
    <s v="E-L-1"/>
    <n v="5"/>
    <s v="Dell Gut"/>
    <s v="dgutq2@umich.edu"/>
    <s v="United States"/>
    <s v="Exc"/>
    <s v="L"/>
    <x v="0"/>
    <n v="14.85"/>
    <n v="74.25"/>
    <x v="1"/>
    <x v="1"/>
    <s v="Yes"/>
  </r>
  <r>
    <s v="JGZ-16947-591"/>
    <x v="663"/>
    <s v="14264-41252-SL"/>
    <s v="L-L-0.2"/>
    <n v="6"/>
    <s v="Willy Pummery"/>
    <s v="wpummeryq3@topsy.com"/>
    <s v="United States"/>
    <s v="Lib"/>
    <s v="L"/>
    <x v="3"/>
    <n v="4.7549999999999999"/>
    <n v="28.53"/>
    <x v="3"/>
    <x v="1"/>
    <s v="No"/>
  </r>
  <r>
    <s v="LXS-63326-144"/>
    <x v="334"/>
    <s v="35367-50483-AR"/>
    <s v="R-L-0.5"/>
    <n v="2"/>
    <s v="Geoffrey Siuda"/>
    <s v="gsiudaq4@nytimes.com"/>
    <s v="United States"/>
    <s v="Rob"/>
    <s v="L"/>
    <x v="1"/>
    <n v="7.169999999999999"/>
    <n v="14.339999999999998"/>
    <x v="0"/>
    <x v="1"/>
    <s v="Yes"/>
  </r>
  <r>
    <s v="CZG-86544-655"/>
    <x v="664"/>
    <s v="69443-77665-QW"/>
    <s v="A-L-0.5"/>
    <n v="2"/>
    <s v="Henderson Crowne"/>
    <s v="hcrowneq5@wufoo.com"/>
    <s v="Ireland"/>
    <s v="Ara"/>
    <s v="L"/>
    <x v="1"/>
    <n v="7.77"/>
    <n v="15.54"/>
    <x v="2"/>
    <x v="1"/>
    <s v="Yes"/>
  </r>
  <r>
    <s v="WFV-88138-247"/>
    <x v="24"/>
    <s v="63411-51758-QC"/>
    <s v="R-L-1"/>
    <n v="3"/>
    <s v="Vernor Pawsey"/>
    <s v="vpawseyq6@tiny.cc"/>
    <s v="United States"/>
    <s v="Rob"/>
    <s v="L"/>
    <x v="0"/>
    <n v="11.95"/>
    <n v="35.849999999999994"/>
    <x v="0"/>
    <x v="1"/>
    <s v="No"/>
  </r>
  <r>
    <s v="RFG-28227-288"/>
    <x v="12"/>
    <s v="68605-21835-UF"/>
    <s v="A-L-0.5"/>
    <n v="6"/>
    <s v="Augustin Waterhouse"/>
    <s v="awaterhouseq7@istockphoto.com"/>
    <s v="United States"/>
    <s v="Ara"/>
    <s v="L"/>
    <x v="1"/>
    <n v="7.77"/>
    <n v="46.62"/>
    <x v="2"/>
    <x v="1"/>
    <s v="No"/>
  </r>
  <r>
    <s v="QAK-77286-758"/>
    <x v="105"/>
    <s v="34786-30419-XY"/>
    <s v="R-L-0.5"/>
    <n v="5"/>
    <s v="Fanchon Haughian"/>
    <s v="fhaughianq8@1688.com"/>
    <s v="United States"/>
    <s v="Rob"/>
    <s v="L"/>
    <x v="1"/>
    <n v="7.169999999999999"/>
    <n v="35.849999999999994"/>
    <x v="0"/>
    <x v="1"/>
    <s v="No"/>
  </r>
  <r>
    <s v="CZD-56716-840"/>
    <x v="665"/>
    <s v="15456-29250-RU"/>
    <s v="L-D-2.5"/>
    <n v="4"/>
    <s v="Jaimie Hatz"/>
    <s v=""/>
    <s v="United States"/>
    <s v="Lib"/>
    <s v="D"/>
    <x v="2"/>
    <n v="29.784999999999997"/>
    <n v="119.13999999999999"/>
    <x v="3"/>
    <x v="2"/>
    <s v="No"/>
  </r>
  <r>
    <s v="UBI-59229-277"/>
    <x v="44"/>
    <s v="00886-35803-FG"/>
    <s v="L-D-0.5"/>
    <n v="3"/>
    <s v="Edeline Edney"/>
    <s v=""/>
    <s v="United States"/>
    <s v="Lib"/>
    <s v="D"/>
    <x v="1"/>
    <n v="7.77"/>
    <n v="23.31"/>
    <x v="3"/>
    <x v="2"/>
    <s v="No"/>
  </r>
  <r>
    <s v="WJJ-37489-898"/>
    <x v="171"/>
    <s v="31599-82152-AD"/>
    <s v="A-M-1"/>
    <n v="1"/>
    <s v="Rickie Faltin"/>
    <s v="rfaltinqb@topsy.com"/>
    <s v="Ireland"/>
    <s v="Ara"/>
    <s v="M"/>
    <x v="0"/>
    <n v="11.25"/>
    <n v="11.25"/>
    <x v="2"/>
    <x v="0"/>
    <s v="No"/>
  </r>
  <r>
    <s v="ORX-57454-917"/>
    <x v="328"/>
    <s v="76209-39601-ZR"/>
    <s v="E-D-2.5"/>
    <n v="3"/>
    <s v="Gnni Cheeke"/>
    <s v="gcheekeqc@sitemeter.com"/>
    <s v="United Kingdom"/>
    <s v="Exc"/>
    <s v="D"/>
    <x v="2"/>
    <n v="27.945"/>
    <n v="83.835000000000008"/>
    <x v="1"/>
    <x v="2"/>
    <s v="Yes"/>
  </r>
  <r>
    <s v="GRB-68838-629"/>
    <x v="648"/>
    <s v="15064-65241-HB"/>
    <s v="R-L-2.5"/>
    <n v="4"/>
    <s v="Gwenni Ratt"/>
    <s v="grattqd@phpbb.com"/>
    <s v="Ireland"/>
    <s v="Rob"/>
    <s v="L"/>
    <x v="2"/>
    <n v="27.484999999999996"/>
    <n v="109.93999999999998"/>
    <x v="0"/>
    <x v="1"/>
    <s v="No"/>
  </r>
  <r>
    <s v="SHT-04865-419"/>
    <x v="666"/>
    <s v="69215-90789-DL"/>
    <s v="R-L-0.2"/>
    <n v="4"/>
    <s v="Johnath Fairebrother"/>
    <s v=""/>
    <s v="United States"/>
    <s v="Rob"/>
    <s v="L"/>
    <x v="3"/>
    <n v="3.5849999999999995"/>
    <n v="14.339999999999998"/>
    <x v="0"/>
    <x v="1"/>
    <s v="Yes"/>
  </r>
  <r>
    <s v="UQI-28177-865"/>
    <x v="577"/>
    <s v="04317-46176-TB"/>
    <s v="R-L-0.2"/>
    <n v="6"/>
    <s v="Ingamar Eberlein"/>
    <s v="ieberleinqf@hc360.com"/>
    <s v="United States"/>
    <s v="Rob"/>
    <s v="L"/>
    <x v="3"/>
    <n v="3.5849999999999995"/>
    <n v="21.509999999999998"/>
    <x v="0"/>
    <x v="1"/>
    <s v="No"/>
  </r>
  <r>
    <s v="OIB-13664-879"/>
    <x v="114"/>
    <s v="04713-57765-KR"/>
    <s v="A-M-1"/>
    <n v="2"/>
    <s v="Jilly Dreng"/>
    <s v="jdrengqg@uiuc.edu"/>
    <s v="Ireland"/>
    <s v="Ara"/>
    <s v="M"/>
    <x v="0"/>
    <n v="11.25"/>
    <n v="22.5"/>
    <x v="2"/>
    <x v="0"/>
    <s v="Yes"/>
  </r>
  <r>
    <s v="PJS-30996-485"/>
    <x v="4"/>
    <s v="86579-92122-OC"/>
    <s v="A-L-0.2"/>
    <n v="1"/>
    <s v="Brenn Dundredge"/>
    <s v=""/>
    <s v="United States"/>
    <s v="Ara"/>
    <s v="L"/>
    <x v="3"/>
    <n v="3.8849999999999998"/>
    <n v="3.8849999999999998"/>
    <x v="2"/>
    <x v="1"/>
    <s v="Yes"/>
  </r>
  <r>
    <s v="HEL-86709-449"/>
    <x v="667"/>
    <s v="86579-92122-OC"/>
    <s v="E-D-2.5"/>
    <n v="1"/>
    <s v="Brenn Dundredge"/>
    <s v=""/>
    <s v="United States"/>
    <s v="Exc"/>
    <s v="D"/>
    <x v="2"/>
    <n v="27.945"/>
    <n v="27.945"/>
    <x v="1"/>
    <x v="2"/>
    <s v="Yes"/>
  </r>
  <r>
    <s v="NCH-55389-562"/>
    <x v="110"/>
    <s v="86579-92122-OC"/>
    <s v="E-L-2.5"/>
    <n v="5"/>
    <s v="Brenn Dundredge"/>
    <s v=""/>
    <s v="United States"/>
    <s v="Exc"/>
    <s v="L"/>
    <x v="2"/>
    <n v="34.154999999999994"/>
    <n v="170.77499999999998"/>
    <x v="1"/>
    <x v="1"/>
    <s v="Yes"/>
  </r>
  <r>
    <s v="NCH-55389-562"/>
    <x v="110"/>
    <s v="86579-92122-OC"/>
    <s v="R-L-2.5"/>
    <n v="2"/>
    <s v="Brenn Dundredge"/>
    <s v=""/>
    <s v="United States"/>
    <s v="Rob"/>
    <s v="L"/>
    <x v="2"/>
    <n v="27.484999999999996"/>
    <n v="54.969999999999992"/>
    <x v="0"/>
    <x v="1"/>
    <s v="Yes"/>
  </r>
  <r>
    <s v="NCH-55389-562"/>
    <x v="110"/>
    <s v="86579-92122-OC"/>
    <s v="E-L-1"/>
    <n v="1"/>
    <s v="Brenn Dundredge"/>
    <s v=""/>
    <s v="United States"/>
    <s v="Exc"/>
    <s v="L"/>
    <x v="0"/>
    <n v="14.85"/>
    <n v="14.85"/>
    <x v="1"/>
    <x v="1"/>
    <s v="Yes"/>
  </r>
  <r>
    <s v="NCH-55389-562"/>
    <x v="110"/>
    <s v="86579-92122-OC"/>
    <s v="A-L-0.2"/>
    <n v="2"/>
    <s v="Brenn Dundredge"/>
    <s v=""/>
    <s v="United States"/>
    <s v="Ara"/>
    <s v="L"/>
    <x v="3"/>
    <n v="3.8849999999999998"/>
    <n v="7.77"/>
    <x v="2"/>
    <x v="1"/>
    <s v="Yes"/>
  </r>
  <r>
    <s v="GUG-45603-775"/>
    <x v="668"/>
    <s v="40959-32642-DN"/>
    <s v="L-L-0.2"/>
    <n v="5"/>
    <s v="Rhodie Strathern"/>
    <s v="rstrathernqn@devhub.com"/>
    <s v="United States"/>
    <s v="Lib"/>
    <s v="L"/>
    <x v="3"/>
    <n v="4.7549999999999999"/>
    <n v="23.774999999999999"/>
    <x v="3"/>
    <x v="1"/>
    <s v="Yes"/>
  </r>
  <r>
    <s v="KJB-98240-098"/>
    <x v="422"/>
    <s v="77746-08153-PM"/>
    <s v="L-L-1"/>
    <n v="5"/>
    <s v="Chad Miguel"/>
    <s v="cmiguelqo@exblog.jp"/>
    <s v="United States"/>
    <s v="Lib"/>
    <s v="L"/>
    <x v="0"/>
    <n v="15.85"/>
    <n v="79.25"/>
    <x v="3"/>
    <x v="1"/>
    <s v="Yes"/>
  </r>
  <r>
    <s v="JMS-48374-462"/>
    <x v="669"/>
    <s v="49667-96708-JL"/>
    <s v="A-D-2.5"/>
    <n v="2"/>
    <s v="Florinda Matusovsky"/>
    <s v=""/>
    <s v="United States"/>
    <s v="Ara"/>
    <s v="D"/>
    <x v="2"/>
    <n v="22.884999999999998"/>
    <n v="45.769999999999996"/>
    <x v="2"/>
    <x v="2"/>
    <s v="Yes"/>
  </r>
  <r>
    <s v="YIT-15877-117"/>
    <x v="670"/>
    <s v="24155-79322-EQ"/>
    <s v="R-D-1"/>
    <n v="1"/>
    <s v="Morly Rocks"/>
    <s v="mrocksqq@exblog.jp"/>
    <s v="Ireland"/>
    <s v="Rob"/>
    <s v="D"/>
    <x v="0"/>
    <n v="8.9499999999999993"/>
    <n v="8.9499999999999993"/>
    <x v="0"/>
    <x v="2"/>
    <s v="Yes"/>
  </r>
  <r>
    <s v="YVK-82679-655"/>
    <x v="341"/>
    <s v="95342-88311-SF"/>
    <s v="R-M-0.5"/>
    <n v="4"/>
    <s v="Yuri Burrells"/>
    <s v="yburrellsqr@vinaora.com"/>
    <s v="United States"/>
    <s v="Rob"/>
    <s v="M"/>
    <x v="1"/>
    <n v="5.97"/>
    <n v="23.88"/>
    <x v="0"/>
    <x v="0"/>
    <s v="Yes"/>
  </r>
  <r>
    <s v="TYH-81940-054"/>
    <x v="671"/>
    <s v="69374-08133-RI"/>
    <s v="E-L-0.2"/>
    <n v="5"/>
    <s v="Cleopatra Goodrum"/>
    <s v="cgoodrumqs@goodreads.com"/>
    <s v="United States"/>
    <s v="Exc"/>
    <s v="L"/>
    <x v="3"/>
    <n v="4.4550000000000001"/>
    <n v="22.274999999999999"/>
    <x v="1"/>
    <x v="1"/>
    <s v="No"/>
  </r>
  <r>
    <s v="HTY-30660-254"/>
    <x v="672"/>
    <s v="83844-95908-RX"/>
    <s v="R-M-1"/>
    <n v="3"/>
    <s v="Joey Jefferys"/>
    <s v="jjefferysqt@blog.com"/>
    <s v="United States"/>
    <s v="Rob"/>
    <s v="M"/>
    <x v="0"/>
    <n v="9.9499999999999993"/>
    <n v="29.849999999999998"/>
    <x v="0"/>
    <x v="0"/>
    <s v="Yes"/>
  </r>
  <r>
    <s v="GPW-43956-761"/>
    <x v="673"/>
    <s v="09667-09231-YM"/>
    <s v="E-L-0.5"/>
    <n v="6"/>
    <s v="Bearnard Wardell"/>
    <s v="bwardellqu@adobe.com"/>
    <s v="United States"/>
    <s v="Exc"/>
    <s v="L"/>
    <x v="1"/>
    <n v="8.91"/>
    <n v="53.46"/>
    <x v="1"/>
    <x v="1"/>
    <s v="Yes"/>
  </r>
  <r>
    <s v="DWY-56352-412"/>
    <x v="674"/>
    <s v="55427-08059-DF"/>
    <s v="R-D-0.2"/>
    <n v="1"/>
    <s v="Zeke Walisiak"/>
    <s v="zwalisiakqv@ucsd.edu"/>
    <s v="Ireland"/>
    <s v="Rob"/>
    <s v="D"/>
    <x v="3"/>
    <n v="2.6849999999999996"/>
    <n v="2.6849999999999996"/>
    <x v="0"/>
    <x v="2"/>
    <s v="Yes"/>
  </r>
  <r>
    <s v="PUH-55647-976"/>
    <x v="675"/>
    <s v="06624-54037-BQ"/>
    <s v="R-M-0.2"/>
    <n v="2"/>
    <s v="Wiley Leopold"/>
    <s v="wleopoldqw@blogspot.com"/>
    <s v="United States"/>
    <s v="Rob"/>
    <s v="M"/>
    <x v="3"/>
    <n v="2.9849999999999999"/>
    <n v="5.97"/>
    <x v="0"/>
    <x v="0"/>
    <s v="No"/>
  </r>
  <r>
    <s v="DTB-71371-705"/>
    <x v="539"/>
    <s v="48544-90737-AZ"/>
    <s v="L-D-1"/>
    <n v="1"/>
    <s v="Chiarra Shalders"/>
    <s v="cshaldersqx@cisco.com"/>
    <s v="United States"/>
    <s v="Lib"/>
    <s v="D"/>
    <x v="0"/>
    <n v="12.95"/>
    <n v="12.95"/>
    <x v="3"/>
    <x v="2"/>
    <s v="Yes"/>
  </r>
  <r>
    <s v="ZDC-64769-740"/>
    <x v="676"/>
    <s v="79463-01597-FQ"/>
    <s v="E-M-0.5"/>
    <n v="1"/>
    <s v="Sharl Southerill"/>
    <s v=""/>
    <s v="United States"/>
    <s v="Exc"/>
    <s v="M"/>
    <x v="1"/>
    <n v="8.25"/>
    <n v="8.25"/>
    <x v="1"/>
    <x v="0"/>
    <s v="No"/>
  </r>
  <r>
    <s v="TED-81959-419"/>
    <x v="677"/>
    <s v="27702-50024-XC"/>
    <s v="A-L-2.5"/>
    <n v="5"/>
    <s v="Noni Furber"/>
    <s v="nfurberqz@jugem.jp"/>
    <s v="United States"/>
    <s v="Ara"/>
    <s v="L"/>
    <x v="2"/>
    <n v="29.784999999999997"/>
    <n v="148.92499999999998"/>
    <x v="2"/>
    <x v="1"/>
    <s v="No"/>
  </r>
  <r>
    <s v="FDO-25756-141"/>
    <x v="629"/>
    <s v="57360-46846-NS"/>
    <s v="A-L-2.5"/>
    <n v="3"/>
    <s v="Dinah Crutcher"/>
    <s v=""/>
    <s v="Ireland"/>
    <s v="Ara"/>
    <s v="L"/>
    <x v="2"/>
    <n v="29.784999999999997"/>
    <n v="89.35499999999999"/>
    <x v="2"/>
    <x v="1"/>
    <s v="Yes"/>
  </r>
  <r>
    <s v="HKN-31467-517"/>
    <x v="662"/>
    <s v="84045-66771-SL"/>
    <s v="L-M-1"/>
    <n v="6"/>
    <s v="Charlean Keave"/>
    <s v="ckeaver1@ucoz.com"/>
    <s v="United States"/>
    <s v="Lib"/>
    <s v="M"/>
    <x v="0"/>
    <n v="14.55"/>
    <n v="87.300000000000011"/>
    <x v="3"/>
    <x v="0"/>
    <s v="No"/>
  </r>
  <r>
    <s v="POF-29666-012"/>
    <x v="102"/>
    <s v="46885-00260-TL"/>
    <s v="R-D-0.5"/>
    <n v="1"/>
    <s v="Sada Roseborough"/>
    <s v="sroseboroughr2@virginia.edu"/>
    <s v="United States"/>
    <s v="Rob"/>
    <s v="D"/>
    <x v="1"/>
    <n v="5.3699999999999992"/>
    <n v="5.3699999999999992"/>
    <x v="0"/>
    <x v="2"/>
    <s v="Yes"/>
  </r>
  <r>
    <s v="IRX-59256-644"/>
    <x v="678"/>
    <s v="96446-62142-EN"/>
    <s v="A-D-0.2"/>
    <n v="3"/>
    <s v="Clayton Kingwell"/>
    <s v="ckingwellr3@squarespace.com"/>
    <s v="Ireland"/>
    <s v="Ara"/>
    <s v="D"/>
    <x v="3"/>
    <n v="2.9849999999999999"/>
    <n v="8.9550000000000001"/>
    <x v="2"/>
    <x v="2"/>
    <s v="Yes"/>
  </r>
  <r>
    <s v="LTN-89139-350"/>
    <x v="679"/>
    <s v="07756-71018-GU"/>
    <s v="R-L-2.5"/>
    <n v="5"/>
    <s v="Kacy Canto"/>
    <s v="kcantor4@gmpg.org"/>
    <s v="United States"/>
    <s v="Rob"/>
    <s v="L"/>
    <x v="2"/>
    <n v="27.484999999999996"/>
    <n v="137.42499999999998"/>
    <x v="0"/>
    <x v="1"/>
    <s v="Yes"/>
  </r>
  <r>
    <s v="TXF-79780-017"/>
    <x v="112"/>
    <s v="92048-47813-QB"/>
    <s v="R-L-1"/>
    <n v="5"/>
    <s v="Mab Blakemore"/>
    <s v="mblakemorer5@nsw.gov.au"/>
    <s v="United States"/>
    <s v="Rob"/>
    <s v="L"/>
    <x v="0"/>
    <n v="11.95"/>
    <n v="59.75"/>
    <x v="0"/>
    <x v="1"/>
    <s v="No"/>
  </r>
  <r>
    <s v="ALM-80762-974"/>
    <x v="55"/>
    <s v="84045-66771-SL"/>
    <s v="A-L-0.5"/>
    <n v="3"/>
    <s v="Charlean Keave"/>
    <s v="ckeaver1@ucoz.com"/>
    <s v="United States"/>
    <s v="Ara"/>
    <s v="L"/>
    <x v="1"/>
    <n v="7.77"/>
    <n v="23.31"/>
    <x v="2"/>
    <x v="1"/>
    <s v="No"/>
  </r>
  <r>
    <s v="NXF-15738-707"/>
    <x v="680"/>
    <s v="28699-16256-XV"/>
    <s v="R-D-0.5"/>
    <n v="2"/>
    <s v="Javier Causnett"/>
    <s v=""/>
    <s v="United States"/>
    <s v="Rob"/>
    <s v="D"/>
    <x v="1"/>
    <n v="5.3699999999999992"/>
    <n v="10.739999999999998"/>
    <x v="0"/>
    <x v="2"/>
    <s v="No"/>
  </r>
  <r>
    <s v="MVV-19034-198"/>
    <x v="94"/>
    <s v="98476-63654-CG"/>
    <s v="E-D-2.5"/>
    <n v="6"/>
    <s v="Demetris Micheli"/>
    <s v=""/>
    <s v="United States"/>
    <s v="Exc"/>
    <s v="D"/>
    <x v="2"/>
    <n v="27.945"/>
    <n v="167.67000000000002"/>
    <x v="1"/>
    <x v="2"/>
    <s v="Yes"/>
  </r>
  <r>
    <s v="KUX-19632-830"/>
    <x v="160"/>
    <s v="55409-07759-YG"/>
    <s v="E-D-0.2"/>
    <n v="6"/>
    <s v="Chloette Bernardot"/>
    <s v="cbernardotr9@wix.com"/>
    <s v="United States"/>
    <s v="Exc"/>
    <s v="D"/>
    <x v="3"/>
    <n v="3.645"/>
    <n v="21.87"/>
    <x v="1"/>
    <x v="2"/>
    <s v="Yes"/>
  </r>
  <r>
    <s v="SNZ-44595-152"/>
    <x v="681"/>
    <s v="06136-65250-PG"/>
    <s v="R-L-1"/>
    <n v="2"/>
    <s v="Kim Kemery"/>
    <s v="kkemeryra@t.co"/>
    <s v="United States"/>
    <s v="Rob"/>
    <s v="L"/>
    <x v="0"/>
    <n v="11.95"/>
    <n v="23.9"/>
    <x v="0"/>
    <x v="1"/>
    <s v="Yes"/>
  </r>
  <r>
    <s v="GQA-37241-629"/>
    <x v="502"/>
    <s v="08405-33165-BS"/>
    <s v="A-M-0.2"/>
    <n v="2"/>
    <s v="Fanchette Parlot"/>
    <s v="fparlotrb@forbes.com"/>
    <s v="United States"/>
    <s v="Ara"/>
    <s v="M"/>
    <x v="3"/>
    <n v="3.375"/>
    <n v="6.75"/>
    <x v="2"/>
    <x v="0"/>
    <s v="Yes"/>
  </r>
  <r>
    <s v="WVV-79948-067"/>
    <x v="682"/>
    <s v="66070-30559-WI"/>
    <s v="E-M-2.5"/>
    <n v="1"/>
    <s v="Ramon Cheak"/>
    <s v="rcheakrc@tripadvisor.com"/>
    <s v="Ireland"/>
    <s v="Exc"/>
    <s v="M"/>
    <x v="2"/>
    <n v="31.624999999999996"/>
    <n v="31.624999999999996"/>
    <x v="1"/>
    <x v="0"/>
    <s v="Yes"/>
  </r>
  <r>
    <s v="LHX-81117-166"/>
    <x v="683"/>
    <s v="01282-28364-RZ"/>
    <s v="R-L-1"/>
    <n v="4"/>
    <s v="Koressa O'Geneay"/>
    <s v="kogeneayrd@utexas.edu"/>
    <s v="United States"/>
    <s v="Rob"/>
    <s v="L"/>
    <x v="0"/>
    <n v="11.95"/>
    <n v="47.8"/>
    <x v="0"/>
    <x v="1"/>
    <s v="No"/>
  </r>
  <r>
    <s v="GCD-75444-320"/>
    <x v="594"/>
    <s v="51277-93873-RP"/>
    <s v="L-M-2.5"/>
    <n v="1"/>
    <s v="Claudell Ayre"/>
    <s v="cayrere@symantec.com"/>
    <s v="United States"/>
    <s v="Lib"/>
    <s v="M"/>
    <x v="2"/>
    <n v="33.464999999999996"/>
    <n v="33.464999999999996"/>
    <x v="3"/>
    <x v="0"/>
    <s v="No"/>
  </r>
  <r>
    <s v="SGA-30059-217"/>
    <x v="389"/>
    <s v="84405-83364-DG"/>
    <s v="A-D-0.5"/>
    <n v="5"/>
    <s v="Lorianne Kyneton"/>
    <s v="lkynetonrf@macromedia.com"/>
    <s v="United Kingdom"/>
    <s v="Ara"/>
    <s v="D"/>
    <x v="1"/>
    <n v="5.97"/>
    <n v="29.849999999999998"/>
    <x v="2"/>
    <x v="2"/>
    <s v="Yes"/>
  </r>
  <r>
    <s v="GNL-98714-885"/>
    <x v="583"/>
    <s v="83731-53280-YC"/>
    <s v="R-M-1"/>
    <n v="3"/>
    <s v="Adele McFayden"/>
    <s v=""/>
    <s v="United Kingdom"/>
    <s v="Rob"/>
    <s v="M"/>
    <x v="0"/>
    <n v="9.9499999999999993"/>
    <n v="29.849999999999998"/>
    <x v="0"/>
    <x v="0"/>
    <s v="Yes"/>
  </r>
  <r>
    <s v="OQA-93249-841"/>
    <x v="647"/>
    <s v="03917-13632-KC"/>
    <s v="A-M-2.5"/>
    <n v="6"/>
    <s v="Herta Layne"/>
    <s v=""/>
    <s v="United States"/>
    <s v="Ara"/>
    <s v="M"/>
    <x v="2"/>
    <n v="25.874999999999996"/>
    <n v="155.24999999999997"/>
    <x v="2"/>
    <x v="0"/>
    <s v="Yes"/>
  </r>
  <r>
    <s v="DUV-12075-132"/>
    <x v="366"/>
    <s v="62494-09113-RP"/>
    <s v="E-D-0.2"/>
    <n v="5"/>
    <s v="Marguerite Graves"/>
    <s v=""/>
    <s v="United States"/>
    <s v="Exc"/>
    <s v="D"/>
    <x v="3"/>
    <n v="3.645"/>
    <n v="18.225000000000001"/>
    <x v="1"/>
    <x v="2"/>
    <s v="No"/>
  </r>
  <r>
    <s v="DUV-12075-132"/>
    <x v="366"/>
    <s v="62494-09113-RP"/>
    <s v="L-D-0.5"/>
    <n v="2"/>
    <s v="Marguerite Graves"/>
    <s v=""/>
    <s v="United States"/>
    <s v="Lib"/>
    <s v="D"/>
    <x v="1"/>
    <n v="7.77"/>
    <n v="15.54"/>
    <x v="3"/>
    <x v="2"/>
    <s v="No"/>
  </r>
  <r>
    <s v="KPO-24942-184"/>
    <x v="684"/>
    <s v="70567-65133-CN"/>
    <s v="L-L-2.5"/>
    <n v="3"/>
    <s v="Desdemona Eye"/>
    <s v=""/>
    <s v="Ireland"/>
    <s v="Lib"/>
    <s v="L"/>
    <x v="2"/>
    <n v="36.454999999999998"/>
    <n v="109.36499999999999"/>
    <x v="3"/>
    <x v="1"/>
    <s v="No"/>
  </r>
  <r>
    <s v="SRJ-79353-838"/>
    <x v="506"/>
    <s v="77869-81373-AY"/>
    <s v="A-L-1"/>
    <n v="6"/>
    <s v="Margarette Sterland"/>
    <s v=""/>
    <s v="United States"/>
    <s v="Ara"/>
    <s v="L"/>
    <x v="0"/>
    <n v="12.95"/>
    <n v="77.699999999999989"/>
    <x v="2"/>
    <x v="1"/>
    <s v="No"/>
  </r>
  <r>
    <s v="XBV-40336-071"/>
    <x v="685"/>
    <s v="38536-98293-JZ"/>
    <s v="A-D-0.2"/>
    <n v="3"/>
    <s v="Catharine Scoines"/>
    <s v=""/>
    <s v="Ireland"/>
    <s v="Ara"/>
    <s v="D"/>
    <x v="3"/>
    <n v="2.9849999999999999"/>
    <n v="8.9550000000000001"/>
    <x v="2"/>
    <x v="2"/>
    <s v="No"/>
  </r>
  <r>
    <s v="RLM-96511-467"/>
    <x v="191"/>
    <s v="43014-53743-XK"/>
    <s v="R-L-2.5"/>
    <n v="1"/>
    <s v="Jennica Tewelson"/>
    <s v="jtewelsonrn@samsung.com"/>
    <s v="United States"/>
    <s v="Rob"/>
    <s v="L"/>
    <x v="2"/>
    <n v="27.484999999999996"/>
    <n v="27.484999999999996"/>
    <x v="0"/>
    <x v="1"/>
    <s v="No"/>
  </r>
  <r>
    <s v="AEZ-13242-456"/>
    <x v="686"/>
    <s v="62494-09113-RP"/>
    <s v="R-M-0.5"/>
    <n v="5"/>
    <s v="Marguerite Graves"/>
    <s v=""/>
    <s v="United States"/>
    <s v="Rob"/>
    <s v="M"/>
    <x v="1"/>
    <n v="5.97"/>
    <n v="29.849999999999998"/>
    <x v="0"/>
    <x v="0"/>
    <s v="No"/>
  </r>
  <r>
    <s v="UME-75640-698"/>
    <x v="687"/>
    <s v="62494-09113-RP"/>
    <s v="A-M-0.5"/>
    <n v="4"/>
    <s v="Marguerite Graves"/>
    <s v=""/>
    <s v="United States"/>
    <s v="Ara"/>
    <s v="M"/>
    <x v="1"/>
    <n v="6.75"/>
    <n v="27"/>
    <x v="2"/>
    <x v="0"/>
    <s v="No"/>
  </r>
  <r>
    <s v="GJC-66474-557"/>
    <x v="629"/>
    <s v="64965-78386-MY"/>
    <s v="A-D-1"/>
    <n v="1"/>
    <s v="Nicolina Jenny"/>
    <s v="njennyrq@bigcartel.com"/>
    <s v="United States"/>
    <s v="Ara"/>
    <s v="D"/>
    <x v="0"/>
    <n v="9.9499999999999993"/>
    <n v="9.9499999999999993"/>
    <x v="2"/>
    <x v="2"/>
    <s v="No"/>
  </r>
  <r>
    <s v="IRV-20769-219"/>
    <x v="688"/>
    <s v="77131-58092-GE"/>
    <s v="E-M-0.2"/>
    <n v="3"/>
    <s v="Vidovic Antonelli"/>
    <s v=""/>
    <s v="United Kingdom"/>
    <s v="Exc"/>
    <s v="M"/>
    <x v="3"/>
    <n v="4.125"/>
    <n v="12.375"/>
    <x v="1"/>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297E4-461B-44C6-9566-693C1B8295DB}" name="Total 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EFB01E-0284-48F3-BB6A-1955881DE0FC}" sourceName="Size">
  <pivotTables>
    <pivotTable tabId="18" name="Total Sales"/>
  </pivotTables>
  <data>
    <tabular pivotCacheId="3309161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3D421B2-C79F-4C4F-9761-1E5F0180CDB5}" sourceName="Roast Type Name">
  <pivotTables>
    <pivotTable tabId="18" name="Total Sales"/>
  </pivotTables>
  <data>
    <tabular pivotCacheId="33091610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0D8974-EDD2-40C2-AADB-C37D85EE0327}" cache="Slicer_Size" caption="Size" rowHeight="234950"/>
  <slicer name="Roast Type Name" xr10:uid="{17C76BC6-8B5C-4FF0-BCD7-BAA227FDABB8}" cache="Slicer_Roast_Type_Name" caption="Roast Type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19C5D2-F75E-46F8-86DE-68B9AC670BC3}" name="Orders" displayName="Orders" ref="A1:P1001" totalsRowShown="0" headerRowDxfId="3">
  <autoFilter ref="A1:P1001" xr:uid="{B319C5D2-F75E-46F8-86DE-68B9AC670BC3}"/>
  <tableColumns count="16">
    <tableColumn id="1" xr3:uid="{A12E5669-94DB-4908-A4BB-BA3B5116381C}" name="Order ID" dataDxfId="13"/>
    <tableColumn id="2" xr3:uid="{0A75E07A-58F5-46A7-A587-CAFB381DD27B}" name="Order Date" dataDxfId="12"/>
    <tableColumn id="3" xr3:uid="{F037BFE5-317B-461A-BDD6-C2D6B858902F}" name="Customer ID" dataDxfId="11"/>
    <tableColumn id="4" xr3:uid="{CA4406FA-2259-47F0-8211-B064B80F1BC2}" name="Product ID"/>
    <tableColumn id="5" xr3:uid="{29A005E0-7C91-445C-A358-5026ACC2B932}" name="Quantity" dataDxfId="10"/>
    <tableColumn id="6" xr3:uid="{E4C5C1DD-3873-4605-9E1F-AF46F48EB029}" name="Customer Name" dataDxfId="9">
      <calculatedColumnFormula>_xlfn.XLOOKUP(C2,customers!$A$1:$A$1001,customers!$B$1:$B$1001,,0)</calculatedColumnFormula>
    </tableColumn>
    <tableColumn id="7" xr3:uid="{8D0B4249-7C2B-443D-8792-CFA71C4DA95B}" name="Email" dataDxfId="8">
      <calculatedColumnFormula>IF(_xlfn.XLOOKUP(C2,customers!$A$1:$A$1001,customers!$C$1:$C$1001,0)=0,"",(_xlfn.XLOOKUP(C2,customers!$A$1:$A$1001,customers!$C$1:$C$1001,0)))</calculatedColumnFormula>
    </tableColumn>
    <tableColumn id="8" xr3:uid="{E21FA7F2-F6C0-4824-A7A7-3D9452F4B8A5}" name="Country" dataDxfId="7">
      <calculatedColumnFormula>_xlfn.XLOOKUP(C2,customers!$A$1:$A$1001,customers!$G$1:$G$1001,,0)</calculatedColumnFormula>
    </tableColumn>
    <tableColumn id="9" xr3:uid="{B8F47876-6052-4377-ACD5-F5121B7BC39C}" name="Coffee Type">
      <calculatedColumnFormula>_xlfn.XLOOKUP(D2,products!$A$1:$A$49,products!$B$1:$B$49,,0)</calculatedColumnFormula>
    </tableColumn>
    <tableColumn id="10" xr3:uid="{8309F5E3-AF90-4E0A-8384-94F72CAEC6C6}" name="Roast Type">
      <calculatedColumnFormula>_xlfn.XLOOKUP(D2,products!$A$1:$A$49,products!$C$1:$C$49,,0)</calculatedColumnFormula>
    </tableColumn>
    <tableColumn id="11" xr3:uid="{5311309C-E94D-4817-940A-C9B46F2F8D1B}" name="Size" dataDxfId="6">
      <calculatedColumnFormula>_xlfn.XLOOKUP(D2,products!$A$1:$A$49,products!$D$1:$D$49,,0)</calculatedColumnFormula>
    </tableColumn>
    <tableColumn id="12" xr3:uid="{1E34BD46-03ED-477F-8B59-714CA3E6774F}" name="Unit Price" dataDxfId="5">
      <calculatedColumnFormula>_xlfn.XLOOKUP(D2,products!$A$1:$A$49,products!$E$1:$E$49,,0)</calculatedColumnFormula>
    </tableColumn>
    <tableColumn id="13" xr3:uid="{7EBE2BA1-0BE1-4258-AA49-3BF48A5561A7}" name="Sales" dataDxfId="4">
      <calculatedColumnFormula>L2*E2</calculatedColumnFormula>
    </tableColumn>
    <tableColumn id="14" xr3:uid="{BDFB5D47-0ACF-47BB-BDE1-E3C07D7EC26A}" name="Coffee Type Name">
      <calculatedColumnFormula>IF(I2="Rob","Robusta",IF(I2="Exc","Excelsa",IF(I2="Ara","Arabica",IF(I2="Lib","Liberica",""))))</calculatedColumnFormula>
    </tableColumn>
    <tableColumn id="15" xr3:uid="{35784C1F-0C90-4558-9494-6223C8CC176D}" name="Roast Type Name">
      <calculatedColumnFormula>IF(J2="M","Medium",IF(J2="L","Light",IF(J2="D","Dark","")))</calculatedColumnFormula>
    </tableColumn>
    <tableColumn id="16" xr3:uid="{7F80A1A0-E596-4C7B-97EE-243FE198A408}"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820A7A-A584-4105-A1AC-A5967406BF81}" sourceName="Order Date">
  <pivotTables>
    <pivotTable tabId="18" name="Total Sales"/>
  </pivotTables>
  <state minimalRefreshVersion="6" lastRefreshVersion="6" pivotCacheId="3309161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AA46F42-894E-47FB-B60F-60903FBE08D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C82A3-B1FF-46B3-9EB3-DD1920088566}">
  <dimension ref="A3:F48"/>
  <sheetViews>
    <sheetView zoomScale="80" zoomScaleNormal="80" workbookViewId="0">
      <selection activeCell="D3" sqref="D3:F3"/>
    </sheetView>
  </sheetViews>
  <sheetFormatPr defaultRowHeight="14.4" x14ac:dyDescent="0.3"/>
  <cols>
    <col min="1" max="1" width="12.5546875" bestFit="1" customWidth="1"/>
    <col min="2" max="2" width="21.88671875" bestFit="1" customWidth="1"/>
    <col min="3" max="3" width="20" bestFit="1" customWidth="1"/>
    <col min="4" max="4" width="7.21875" bestFit="1" customWidth="1"/>
    <col min="5" max="5" width="7.6640625" bestFit="1" customWidth="1"/>
    <col min="6" max="6" width="7.88671875" bestFit="1" customWidth="1"/>
    <col min="7" max="7" width="10.77734375" bestFit="1" customWidth="1"/>
  </cols>
  <sheetData>
    <row r="3" spans="1:6" x14ac:dyDescent="0.3">
      <c r="A3" s="7" t="s">
        <v>6198</v>
      </c>
      <c r="C3" s="7" t="s">
        <v>6196</v>
      </c>
    </row>
    <row r="4" spans="1:6" x14ac:dyDescent="0.3">
      <c r="A4" s="7" t="s">
        <v>6215</v>
      </c>
      <c r="B4" s="7" t="s">
        <v>6216</v>
      </c>
      <c r="C4" t="s">
        <v>6217</v>
      </c>
      <c r="D4" t="s">
        <v>6218</v>
      </c>
      <c r="E4" t="s">
        <v>6219</v>
      </c>
      <c r="F4" t="s">
        <v>6220</v>
      </c>
    </row>
    <row r="5" spans="1:6" x14ac:dyDescent="0.3">
      <c r="A5" t="s">
        <v>6199</v>
      </c>
      <c r="B5" t="s">
        <v>6203</v>
      </c>
      <c r="C5" s="8">
        <v>186.85499999999999</v>
      </c>
      <c r="D5" s="8">
        <v>305.97000000000003</v>
      </c>
      <c r="E5" s="8">
        <v>213.15999999999997</v>
      </c>
      <c r="F5" s="8">
        <v>123</v>
      </c>
    </row>
    <row r="6" spans="1:6" x14ac:dyDescent="0.3">
      <c r="B6" t="s">
        <v>6204</v>
      </c>
      <c r="C6" s="8">
        <v>251.96499999999997</v>
      </c>
      <c r="D6" s="8">
        <v>129.46</v>
      </c>
      <c r="E6" s="8">
        <v>434.03999999999996</v>
      </c>
      <c r="F6" s="8">
        <v>171.93999999999997</v>
      </c>
    </row>
    <row r="7" spans="1:6" x14ac:dyDescent="0.3">
      <c r="B7" t="s">
        <v>6205</v>
      </c>
      <c r="C7" s="8">
        <v>224.94499999999999</v>
      </c>
      <c r="D7" s="8">
        <v>349.12</v>
      </c>
      <c r="E7" s="8">
        <v>321.04000000000002</v>
      </c>
      <c r="F7" s="8">
        <v>126.035</v>
      </c>
    </row>
    <row r="8" spans="1:6" x14ac:dyDescent="0.3">
      <c r="B8" t="s">
        <v>6206</v>
      </c>
      <c r="C8" s="8">
        <v>307.12</v>
      </c>
      <c r="D8" s="8">
        <v>681.07499999999993</v>
      </c>
      <c r="E8" s="8">
        <v>533.70499999999993</v>
      </c>
      <c r="F8" s="8">
        <v>158.85</v>
      </c>
    </row>
    <row r="9" spans="1:6" x14ac:dyDescent="0.3">
      <c r="B9" t="s">
        <v>6207</v>
      </c>
      <c r="C9" s="8">
        <v>53.664999999999992</v>
      </c>
      <c r="D9" s="8">
        <v>83.025000000000006</v>
      </c>
      <c r="E9" s="8">
        <v>193.83499999999998</v>
      </c>
      <c r="F9" s="8">
        <v>68.039999999999992</v>
      </c>
    </row>
    <row r="10" spans="1:6" x14ac:dyDescent="0.3">
      <c r="B10" t="s">
        <v>6208</v>
      </c>
      <c r="C10" s="8">
        <v>163.01999999999998</v>
      </c>
      <c r="D10" s="8">
        <v>678.3599999999999</v>
      </c>
      <c r="E10" s="8">
        <v>171.04500000000002</v>
      </c>
      <c r="F10" s="8">
        <v>372.255</v>
      </c>
    </row>
    <row r="11" spans="1:6" x14ac:dyDescent="0.3">
      <c r="B11" t="s">
        <v>6209</v>
      </c>
      <c r="C11" s="8">
        <v>345.02</v>
      </c>
      <c r="D11" s="8">
        <v>273.86999999999995</v>
      </c>
      <c r="E11" s="8">
        <v>184.12999999999997</v>
      </c>
      <c r="F11" s="8">
        <v>201.11499999999998</v>
      </c>
    </row>
    <row r="12" spans="1:6" x14ac:dyDescent="0.3">
      <c r="B12" t="s">
        <v>6210</v>
      </c>
      <c r="C12" s="8">
        <v>334.89</v>
      </c>
      <c r="D12" s="8">
        <v>70.95</v>
      </c>
      <c r="E12" s="8">
        <v>134.23000000000002</v>
      </c>
      <c r="F12" s="8">
        <v>166.27499999999998</v>
      </c>
    </row>
    <row r="13" spans="1:6" x14ac:dyDescent="0.3">
      <c r="B13" t="s">
        <v>6211</v>
      </c>
      <c r="C13" s="8">
        <v>178.70999999999998</v>
      </c>
      <c r="D13" s="8">
        <v>166.1</v>
      </c>
      <c r="E13" s="8">
        <v>439.30999999999995</v>
      </c>
      <c r="F13" s="8">
        <v>492.9</v>
      </c>
    </row>
    <row r="14" spans="1:6" x14ac:dyDescent="0.3">
      <c r="B14" t="s">
        <v>6212</v>
      </c>
      <c r="C14" s="8">
        <v>301.98500000000001</v>
      </c>
      <c r="D14" s="8">
        <v>153.76499999999999</v>
      </c>
      <c r="E14" s="8">
        <v>215.55499999999998</v>
      </c>
      <c r="F14" s="8">
        <v>213.66499999999999</v>
      </c>
    </row>
    <row r="15" spans="1:6" x14ac:dyDescent="0.3">
      <c r="B15" t="s">
        <v>6213</v>
      </c>
      <c r="C15" s="8">
        <v>312.83499999999998</v>
      </c>
      <c r="D15" s="8">
        <v>63.249999999999993</v>
      </c>
      <c r="E15" s="8">
        <v>350.89500000000004</v>
      </c>
      <c r="F15" s="8">
        <v>96.405000000000001</v>
      </c>
    </row>
    <row r="16" spans="1:6" x14ac:dyDescent="0.3">
      <c r="B16" t="s">
        <v>6214</v>
      </c>
      <c r="C16" s="8">
        <v>265.62</v>
      </c>
      <c r="D16" s="8">
        <v>526.51499999999987</v>
      </c>
      <c r="E16" s="8">
        <v>187.06</v>
      </c>
      <c r="F16" s="8">
        <v>210.58999999999997</v>
      </c>
    </row>
    <row r="17" spans="1:6" x14ac:dyDescent="0.3">
      <c r="A17" t="s">
        <v>6200</v>
      </c>
      <c r="B17" t="s">
        <v>6203</v>
      </c>
      <c r="C17" s="8">
        <v>47.25</v>
      </c>
      <c r="D17" s="8">
        <v>65.805000000000007</v>
      </c>
      <c r="E17" s="8">
        <v>274.67500000000001</v>
      </c>
      <c r="F17" s="8">
        <v>179.22</v>
      </c>
    </row>
    <row r="18" spans="1:6" x14ac:dyDescent="0.3">
      <c r="B18" t="s">
        <v>6204</v>
      </c>
      <c r="C18" s="8">
        <v>745.44999999999993</v>
      </c>
      <c r="D18" s="8">
        <v>428.88499999999999</v>
      </c>
      <c r="E18" s="8">
        <v>194.17499999999998</v>
      </c>
      <c r="F18" s="8">
        <v>429.82999999999993</v>
      </c>
    </row>
    <row r="19" spans="1:6" x14ac:dyDescent="0.3">
      <c r="B19" t="s">
        <v>6205</v>
      </c>
      <c r="C19" s="8">
        <v>130.47</v>
      </c>
      <c r="D19" s="8">
        <v>271.48500000000001</v>
      </c>
      <c r="E19" s="8">
        <v>281.20499999999998</v>
      </c>
      <c r="F19" s="8">
        <v>231.63000000000002</v>
      </c>
    </row>
    <row r="20" spans="1:6" x14ac:dyDescent="0.3">
      <c r="B20" t="s">
        <v>6206</v>
      </c>
      <c r="C20" s="8">
        <v>27</v>
      </c>
      <c r="D20" s="8">
        <v>347.26</v>
      </c>
      <c r="E20" s="8">
        <v>147.51</v>
      </c>
      <c r="F20" s="8">
        <v>240.04</v>
      </c>
    </row>
    <row r="21" spans="1:6" x14ac:dyDescent="0.3">
      <c r="B21" t="s">
        <v>6207</v>
      </c>
      <c r="C21" s="8">
        <v>255.11499999999995</v>
      </c>
      <c r="D21" s="8">
        <v>541.73</v>
      </c>
      <c r="E21" s="8">
        <v>83.43</v>
      </c>
      <c r="F21" s="8">
        <v>59.079999999999991</v>
      </c>
    </row>
    <row r="22" spans="1:6" x14ac:dyDescent="0.3">
      <c r="B22" t="s">
        <v>6208</v>
      </c>
      <c r="C22" s="8">
        <v>584.78999999999985</v>
      </c>
      <c r="D22" s="8">
        <v>357.42999999999995</v>
      </c>
      <c r="E22" s="8">
        <v>355.34</v>
      </c>
      <c r="F22" s="8">
        <v>140.88</v>
      </c>
    </row>
    <row r="23" spans="1:6" x14ac:dyDescent="0.3">
      <c r="B23" t="s">
        <v>6209</v>
      </c>
      <c r="C23" s="8">
        <v>430.62</v>
      </c>
      <c r="D23" s="8">
        <v>227.42500000000001</v>
      </c>
      <c r="E23" s="8">
        <v>236.315</v>
      </c>
      <c r="F23" s="8">
        <v>414.58499999999992</v>
      </c>
    </row>
    <row r="24" spans="1:6" x14ac:dyDescent="0.3">
      <c r="B24" t="s">
        <v>6210</v>
      </c>
      <c r="C24" s="8">
        <v>22.5</v>
      </c>
      <c r="D24" s="8">
        <v>77.72</v>
      </c>
      <c r="E24" s="8">
        <v>60.5</v>
      </c>
      <c r="F24" s="8">
        <v>139.67999999999998</v>
      </c>
    </row>
    <row r="25" spans="1:6" x14ac:dyDescent="0.3">
      <c r="B25" t="s">
        <v>6211</v>
      </c>
      <c r="C25" s="8">
        <v>126.14999999999999</v>
      </c>
      <c r="D25" s="8">
        <v>195.11</v>
      </c>
      <c r="E25" s="8">
        <v>89.13</v>
      </c>
      <c r="F25" s="8">
        <v>302.65999999999997</v>
      </c>
    </row>
    <row r="26" spans="1:6" x14ac:dyDescent="0.3">
      <c r="B26" t="s">
        <v>6212</v>
      </c>
      <c r="C26" s="8">
        <v>376.03</v>
      </c>
      <c r="D26" s="8">
        <v>523.24</v>
      </c>
      <c r="E26" s="8">
        <v>440.96499999999997</v>
      </c>
      <c r="F26" s="8">
        <v>174.46999999999997</v>
      </c>
    </row>
    <row r="27" spans="1:6" x14ac:dyDescent="0.3">
      <c r="B27" t="s">
        <v>6213</v>
      </c>
      <c r="C27" s="8">
        <v>515.17999999999995</v>
      </c>
      <c r="D27" s="8">
        <v>142.56</v>
      </c>
      <c r="E27" s="8">
        <v>347.03999999999996</v>
      </c>
      <c r="F27" s="8">
        <v>104.08499999999999</v>
      </c>
    </row>
    <row r="28" spans="1:6" x14ac:dyDescent="0.3">
      <c r="B28" t="s">
        <v>6214</v>
      </c>
      <c r="C28" s="8">
        <v>95.859999999999985</v>
      </c>
      <c r="D28" s="8">
        <v>484.76</v>
      </c>
      <c r="E28" s="8">
        <v>94.17</v>
      </c>
      <c r="F28" s="8">
        <v>77.10499999999999</v>
      </c>
    </row>
    <row r="29" spans="1:6" x14ac:dyDescent="0.3">
      <c r="A29" t="s">
        <v>6201</v>
      </c>
      <c r="B29" t="s">
        <v>6203</v>
      </c>
      <c r="C29" s="8">
        <v>258.34500000000003</v>
      </c>
      <c r="D29" s="8">
        <v>139.625</v>
      </c>
      <c r="E29" s="8">
        <v>279.52000000000004</v>
      </c>
      <c r="F29" s="8">
        <v>160.19499999999999</v>
      </c>
    </row>
    <row r="30" spans="1:6" x14ac:dyDescent="0.3">
      <c r="B30" t="s">
        <v>6204</v>
      </c>
      <c r="C30" s="8">
        <v>342.2</v>
      </c>
      <c r="D30" s="8">
        <v>284.24999999999994</v>
      </c>
      <c r="E30" s="8">
        <v>251.83</v>
      </c>
      <c r="F30" s="8">
        <v>80.550000000000011</v>
      </c>
    </row>
    <row r="31" spans="1:6" x14ac:dyDescent="0.3">
      <c r="B31" t="s">
        <v>6205</v>
      </c>
      <c r="C31" s="8">
        <v>418.30499999999989</v>
      </c>
      <c r="D31" s="8">
        <v>468.125</v>
      </c>
      <c r="E31" s="8">
        <v>405.05500000000006</v>
      </c>
      <c r="F31" s="8">
        <v>253.15499999999997</v>
      </c>
    </row>
    <row r="32" spans="1:6" x14ac:dyDescent="0.3">
      <c r="B32" t="s">
        <v>6206</v>
      </c>
      <c r="C32" s="8">
        <v>102.32999999999998</v>
      </c>
      <c r="D32" s="8">
        <v>242.14000000000001</v>
      </c>
      <c r="E32" s="8">
        <v>554.875</v>
      </c>
      <c r="F32" s="8">
        <v>106.23999999999998</v>
      </c>
    </row>
    <row r="33" spans="1:6" x14ac:dyDescent="0.3">
      <c r="B33" t="s">
        <v>6207</v>
      </c>
      <c r="C33" s="8">
        <v>234.71999999999997</v>
      </c>
      <c r="D33" s="8">
        <v>133.08000000000001</v>
      </c>
      <c r="E33" s="8">
        <v>267.2</v>
      </c>
      <c r="F33" s="8">
        <v>272.68999999999994</v>
      </c>
    </row>
    <row r="34" spans="1:6" x14ac:dyDescent="0.3">
      <c r="B34" t="s">
        <v>6208</v>
      </c>
      <c r="C34" s="8">
        <v>430.39</v>
      </c>
      <c r="D34" s="8">
        <v>136.20500000000001</v>
      </c>
      <c r="E34" s="8">
        <v>209.6</v>
      </c>
      <c r="F34" s="8">
        <v>88.334999999999994</v>
      </c>
    </row>
    <row r="35" spans="1:6" x14ac:dyDescent="0.3">
      <c r="B35" t="s">
        <v>6209</v>
      </c>
      <c r="C35" s="8">
        <v>109.005</v>
      </c>
      <c r="D35" s="8">
        <v>393.57499999999999</v>
      </c>
      <c r="E35" s="8">
        <v>61.034999999999997</v>
      </c>
      <c r="F35" s="8">
        <v>199.48999999999998</v>
      </c>
    </row>
    <row r="36" spans="1:6" x14ac:dyDescent="0.3">
      <c r="B36" t="s">
        <v>6210</v>
      </c>
      <c r="C36" s="8">
        <v>287.52499999999998</v>
      </c>
      <c r="D36" s="8">
        <v>288.67</v>
      </c>
      <c r="E36" s="8">
        <v>125.58</v>
      </c>
      <c r="F36" s="8">
        <v>374.13499999999999</v>
      </c>
    </row>
    <row r="37" spans="1:6" x14ac:dyDescent="0.3">
      <c r="B37" t="s">
        <v>6211</v>
      </c>
      <c r="C37" s="8">
        <v>840.92999999999984</v>
      </c>
      <c r="D37" s="8">
        <v>409.875</v>
      </c>
      <c r="E37" s="8">
        <v>171.32999999999998</v>
      </c>
      <c r="F37" s="8">
        <v>221.43999999999997</v>
      </c>
    </row>
    <row r="38" spans="1:6" x14ac:dyDescent="0.3">
      <c r="B38" t="s">
        <v>6212</v>
      </c>
      <c r="C38" s="8">
        <v>299.07</v>
      </c>
      <c r="D38" s="8">
        <v>260.32499999999999</v>
      </c>
      <c r="E38" s="8">
        <v>584.64</v>
      </c>
      <c r="F38" s="8">
        <v>256.36500000000001</v>
      </c>
    </row>
    <row r="39" spans="1:6" x14ac:dyDescent="0.3">
      <c r="B39" t="s">
        <v>6213</v>
      </c>
      <c r="C39" s="8">
        <v>323.32499999999999</v>
      </c>
      <c r="D39" s="8">
        <v>565.57000000000005</v>
      </c>
      <c r="E39" s="8">
        <v>537.80999999999995</v>
      </c>
      <c r="F39" s="8">
        <v>189.47499999999999</v>
      </c>
    </row>
    <row r="40" spans="1:6" x14ac:dyDescent="0.3">
      <c r="B40" t="s">
        <v>6214</v>
      </c>
      <c r="C40" s="8">
        <v>399.48499999999996</v>
      </c>
      <c r="D40" s="8">
        <v>148.19999999999999</v>
      </c>
      <c r="E40" s="8">
        <v>388.21999999999997</v>
      </c>
      <c r="F40" s="8">
        <v>212.07499999999999</v>
      </c>
    </row>
    <row r="41" spans="1:6" x14ac:dyDescent="0.3">
      <c r="A41" t="s">
        <v>6202</v>
      </c>
      <c r="B41" t="s">
        <v>6203</v>
      </c>
      <c r="C41" s="8">
        <v>112.69499999999999</v>
      </c>
      <c r="D41" s="8">
        <v>166.32</v>
      </c>
      <c r="E41" s="8">
        <v>843.71499999999992</v>
      </c>
      <c r="F41" s="8">
        <v>146.685</v>
      </c>
    </row>
    <row r="42" spans="1:6" x14ac:dyDescent="0.3">
      <c r="B42" t="s">
        <v>6204</v>
      </c>
      <c r="C42" s="8">
        <v>114.87999999999998</v>
      </c>
      <c r="D42" s="8">
        <v>133.815</v>
      </c>
      <c r="E42" s="8">
        <v>91.175000000000011</v>
      </c>
      <c r="F42" s="8">
        <v>53.759999999999991</v>
      </c>
    </row>
    <row r="43" spans="1:6" x14ac:dyDescent="0.3">
      <c r="B43" t="s">
        <v>6205</v>
      </c>
      <c r="C43" s="8">
        <v>277.76</v>
      </c>
      <c r="D43" s="8">
        <v>175.41</v>
      </c>
      <c r="E43" s="8">
        <v>462.50999999999993</v>
      </c>
      <c r="F43" s="8">
        <v>399.52499999999998</v>
      </c>
    </row>
    <row r="44" spans="1:6" x14ac:dyDescent="0.3">
      <c r="B44" t="s">
        <v>6206</v>
      </c>
      <c r="C44" s="8">
        <v>197.89499999999998</v>
      </c>
      <c r="D44" s="8">
        <v>289.755</v>
      </c>
      <c r="E44" s="8">
        <v>88.545000000000002</v>
      </c>
      <c r="F44" s="8">
        <v>200.25499999999997</v>
      </c>
    </row>
    <row r="45" spans="1:6" x14ac:dyDescent="0.3">
      <c r="B45" t="s">
        <v>6207</v>
      </c>
      <c r="C45" s="8">
        <v>193.11499999999998</v>
      </c>
      <c r="D45" s="8">
        <v>212.49499999999998</v>
      </c>
      <c r="E45" s="8">
        <v>292.29000000000002</v>
      </c>
      <c r="F45" s="8">
        <v>304.46999999999997</v>
      </c>
    </row>
    <row r="46" spans="1:6" x14ac:dyDescent="0.3">
      <c r="B46" t="s">
        <v>6208</v>
      </c>
      <c r="C46" s="8">
        <v>179.79</v>
      </c>
      <c r="D46" s="8">
        <v>426.2</v>
      </c>
      <c r="E46" s="8">
        <v>170.08999999999997</v>
      </c>
      <c r="F46" s="8">
        <v>379.31</v>
      </c>
    </row>
    <row r="47" spans="1:6" x14ac:dyDescent="0.3">
      <c r="B47" t="s">
        <v>6209</v>
      </c>
      <c r="C47" s="8">
        <v>247.28999999999996</v>
      </c>
      <c r="D47" s="8">
        <v>246.685</v>
      </c>
      <c r="E47" s="8">
        <v>271.05499999999995</v>
      </c>
      <c r="F47" s="8">
        <v>141.69999999999999</v>
      </c>
    </row>
    <row r="48" spans="1:6" x14ac:dyDescent="0.3">
      <c r="B48" t="s">
        <v>6210</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D1" zoomScaleNormal="100" workbookViewId="0">
      <selection activeCell="P1" sqref="P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88671875" bestFit="1" customWidth="1"/>
    <col min="12" max="12" width="11" customWidth="1"/>
    <col min="13" max="13" width="7.5546875" bestFit="1" customWidth="1"/>
    <col min="14" max="14" width="18.44140625" customWidth="1"/>
    <col min="15" max="15" width="17.5546875" customWidth="1"/>
    <col min="16" max="16" width="13.2187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6">
        <f>_xlfn.XLOOKUP(D2,products!$A$1:$A$49,products!$E$1:$E$49,,0)</f>
        <v>9.9499999999999993</v>
      </c>
      <c r="M2" s="6">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6">
        <f>_xlfn.XLOOKUP(D3,products!$A$1:$A$49,products!$E$1:$E$49,,0)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6">
        <f>_xlfn.XLOOKUP(D4,products!$A$1:$A$49,products!$E$1:$E$49,,0)</f>
        <v>12.95</v>
      </c>
      <c r="M4" s="6">
        <f t="shared" si="0"/>
        <v>12.95</v>
      </c>
      <c r="N4" t="str">
        <f t="shared" si="1"/>
        <v>Arabica</v>
      </c>
      <c r="O4" t="str">
        <f t="shared" si="2"/>
        <v>Light</v>
      </c>
      <c r="P4" t="str">
        <f>_xlfn.XLOOKUP(Orders[[#This Row],[Customer ID]],customers!$A$2:$A$1001,customers!$I$2:$I$1001,,0)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6">
        <f>_xlfn.XLOOKUP(D5,products!$A$1:$A$49,products!$E$1:$E$49,,0)</f>
        <v>13.75</v>
      </c>
      <c r="M5" s="6">
        <f t="shared" si="0"/>
        <v>27.5</v>
      </c>
      <c r="N5" t="str">
        <f t="shared" si="1"/>
        <v>Excelsa</v>
      </c>
      <c r="O5" t="str">
        <f t="shared" si="2"/>
        <v>Medium</v>
      </c>
      <c r="P5" t="str">
        <f>_xlfn.XLOOKUP(Orders[[#This Row],[Customer ID]],customers!$A$2:$A$1001,customers!$I$2:$I$1001,,0)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 t="shared" si="2"/>
        <v>Light</v>
      </c>
      <c r="P6" t="str">
        <f>_xlfn.XLOOKUP(Orders[[#This Row],[Customer ID]],customers!$A$2:$A$1001,customers!$I$2:$I$1001,,0)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6">
        <f>_xlfn.XLOOKUP(D7,products!$A$1:$A$49,products!$E$1:$E$49,,0)</f>
        <v>12.95</v>
      </c>
      <c r="M7" s="6">
        <f t="shared" si="0"/>
        <v>38.849999999999994</v>
      </c>
      <c r="N7" t="str">
        <f t="shared" si="1"/>
        <v>Liberica</v>
      </c>
      <c r="O7" t="str">
        <f t="shared" si="2"/>
        <v>Dark</v>
      </c>
      <c r="P7" t="str">
        <f>_xlfn.XLOOKUP(Orders[[#This Row],[Customer ID]],customers!$A$2:$A$1001,customers!$I$2:$I$1001,,0)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6">
        <f>_xlfn.XLOOKUP(D8,products!$A$1:$A$49,products!$E$1:$E$49,,0)</f>
        <v>7.29</v>
      </c>
      <c r="M8" s="6">
        <f t="shared" si="0"/>
        <v>21.87</v>
      </c>
      <c r="N8" t="str">
        <f t="shared" si="1"/>
        <v>Excelsa</v>
      </c>
      <c r="O8" t="str">
        <f t="shared" si="2"/>
        <v>Dark</v>
      </c>
      <c r="P8" t="str">
        <f>_xlfn.XLOOKUP(Orders[[#This Row],[Customer ID]],customers!$A$2:$A$1001,customers!$I$2:$I$1001,,0)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Liberica</v>
      </c>
      <c r="O9" t="str">
        <f t="shared" si="2"/>
        <v>Light</v>
      </c>
      <c r="P9" t="str">
        <f>_xlfn.XLOOKUP(Orders[[#This Row],[Customer ID]],customers!$A$2:$A$1001,customers!$I$2:$I$1001,,0)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 t="shared" si="2"/>
        <v>Medium</v>
      </c>
      <c r="P10" t="str">
        <f>_xlfn.XLOOKUP(Orders[[#This Row],[Customer ID]],customers!$A$2:$A$1001,customers!$I$2:$I$1001,,0)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 t="shared" si="2"/>
        <v>Medium</v>
      </c>
      <c r="P11" t="str">
        <f>_xlfn.XLOOKUP(Orders[[#This Row],[Customer ID]],customers!$A$2:$A$1001,customers!$I$2:$I$1001,,0)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 t="shared" si="2"/>
        <v>Dark</v>
      </c>
      <c r="P12" t="str">
        <f>_xlfn.XLOOKUP(Orders[[#This Row],[Customer ID]],customers!$A$2:$A$1001,customers!$I$2:$I$1001,,0)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Excelsa</v>
      </c>
      <c r="O13" t="str">
        <f t="shared" si="2"/>
        <v>Light</v>
      </c>
      <c r="P13" t="str">
        <f>_xlfn.XLOOKUP(Orders[[#This Row],[Customer ID]],customers!$A$2:$A$1001,customers!$I$2:$I$1001,,0)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 t="shared" si="2"/>
        <v>Medium</v>
      </c>
      <c r="P14" t="str">
        <f>_xlfn.XLOOKUP(Orders[[#This Row],[Customer ID]],customers!$A$2:$A$1001,customers!$I$2:$I$1001,,0)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 t="shared" si="2"/>
        <v>Dark</v>
      </c>
      <c r="P15" t="str">
        <f>_xlfn.XLOOKUP(Orders[[#This Row],[Customer ID]],customers!$A$2:$A$1001,customers!$I$2:$I$1001,,0)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Liberica</v>
      </c>
      <c r="O16" t="str">
        <f t="shared" si="2"/>
        <v>Dark</v>
      </c>
      <c r="P16" t="str">
        <f>_xlfn.XLOOKUP(Orders[[#This Row],[Customer ID]],customers!$A$2:$A$1001,customers!$I$2:$I$1001,,0)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 t="shared" si="2"/>
        <v>Medium</v>
      </c>
      <c r="P17" t="str">
        <f>_xlfn.XLOOKUP(Orders[[#This Row],[Customer ID]],customers!$A$2:$A$1001,customers!$I$2:$I$1001,,0)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 t="shared" si="2"/>
        <v>Medium</v>
      </c>
      <c r="P18" t="str">
        <f>_xlfn.XLOOKUP(Orders[[#This Row],[Customer ID]],customers!$A$2:$A$1001,customers!$I$2:$I$1001,,0)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 t="shared" si="2"/>
        <v>Light</v>
      </c>
      <c r="P19" t="str">
        <f>_xlfn.XLOOKUP(Orders[[#This Row],[Customer ID]],customers!$A$2:$A$1001,customers!$I$2:$I$1001,,0)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 t="shared" si="2"/>
        <v>Dark</v>
      </c>
      <c r="P20" t="str">
        <f>_xlfn.XLOOKUP(Orders[[#This Row],[Customer ID]],customers!$A$2:$A$1001,customers!$I$2:$I$1001,,0)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 t="shared" si="2"/>
        <v>Medium</v>
      </c>
      <c r="P21" t="str">
        <f>_xlfn.XLOOKUP(Orders[[#This Row],[Customer ID]],customers!$A$2:$A$1001,customers!$I$2:$I$1001,,0)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6">
        <f>_xlfn.XLOOKUP(D22,products!$A$1:$A$49,products!$E$1:$E$49,,0)</f>
        <v>3.645</v>
      </c>
      <c r="M22" s="6">
        <f t="shared" si="0"/>
        <v>14.58</v>
      </c>
      <c r="N22" t="str">
        <f t="shared" si="1"/>
        <v>Excelsa</v>
      </c>
      <c r="O22" t="str">
        <f t="shared" si="2"/>
        <v>Dark</v>
      </c>
      <c r="P22" t="str">
        <f>_xlfn.XLOOKUP(Orders[[#This Row],[Customer ID]],customers!$A$2:$A$1001,customers!$I$2:$I$1001,,0)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 t="shared" si="2"/>
        <v>Dark</v>
      </c>
      <c r="P23" t="str">
        <f>_xlfn.XLOOKUP(Orders[[#This Row],[Customer ID]],customers!$A$2:$A$1001,customers!$I$2:$I$1001,,0)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 t="shared" si="2"/>
        <v>Medium</v>
      </c>
      <c r="P24" t="str">
        <f>_xlfn.XLOOKUP(Orders[[#This Row],[Customer ID]],customers!$A$2:$A$1001,customers!$I$2:$I$1001,,0)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 t="shared" si="2"/>
        <v>Dark</v>
      </c>
      <c r="P25" t="str">
        <f>_xlfn.XLOOKUP(Orders[[#This Row],[Customer ID]],customers!$A$2:$A$1001,customers!$I$2:$I$1001,,0)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 t="shared" si="2"/>
        <v>Medium</v>
      </c>
      <c r="P26" t="str">
        <f>_xlfn.XLOOKUP(Orders[[#This Row],[Customer ID]],customers!$A$2:$A$1001,customers!$I$2:$I$1001,,0)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6">
        <f>_xlfn.XLOOKUP(D27,products!$A$1:$A$49,products!$E$1:$E$49,,0)</f>
        <v>4.125</v>
      </c>
      <c r="M27" s="6">
        <f t="shared" si="0"/>
        <v>12.375</v>
      </c>
      <c r="N27" t="str">
        <f t="shared" si="1"/>
        <v>Excelsa</v>
      </c>
      <c r="O27" t="str">
        <f t="shared" si="2"/>
        <v>Medium</v>
      </c>
      <c r="P27" t="str">
        <f>_xlfn.XLOOKUP(Orders[[#This Row],[Customer ID]],customers!$A$2:$A$1001,customers!$I$2:$I$1001,,0)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 t="shared" si="2"/>
        <v>Medium</v>
      </c>
      <c r="P28" t="str">
        <f>_xlfn.XLOOKUP(Orders[[#This Row],[Customer ID]],customers!$A$2:$A$1001,customers!$I$2:$I$1001,,0)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 t="shared" si="2"/>
        <v>Medium</v>
      </c>
      <c r="P29" t="str">
        <f>_xlfn.XLOOKUP(Orders[[#This Row],[Customer ID]],customers!$A$2:$A$1001,customers!$I$2:$I$1001,,0)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 t="shared" si="2"/>
        <v>Dark</v>
      </c>
      <c r="P30" t="str">
        <f>_xlfn.XLOOKUP(Orders[[#This Row],[Customer ID]],customers!$A$2:$A$1001,customers!$I$2:$I$1001,,0)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 t="shared" si="2"/>
        <v>Dark</v>
      </c>
      <c r="P31" t="str">
        <f>_xlfn.XLOOKUP(Orders[[#This Row],[Customer ID]],customers!$A$2:$A$1001,customers!$I$2:$I$1001,,0)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Liberica</v>
      </c>
      <c r="O32" t="str">
        <f t="shared" si="2"/>
        <v>Medium</v>
      </c>
      <c r="P32" t="str">
        <f>_xlfn.XLOOKUP(Orders[[#This Row],[Customer ID]],customers!$A$2:$A$1001,customers!$I$2:$I$1001,,0)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 t="shared" si="2"/>
        <v>Dark</v>
      </c>
      <c r="P33" t="str">
        <f>_xlfn.XLOOKUP(Orders[[#This Row],[Customer ID]],customers!$A$2:$A$1001,customers!$I$2:$I$1001,,0)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6">
        <f>_xlfn.XLOOKUP(D34,products!$A$1:$A$49,products!$E$1:$E$49,,0)</f>
        <v>8.73</v>
      </c>
      <c r="M34" s="6">
        <f t="shared" si="0"/>
        <v>52.38</v>
      </c>
      <c r="N34" t="str">
        <f t="shared" si="1"/>
        <v>Liberica</v>
      </c>
      <c r="O34" t="str">
        <f t="shared" si="2"/>
        <v>Medium</v>
      </c>
      <c r="P34" t="str">
        <f>_xlfn.XLOOKUP(Orders[[#This Row],[Customer ID]],customers!$A$2:$A$1001,customers!$I$2:$I$1001,,0)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Liberica</v>
      </c>
      <c r="O35" t="str">
        <f t="shared" si="2"/>
        <v>Light</v>
      </c>
      <c r="P35" t="str">
        <f>_xlfn.XLOOKUP(Orders[[#This Row],[Customer ID]],customers!$A$2:$A$1001,customers!$I$2:$I$1001,,0)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6">
        <f>_xlfn.XLOOKUP(D36,products!$A$1:$A$49,products!$E$1:$E$49,,0)</f>
        <v>9.51</v>
      </c>
      <c r="M36" s="6">
        <f t="shared" si="0"/>
        <v>57.06</v>
      </c>
      <c r="N36" t="str">
        <f t="shared" si="1"/>
        <v>Liberica</v>
      </c>
      <c r="O36" t="str">
        <f t="shared" si="2"/>
        <v>Light</v>
      </c>
      <c r="P36" t="str">
        <f>_xlfn.XLOOKUP(Orders[[#This Row],[Customer ID]],customers!$A$2:$A$1001,customers!$I$2:$I$1001,,0)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 t="shared" si="2"/>
        <v>Dark</v>
      </c>
      <c r="P37" t="str">
        <f>_xlfn.XLOOKUP(Orders[[#This Row],[Customer ID]],customers!$A$2:$A$1001,customers!$I$2:$I$1001,,0)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 t="shared" si="1"/>
        <v>Liberica</v>
      </c>
      <c r="O38" t="str">
        <f t="shared" si="2"/>
        <v>Medium</v>
      </c>
      <c r="P38" t="str">
        <f>_xlfn.XLOOKUP(Orders[[#This Row],[Customer ID]],customers!$A$2:$A$1001,customers!$I$2:$I$1001,,0)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6">
        <f>_xlfn.XLOOKUP(D39,products!$A$1:$A$49,products!$E$1:$E$49,,0)</f>
        <v>9.51</v>
      </c>
      <c r="M39" s="6">
        <f t="shared" si="0"/>
        <v>28.53</v>
      </c>
      <c r="N39" t="str">
        <f t="shared" si="1"/>
        <v>Liberica</v>
      </c>
      <c r="O39" t="str">
        <f t="shared" si="2"/>
        <v>Light</v>
      </c>
      <c r="P39" t="str">
        <f>_xlfn.XLOOKUP(Orders[[#This Row],[Customer ID]],customers!$A$2:$A$1001,customers!$I$2:$I$1001,,0)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 t="shared" si="2"/>
        <v>Medium</v>
      </c>
      <c r="P40" t="str">
        <f>_xlfn.XLOOKUP(Orders[[#This Row],[Customer ID]],customers!$A$2:$A$1001,customers!$I$2:$I$1001,,0)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 t="shared" si="2"/>
        <v>Medium</v>
      </c>
      <c r="P41" t="str">
        <f>_xlfn.XLOOKUP(Orders[[#This Row],[Customer ID]],customers!$A$2:$A$1001,customers!$I$2:$I$1001,,0)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 t="shared" si="1"/>
        <v>Liberica</v>
      </c>
      <c r="O42" t="str">
        <f t="shared" si="2"/>
        <v>Medium</v>
      </c>
      <c r="P42" t="str">
        <f>_xlfn.XLOOKUP(Orders[[#This Row],[Customer ID]],customers!$A$2:$A$1001,customers!$I$2:$I$1001,,0)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6">
        <f>_xlfn.XLOOKUP(D43,products!$A$1:$A$49,products!$E$1:$E$49,,0)</f>
        <v>3.645</v>
      </c>
      <c r="M43" s="6">
        <f t="shared" si="0"/>
        <v>7.29</v>
      </c>
      <c r="N43" t="str">
        <f t="shared" si="1"/>
        <v>Excelsa</v>
      </c>
      <c r="O43" t="str">
        <f t="shared" si="2"/>
        <v>Dark</v>
      </c>
      <c r="P43" t="str">
        <f>_xlfn.XLOOKUP(Orders[[#This Row],[Customer ID]],customers!$A$2:$A$1001,customers!$I$2:$I$1001,,0)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 t="shared" si="2"/>
        <v>Dark</v>
      </c>
      <c r="P44" t="str">
        <f>_xlfn.XLOOKUP(Orders[[#This Row],[Customer ID]],customers!$A$2:$A$1001,customers!$I$2:$I$1001,,0)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 t="shared" si="1"/>
        <v>Liberica</v>
      </c>
      <c r="O45" t="str">
        <f t="shared" si="2"/>
        <v>Light</v>
      </c>
      <c r="P45" t="str">
        <f>_xlfn.XLOOKUP(Orders[[#This Row],[Customer ID]],customers!$A$2:$A$1001,customers!$I$2:$I$1001,,0)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6">
        <f>_xlfn.XLOOKUP(D46,products!$A$1:$A$49,products!$E$1:$E$49,,0)</f>
        <v>8.25</v>
      </c>
      <c r="M46" s="6">
        <f t="shared" si="0"/>
        <v>16.5</v>
      </c>
      <c r="N46" t="str">
        <f t="shared" si="1"/>
        <v>Excelsa</v>
      </c>
      <c r="O46" t="str">
        <f t="shared" si="2"/>
        <v>Medium</v>
      </c>
      <c r="P46" t="str">
        <f>_xlfn.XLOOKUP(Orders[[#This Row],[Customer ID]],customers!$A$2:$A$1001,customers!$I$2:$I$1001,,0)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Liberica</v>
      </c>
      <c r="O47" t="str">
        <f t="shared" si="2"/>
        <v>Dark</v>
      </c>
      <c r="P47" t="str">
        <f>_xlfn.XLOOKUP(Orders[[#This Row],[Customer ID]],customers!$A$2:$A$1001,customers!$I$2:$I$1001,,0)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Excelsa</v>
      </c>
      <c r="O48" t="str">
        <f t="shared" si="2"/>
        <v>Medium</v>
      </c>
      <c r="P48" t="str">
        <f>_xlfn.XLOOKUP(Orders[[#This Row],[Customer ID]],customers!$A$2:$A$1001,customers!$I$2:$I$1001,,0)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 t="shared" si="2"/>
        <v>Light</v>
      </c>
      <c r="P49" t="str">
        <f>_xlfn.XLOOKUP(Orders[[#This Row],[Customer ID]],customers!$A$2:$A$1001,customers!$I$2:$I$1001,,0)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 t="shared" si="2"/>
        <v>Dark</v>
      </c>
      <c r="P50" t="str">
        <f>_xlfn.XLOOKUP(Orders[[#This Row],[Customer ID]],customers!$A$2:$A$1001,customers!$I$2:$I$1001,,0)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 t="shared" si="2"/>
        <v>Light</v>
      </c>
      <c r="P51" t="str">
        <f>_xlfn.XLOOKUP(Orders[[#This Row],[Customer ID]],customers!$A$2:$A$1001,customers!$I$2:$I$1001,,0)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6">
        <f>_xlfn.XLOOKUP(D52,products!$A$1:$A$49,products!$E$1:$E$49,,0)</f>
        <v>7.77</v>
      </c>
      <c r="M52" s="6">
        <f t="shared" si="0"/>
        <v>15.54</v>
      </c>
      <c r="N52" t="str">
        <f t="shared" si="1"/>
        <v>Liberica</v>
      </c>
      <c r="O52" t="str">
        <f t="shared" si="2"/>
        <v>Dark</v>
      </c>
      <c r="P52" t="str">
        <f>_xlfn.XLOOKUP(Orders[[#This Row],[Customer ID]],customers!$A$2:$A$1001,customers!$I$2:$I$1001,,0)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 t="shared" si="1"/>
        <v>Liberica</v>
      </c>
      <c r="O53" t="str">
        <f t="shared" si="2"/>
        <v>Light</v>
      </c>
      <c r="P53" t="str">
        <f>_xlfn.XLOOKUP(Orders[[#This Row],[Customer ID]],customers!$A$2:$A$1001,customers!$I$2:$I$1001,,0)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 t="shared" si="2"/>
        <v>Medium</v>
      </c>
      <c r="P54" t="str">
        <f>_xlfn.XLOOKUP(Orders[[#This Row],[Customer ID]],customers!$A$2:$A$1001,customers!$I$2:$I$1001,,0)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 t="shared" si="1"/>
        <v>Liberica</v>
      </c>
      <c r="O55" t="str">
        <f t="shared" si="2"/>
        <v>Light</v>
      </c>
      <c r="P55" t="str">
        <f>_xlfn.XLOOKUP(Orders[[#This Row],[Customer ID]],customers!$A$2:$A$1001,customers!$I$2:$I$1001,,0)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6">
        <f>_xlfn.XLOOKUP(D56,products!$A$1:$A$49,products!$E$1:$E$49,,0)</f>
        <v>14.55</v>
      </c>
      <c r="M56" s="6">
        <f t="shared" si="0"/>
        <v>72.75</v>
      </c>
      <c r="N56" t="str">
        <f t="shared" si="1"/>
        <v>Liberica</v>
      </c>
      <c r="O56" t="str">
        <f t="shared" si="2"/>
        <v>Medium</v>
      </c>
      <c r="P56" t="str">
        <f>_xlfn.XLOOKUP(Orders[[#This Row],[Customer ID]],customers!$A$2:$A$1001,customers!$I$2:$I$1001,,0)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6">
        <f>_xlfn.XLOOKUP(D57,products!$A$1:$A$49,products!$E$1:$E$49,,0)</f>
        <v>15.85</v>
      </c>
      <c r="M57" s="6">
        <f t="shared" si="0"/>
        <v>47.55</v>
      </c>
      <c r="N57" t="str">
        <f t="shared" si="1"/>
        <v>Liberica</v>
      </c>
      <c r="O57" t="str">
        <f t="shared" si="2"/>
        <v>Light</v>
      </c>
      <c r="P57" t="str">
        <f>_xlfn.XLOOKUP(Orders[[#This Row],[Customer ID]],customers!$A$2:$A$1001,customers!$I$2:$I$1001,,0)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6">
        <f>_xlfn.XLOOKUP(D58,products!$A$1:$A$49,products!$E$1:$E$49,,0)</f>
        <v>3.645</v>
      </c>
      <c r="M58" s="6">
        <f t="shared" si="0"/>
        <v>10.935</v>
      </c>
      <c r="N58" t="str">
        <f t="shared" si="1"/>
        <v>Excelsa</v>
      </c>
      <c r="O58" t="str">
        <f t="shared" si="2"/>
        <v>Dark</v>
      </c>
      <c r="P58" t="str">
        <f>_xlfn.XLOOKUP(Orders[[#This Row],[Customer ID]],customers!$A$2:$A$1001,customers!$I$2:$I$1001,,0)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6">
        <f>_xlfn.XLOOKUP(D59,products!$A$1:$A$49,products!$E$1:$E$49,,0)</f>
        <v>14.85</v>
      </c>
      <c r="M59" s="6">
        <f t="shared" si="0"/>
        <v>59.4</v>
      </c>
      <c r="N59" t="str">
        <f t="shared" si="1"/>
        <v>Excelsa</v>
      </c>
      <c r="O59" t="str">
        <f t="shared" si="2"/>
        <v>Light</v>
      </c>
      <c r="P59" t="str">
        <f>_xlfn.XLOOKUP(Orders[[#This Row],[Customer ID]],customers!$A$2:$A$1001,customers!$I$2:$I$1001,,0)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Liberica</v>
      </c>
      <c r="O60" t="str">
        <f t="shared" si="2"/>
        <v>Dark</v>
      </c>
      <c r="P60" t="str">
        <f>_xlfn.XLOOKUP(Orders[[#This Row],[Customer ID]],customers!$A$2:$A$1001,customers!$I$2:$I$1001,,0)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6">
        <f>_xlfn.XLOOKUP(D61,products!$A$1:$A$49,products!$E$1:$E$49,,0)</f>
        <v>8.73</v>
      </c>
      <c r="M61" s="6">
        <f t="shared" si="0"/>
        <v>26.19</v>
      </c>
      <c r="N61" t="str">
        <f t="shared" si="1"/>
        <v>Liberica</v>
      </c>
      <c r="O61" t="str">
        <f t="shared" si="2"/>
        <v>Medium</v>
      </c>
      <c r="P61" t="str">
        <f>_xlfn.XLOOKUP(Orders[[#This Row],[Customer ID]],customers!$A$2:$A$1001,customers!$I$2:$I$1001,,0)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 t="shared" si="2"/>
        <v>Dark</v>
      </c>
      <c r="P62" t="str">
        <f>_xlfn.XLOOKUP(Orders[[#This Row],[Customer ID]],customers!$A$2:$A$1001,customers!$I$2:$I$1001,,0)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 t="shared" si="2"/>
        <v>Dark</v>
      </c>
      <c r="P63" t="str">
        <f>_xlfn.XLOOKUP(Orders[[#This Row],[Customer ID]],customers!$A$2:$A$1001,customers!$I$2:$I$1001,,0)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Liberica</v>
      </c>
      <c r="O64" t="str">
        <f t="shared" si="2"/>
        <v>Light</v>
      </c>
      <c r="P64" t="str">
        <f>_xlfn.XLOOKUP(Orders[[#This Row],[Customer ID]],customers!$A$2:$A$1001,customers!$I$2:$I$1001,,0)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 t="shared" si="2"/>
        <v>Medium</v>
      </c>
      <c r="P65" t="str">
        <f>_xlfn.XLOOKUP(Orders[[#This Row],[Customer ID]],customers!$A$2:$A$1001,customers!$I$2:$I$1001,,0)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 t="shared" si="2"/>
        <v>Medium</v>
      </c>
      <c r="P66" t="str">
        <f>_xlfn.XLOOKUP(Orders[[#This Row],[Customer ID]],customers!$A$2:$A$1001,customers!$I$2:$I$1001,,0)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6">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_xlfn.XLOOKUP(Orders[[#This Row],[Customer ID]],customers!$A$2:$A$1001,customers!$I$2:$I$1001,,0)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6">
        <f>_xlfn.XLOOKUP(D69,products!$A$1:$A$49,products!$E$1:$E$49,,0)</f>
        <v>4.7549999999999999</v>
      </c>
      <c r="M69" s="6">
        <f t="shared" si="3"/>
        <v>9.51</v>
      </c>
      <c r="N69" t="str">
        <f t="shared" si="4"/>
        <v>Liberica</v>
      </c>
      <c r="O69" t="str">
        <f t="shared" si="5"/>
        <v>Light</v>
      </c>
      <c r="P69" t="str">
        <f>_xlfn.XLOOKUP(Orders[[#This Row],[Customer ID]],customers!$A$2:$A$1001,customers!$I$2:$I$1001,,0)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_xlfn.XLOOKUP(Orders[[#This Row],[Customer ID]],customers!$A$2:$A$1001,customers!$I$2:$I$1001,,0)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_xlfn.XLOOKUP(Orders[[#This Row],[Customer ID]],customers!$A$2:$A$1001,customers!$I$2:$I$1001,,0)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6">
        <f>_xlfn.XLOOKUP(D72,products!$A$1:$A$49,products!$E$1:$E$49,,0)</f>
        <v>34.154999999999994</v>
      </c>
      <c r="M72" s="6">
        <f t="shared" si="3"/>
        <v>136.61999999999998</v>
      </c>
      <c r="N72" t="str">
        <f t="shared" si="4"/>
        <v>Excelsa</v>
      </c>
      <c r="O72" t="str">
        <f t="shared" si="5"/>
        <v>Light</v>
      </c>
      <c r="P72" t="str">
        <f>_xlfn.XLOOKUP(Orders[[#This Row],[Customer ID]],customers!$A$2:$A$1001,customers!$I$2:$I$1001,,0)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6">
        <f>_xlfn.XLOOKUP(D73,products!$A$1:$A$49,products!$E$1:$E$49,,0)</f>
        <v>4.7549999999999999</v>
      </c>
      <c r="M73" s="6">
        <f t="shared" si="3"/>
        <v>9.51</v>
      </c>
      <c r="N73" t="str">
        <f t="shared" si="4"/>
        <v>Liberica</v>
      </c>
      <c r="O73" t="str">
        <f t="shared" si="5"/>
        <v>Light</v>
      </c>
      <c r="P73" t="str">
        <f>_xlfn.XLOOKUP(Orders[[#This Row],[Customer ID]],customers!$A$2:$A$1001,customers!$I$2:$I$1001,,0)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_xlfn.XLOOKUP(Orders[[#This Row],[Customer ID]],customers!$A$2:$A$1001,customers!$I$2:$I$1001,,0)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6">
        <f>_xlfn.XLOOKUP(D75,products!$A$1:$A$49,products!$E$1:$E$49,,0)</f>
        <v>4.3650000000000002</v>
      </c>
      <c r="M75" s="6">
        <f t="shared" si="3"/>
        <v>21.825000000000003</v>
      </c>
      <c r="N75" t="str">
        <f t="shared" si="4"/>
        <v>Liberica</v>
      </c>
      <c r="O75" t="str">
        <f t="shared" si="5"/>
        <v>Medium</v>
      </c>
      <c r="P75" t="str">
        <f>_xlfn.XLOOKUP(Orders[[#This Row],[Customer ID]],customers!$A$2:$A$1001,customers!$I$2:$I$1001,,0)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6">
        <f>_xlfn.XLOOKUP(D76,products!$A$1:$A$49,products!$E$1:$E$49,,0)</f>
        <v>8.91</v>
      </c>
      <c r="M76" s="6">
        <f t="shared" si="3"/>
        <v>17.82</v>
      </c>
      <c r="N76" t="str">
        <f t="shared" si="4"/>
        <v>Excelsa</v>
      </c>
      <c r="O76" t="str">
        <f t="shared" si="5"/>
        <v>Light</v>
      </c>
      <c r="P76" t="str">
        <f>_xlfn.XLOOKUP(Orders[[#This Row],[Customer ID]],customers!$A$2:$A$1001,customers!$I$2:$I$1001,,0)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_xlfn.XLOOKUP(Orders[[#This Row],[Customer ID]],customers!$A$2:$A$1001,customers!$I$2:$I$1001,,0)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_xlfn.XLOOKUP(Orders[[#This Row],[Customer ID]],customers!$A$2:$A$1001,customers!$I$2:$I$1001,,0)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6">
        <f>_xlfn.XLOOKUP(D79,products!$A$1:$A$49,products!$E$1:$E$49,,0)</f>
        <v>3.645</v>
      </c>
      <c r="M79" s="6">
        <f t="shared" si="3"/>
        <v>7.29</v>
      </c>
      <c r="N79" t="str">
        <f t="shared" si="4"/>
        <v>Excelsa</v>
      </c>
      <c r="O79" t="str">
        <f t="shared" si="5"/>
        <v>Dark</v>
      </c>
      <c r="P79" t="str">
        <f>_xlfn.XLOOKUP(Orders[[#This Row],[Customer ID]],customers!$A$2:$A$1001,customers!$I$2:$I$1001,,0)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_xlfn.XLOOKUP(Orders[[#This Row],[Customer ID]],customers!$A$2:$A$1001,customers!$I$2:$I$1001,,0)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_xlfn.XLOOKUP(Orders[[#This Row],[Customer ID]],customers!$A$2:$A$1001,customers!$I$2:$I$1001,,0)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_xlfn.XLOOKUP(Orders[[#This Row],[Customer ID]],customers!$A$2:$A$1001,customers!$I$2:$I$1001,,0)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6">
        <f>_xlfn.XLOOKUP(D83,products!$A$1:$A$49,products!$E$1:$E$49,,0)</f>
        <v>36.454999999999998</v>
      </c>
      <c r="M83" s="6">
        <f t="shared" si="3"/>
        <v>109.36499999999999</v>
      </c>
      <c r="N83" t="str">
        <f t="shared" si="4"/>
        <v>Liberica</v>
      </c>
      <c r="O83" t="str">
        <f t="shared" si="5"/>
        <v>Light</v>
      </c>
      <c r="P83" t="str">
        <f>_xlfn.XLOOKUP(Orders[[#This Row],[Customer ID]],customers!$A$2:$A$1001,customers!$I$2:$I$1001,,0)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6">
        <f>_xlfn.XLOOKUP(D84,products!$A$1:$A$49,products!$E$1:$E$49,,0)</f>
        <v>33.464999999999996</v>
      </c>
      <c r="M84" s="6">
        <f t="shared" si="3"/>
        <v>100.39499999999998</v>
      </c>
      <c r="N84" t="str">
        <f t="shared" si="4"/>
        <v>Liberica</v>
      </c>
      <c r="O84" t="str">
        <f t="shared" si="5"/>
        <v>Medium</v>
      </c>
      <c r="P84" t="str">
        <f>_xlfn.XLOOKUP(Orders[[#This Row],[Customer ID]],customers!$A$2:$A$1001,customers!$I$2:$I$1001,,0)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_xlfn.XLOOKUP(Orders[[#This Row],[Customer ID]],customers!$A$2:$A$1001,customers!$I$2:$I$1001,,0)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6">
        <f>_xlfn.XLOOKUP(D86,products!$A$1:$A$49,products!$E$1:$E$49,,0)</f>
        <v>9.51</v>
      </c>
      <c r="M86" s="6">
        <f t="shared" si="3"/>
        <v>9.51</v>
      </c>
      <c r="N86" t="str">
        <f t="shared" si="4"/>
        <v>Liberica</v>
      </c>
      <c r="O86" t="str">
        <f t="shared" si="5"/>
        <v>Light</v>
      </c>
      <c r="P86" t="str">
        <f>_xlfn.XLOOKUP(Orders[[#This Row],[Customer ID]],customers!$A$2:$A$1001,customers!$I$2:$I$1001,,0)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_xlfn.XLOOKUP(Orders[[#This Row],[Customer ID]],customers!$A$2:$A$1001,customers!$I$2:$I$1001,,0)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_xlfn.XLOOKUP(Orders[[#This Row],[Customer ID]],customers!$A$2:$A$1001,customers!$I$2:$I$1001,,0)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_xlfn.XLOOKUP(Orders[[#This Row],[Customer ID]],customers!$A$2:$A$1001,customers!$I$2:$I$1001,,0)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_xlfn.XLOOKUP(Orders[[#This Row],[Customer ID]],customers!$A$2:$A$1001,customers!$I$2:$I$1001,,0)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_xlfn.XLOOKUP(Orders[[#This Row],[Customer ID]],customers!$A$2:$A$1001,customers!$I$2:$I$1001,,0)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_xlfn.XLOOKUP(Orders[[#This Row],[Customer ID]],customers!$A$2:$A$1001,customers!$I$2:$I$1001,,0)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_xlfn.XLOOKUP(Orders[[#This Row],[Customer ID]],customers!$A$2:$A$1001,customers!$I$2:$I$1001,,0)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6">
        <f>_xlfn.XLOOKUP(D94,products!$A$1:$A$49,products!$E$1:$E$49,,0)</f>
        <v>14.85</v>
      </c>
      <c r="M94" s="6">
        <f t="shared" si="3"/>
        <v>44.55</v>
      </c>
      <c r="N94" t="str">
        <f t="shared" si="4"/>
        <v>Excelsa</v>
      </c>
      <c r="O94" t="str">
        <f t="shared" si="5"/>
        <v>Light</v>
      </c>
      <c r="P94" t="str">
        <f>_xlfn.XLOOKUP(Orders[[#This Row],[Customer ID]],customers!$A$2:$A$1001,customers!$I$2:$I$1001,,0)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6">
        <f>_xlfn.XLOOKUP(D95,products!$A$1:$A$49,products!$E$1:$E$49,,0)</f>
        <v>8.91</v>
      </c>
      <c r="M95" s="6">
        <f t="shared" si="3"/>
        <v>35.64</v>
      </c>
      <c r="N95" t="str">
        <f t="shared" si="4"/>
        <v>Excelsa</v>
      </c>
      <c r="O95" t="str">
        <f t="shared" si="5"/>
        <v>Light</v>
      </c>
      <c r="P95" t="str">
        <f>_xlfn.XLOOKUP(Orders[[#This Row],[Customer ID]],customers!$A$2:$A$1001,customers!$I$2:$I$1001,,0)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_xlfn.XLOOKUP(Orders[[#This Row],[Customer ID]],customers!$A$2:$A$1001,customers!$I$2:$I$1001,,0)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_xlfn.XLOOKUP(Orders[[#This Row],[Customer ID]],customers!$A$2:$A$1001,customers!$I$2:$I$1001,,0)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_xlfn.XLOOKUP(Orders[[#This Row],[Customer ID]],customers!$A$2:$A$1001,customers!$I$2:$I$1001,,0)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_xlfn.XLOOKUP(Orders[[#This Row],[Customer ID]],customers!$A$2:$A$1001,customers!$I$2:$I$1001,,0)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_xlfn.XLOOKUP(Orders[[#This Row],[Customer ID]],customers!$A$2:$A$1001,customers!$I$2:$I$1001,,0)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_xlfn.XLOOKUP(Orders[[#This Row],[Customer ID]],customers!$A$2:$A$1001,customers!$I$2:$I$1001,,0)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_xlfn.XLOOKUP(Orders[[#This Row],[Customer ID]],customers!$A$2:$A$1001,customers!$I$2:$I$1001,,0)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6">
        <f>_xlfn.XLOOKUP(D104,products!$A$1:$A$49,products!$E$1:$E$49,,0)</f>
        <v>12.95</v>
      </c>
      <c r="M104" s="6">
        <f t="shared" si="3"/>
        <v>38.849999999999994</v>
      </c>
      <c r="N104" t="str">
        <f t="shared" si="4"/>
        <v>Liberica</v>
      </c>
      <c r="O104" t="str">
        <f t="shared" si="5"/>
        <v>Dark</v>
      </c>
      <c r="P104" t="str">
        <f>_xlfn.XLOOKUP(Orders[[#This Row],[Customer ID]],customers!$A$2:$A$1001,customers!$I$2:$I$1001,,0)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_xlfn.XLOOKUP(Orders[[#This Row],[Customer ID]],customers!$A$2:$A$1001,customers!$I$2:$I$1001,,0)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6">
        <f>_xlfn.XLOOKUP(D106,products!$A$1:$A$49,products!$E$1:$E$49,,0)</f>
        <v>14.55</v>
      </c>
      <c r="M106" s="6">
        <f t="shared" si="3"/>
        <v>87.300000000000011</v>
      </c>
      <c r="N106" t="str">
        <f t="shared" si="4"/>
        <v>Liberica</v>
      </c>
      <c r="O106" t="str">
        <f t="shared" si="5"/>
        <v>Medium</v>
      </c>
      <c r="P106" t="str">
        <f>_xlfn.XLOOKUP(Orders[[#This Row],[Customer ID]],customers!$A$2:$A$1001,customers!$I$2:$I$1001,,0)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_xlfn.XLOOKUP(Orders[[#This Row],[Customer ID]],customers!$A$2:$A$1001,customers!$I$2:$I$1001,,0)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6">
        <f>_xlfn.XLOOKUP(D108,products!$A$1:$A$49,products!$E$1:$E$49,,0)</f>
        <v>12.15</v>
      </c>
      <c r="M108" s="6">
        <f t="shared" si="3"/>
        <v>24.3</v>
      </c>
      <c r="N108" t="str">
        <f t="shared" si="4"/>
        <v>Excelsa</v>
      </c>
      <c r="O108" t="str">
        <f t="shared" si="5"/>
        <v>Dark</v>
      </c>
      <c r="P108" t="str">
        <f>_xlfn.XLOOKUP(Orders[[#This Row],[Customer ID]],customers!$A$2:$A$1001,customers!$I$2:$I$1001,,0)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_xlfn.XLOOKUP(Orders[[#This Row],[Customer ID]],customers!$A$2:$A$1001,customers!$I$2:$I$1001,,0)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_xlfn.XLOOKUP(Orders[[#This Row],[Customer ID]],customers!$A$2:$A$1001,customers!$I$2:$I$1001,,0)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6">
        <f>_xlfn.XLOOKUP(D111,products!$A$1:$A$49,products!$E$1:$E$49,,0)</f>
        <v>7.77</v>
      </c>
      <c r="M111" s="6">
        <f t="shared" si="3"/>
        <v>7.77</v>
      </c>
      <c r="N111" t="str">
        <f t="shared" si="4"/>
        <v>Liberica</v>
      </c>
      <c r="O111" t="str">
        <f t="shared" si="5"/>
        <v>Dark</v>
      </c>
      <c r="P111" t="str">
        <f>_xlfn.XLOOKUP(Orders[[#This Row],[Customer ID]],customers!$A$2:$A$1001,customers!$I$2:$I$1001,,0)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6">
        <f>_xlfn.XLOOKUP(D112,products!$A$1:$A$49,products!$E$1:$E$49,,0)</f>
        <v>4.4550000000000001</v>
      </c>
      <c r="M112" s="6">
        <f t="shared" si="3"/>
        <v>13.365</v>
      </c>
      <c r="N112" t="str">
        <f t="shared" si="4"/>
        <v>Excelsa</v>
      </c>
      <c r="O112" t="str">
        <f t="shared" si="5"/>
        <v>Light</v>
      </c>
      <c r="P112" t="str">
        <f>_xlfn.XLOOKUP(Orders[[#This Row],[Customer ID]],customers!$A$2:$A$1001,customers!$I$2:$I$1001,,0)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_xlfn.XLOOKUP(Orders[[#This Row],[Customer ID]],customers!$A$2:$A$1001,customers!$I$2:$I$1001,,0)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_xlfn.XLOOKUP(Orders[[#This Row],[Customer ID]],customers!$A$2:$A$1001,customers!$I$2:$I$1001,,0)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6">
        <f>_xlfn.XLOOKUP(D115,products!$A$1:$A$49,products!$E$1:$E$49,,0)</f>
        <v>14.55</v>
      </c>
      <c r="M115" s="6">
        <f t="shared" si="3"/>
        <v>14.55</v>
      </c>
      <c r="N115" t="str">
        <f t="shared" si="4"/>
        <v>Liberica</v>
      </c>
      <c r="O115" t="str">
        <f t="shared" si="5"/>
        <v>Medium</v>
      </c>
      <c r="P115" t="str">
        <f>_xlfn.XLOOKUP(Orders[[#This Row],[Customer ID]],customers!$A$2:$A$1001,customers!$I$2:$I$1001,,0)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_xlfn.XLOOKUP(Orders[[#This Row],[Customer ID]],customers!$A$2:$A$1001,customers!$I$2:$I$1001,,0)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6">
        <f>_xlfn.XLOOKUP(D117,products!$A$1:$A$49,products!$E$1:$E$49,,0)</f>
        <v>15.85</v>
      </c>
      <c r="M117" s="6">
        <f t="shared" si="3"/>
        <v>15.85</v>
      </c>
      <c r="N117" t="str">
        <f t="shared" si="4"/>
        <v>Liberica</v>
      </c>
      <c r="O117" t="str">
        <f t="shared" si="5"/>
        <v>Light</v>
      </c>
      <c r="P117" t="str">
        <f>_xlfn.XLOOKUP(Orders[[#This Row],[Customer ID]],customers!$A$2:$A$1001,customers!$I$2:$I$1001,,0)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6">
        <f>_xlfn.XLOOKUP(D118,products!$A$1:$A$49,products!$E$1:$E$49,,0)</f>
        <v>4.7549999999999999</v>
      </c>
      <c r="M118" s="6">
        <f t="shared" si="3"/>
        <v>19.02</v>
      </c>
      <c r="N118" t="str">
        <f t="shared" si="4"/>
        <v>Liberica</v>
      </c>
      <c r="O118" t="str">
        <f t="shared" si="5"/>
        <v>Light</v>
      </c>
      <c r="P118" t="str">
        <f>_xlfn.XLOOKUP(Orders[[#This Row],[Customer ID]],customers!$A$2:$A$1001,customers!$I$2:$I$1001,,0)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6">
        <f>_xlfn.XLOOKUP(D119,products!$A$1:$A$49,products!$E$1:$E$49,,0)</f>
        <v>9.51</v>
      </c>
      <c r="M119" s="6">
        <f t="shared" si="3"/>
        <v>38.04</v>
      </c>
      <c r="N119" t="str">
        <f t="shared" si="4"/>
        <v>Liberica</v>
      </c>
      <c r="O119" t="str">
        <f t="shared" si="5"/>
        <v>Light</v>
      </c>
      <c r="P119" t="str">
        <f>_xlfn.XLOOKUP(Orders[[#This Row],[Customer ID]],customers!$A$2:$A$1001,customers!$I$2:$I$1001,,0)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6">
        <f>_xlfn.XLOOKUP(D120,products!$A$1:$A$49,products!$E$1:$E$49,,0)</f>
        <v>7.29</v>
      </c>
      <c r="M120" s="6">
        <f t="shared" si="3"/>
        <v>21.87</v>
      </c>
      <c r="N120" t="str">
        <f t="shared" si="4"/>
        <v>Excelsa</v>
      </c>
      <c r="O120" t="str">
        <f t="shared" si="5"/>
        <v>Dark</v>
      </c>
      <c r="P120" t="str">
        <f>_xlfn.XLOOKUP(Orders[[#This Row],[Customer ID]],customers!$A$2:$A$1001,customers!$I$2:$I$1001,,0)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6">
        <f>_xlfn.XLOOKUP(D121,products!$A$1:$A$49,products!$E$1:$E$49,,0)</f>
        <v>4.125</v>
      </c>
      <c r="M121" s="6">
        <f t="shared" si="3"/>
        <v>4.125</v>
      </c>
      <c r="N121" t="str">
        <f t="shared" si="4"/>
        <v>Excelsa</v>
      </c>
      <c r="O121" t="str">
        <f t="shared" si="5"/>
        <v>Medium</v>
      </c>
      <c r="P121" t="str">
        <f>_xlfn.XLOOKUP(Orders[[#This Row],[Customer ID]],customers!$A$2:$A$1001,customers!$I$2:$I$1001,,0)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_xlfn.XLOOKUP(Orders[[#This Row],[Customer ID]],customers!$A$2:$A$1001,customers!$I$2:$I$1001,,0)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6">
        <f>_xlfn.XLOOKUP(D123,products!$A$1:$A$49,products!$E$1:$E$49,,0)</f>
        <v>13.75</v>
      </c>
      <c r="M123" s="6">
        <f t="shared" si="3"/>
        <v>68.75</v>
      </c>
      <c r="N123" t="str">
        <f t="shared" si="4"/>
        <v>Excelsa</v>
      </c>
      <c r="O123" t="str">
        <f t="shared" si="5"/>
        <v>Medium</v>
      </c>
      <c r="P123" t="str">
        <f>_xlfn.XLOOKUP(Orders[[#This Row],[Customer ID]],customers!$A$2:$A$1001,customers!$I$2:$I$1001,,0)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_xlfn.XLOOKUP(Orders[[#This Row],[Customer ID]],customers!$A$2:$A$1001,customers!$I$2:$I$1001,,0)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6">
        <f>_xlfn.XLOOKUP(D125,products!$A$1:$A$49,products!$E$1:$E$49,,0)</f>
        <v>36.454999999999998</v>
      </c>
      <c r="M125" s="6">
        <f t="shared" si="3"/>
        <v>145.82</v>
      </c>
      <c r="N125" t="str">
        <f t="shared" si="4"/>
        <v>Liberica</v>
      </c>
      <c r="O125" t="str">
        <f t="shared" si="5"/>
        <v>Light</v>
      </c>
      <c r="P125" t="str">
        <f>_xlfn.XLOOKUP(Orders[[#This Row],[Customer ID]],customers!$A$2:$A$1001,customers!$I$2:$I$1001,,0)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6">
        <f>_xlfn.XLOOKUP(D127,products!$A$1:$A$49,products!$E$1:$E$49,,0)</f>
        <v>8.73</v>
      </c>
      <c r="M127" s="6">
        <f t="shared" si="3"/>
        <v>26.19</v>
      </c>
      <c r="N127" t="str">
        <f t="shared" si="4"/>
        <v>Liberica</v>
      </c>
      <c r="O127" t="str">
        <f t="shared" si="5"/>
        <v>Medium</v>
      </c>
      <c r="P127" t="str">
        <f>_xlfn.XLOOKUP(Orders[[#This Row],[Customer ID]],customers!$A$2:$A$1001,customers!$I$2:$I$1001,,0)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_xlfn.XLOOKUP(Orders[[#This Row],[Customer ID]],customers!$A$2:$A$1001,customers!$I$2:$I$1001,,0)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6">
        <f>_xlfn.XLOOKUP(D129,products!$A$1:$A$49,products!$E$1:$E$49,,0)</f>
        <v>12.95</v>
      </c>
      <c r="M129" s="6">
        <f t="shared" si="3"/>
        <v>77.699999999999989</v>
      </c>
      <c r="N129" t="str">
        <f t="shared" si="4"/>
        <v>Liberica</v>
      </c>
      <c r="O129" t="str">
        <f t="shared" si="5"/>
        <v>Dark</v>
      </c>
      <c r="P129" t="str">
        <f>_xlfn.XLOOKUP(Orders[[#This Row],[Customer ID]],customers!$A$2:$A$1001,customers!$I$2:$I$1001,,0)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_xlfn.XLOOKUP(Orders[[#This Row],[Customer ID]],customers!$A$2:$A$1001,customers!$I$2:$I$1001,,0)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6">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_xlfn.XLOOKUP(Orders[[#This Row],[Customer ID]],customers!$A$2:$A$1001,customers!$I$2:$I$1001,,0)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6">
        <f>_xlfn.XLOOKUP(D133,products!$A$1:$A$49,products!$E$1:$E$49,,0)</f>
        <v>7.29</v>
      </c>
      <c r="M133" s="6">
        <f t="shared" si="6"/>
        <v>14.58</v>
      </c>
      <c r="N133" t="str">
        <f t="shared" si="7"/>
        <v>Excelsa</v>
      </c>
      <c r="O133" t="str">
        <f t="shared" si="8"/>
        <v>Dark</v>
      </c>
      <c r="P133" t="str">
        <f>_xlfn.XLOOKUP(Orders[[#This Row],[Customer ID]],customers!$A$2:$A$1001,customers!$I$2:$I$1001,,0)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_xlfn.XLOOKUP(Orders[[#This Row],[Customer ID]],customers!$A$2:$A$1001,customers!$I$2:$I$1001,,0)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6">
        <f>_xlfn.XLOOKUP(D135,products!$A$1:$A$49,products!$E$1:$E$49,,0)</f>
        <v>12.95</v>
      </c>
      <c r="M135" s="6">
        <f t="shared" si="6"/>
        <v>12.95</v>
      </c>
      <c r="N135" t="str">
        <f t="shared" si="7"/>
        <v>Liberica</v>
      </c>
      <c r="O135" t="str">
        <f t="shared" si="8"/>
        <v>Dark</v>
      </c>
      <c r="P135" t="str">
        <f>_xlfn.XLOOKUP(Orders[[#This Row],[Customer ID]],customers!$A$2:$A$1001,customers!$I$2:$I$1001,,0)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_xlfn.XLOOKUP(Orders[[#This Row],[Customer ID]],customers!$A$2:$A$1001,customers!$I$2:$I$1001,,0)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_xlfn.XLOOKUP(Orders[[#This Row],[Customer ID]],customers!$A$2:$A$1001,customers!$I$2:$I$1001,,0)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_xlfn.XLOOKUP(Orders[[#This Row],[Customer ID]],customers!$A$2:$A$1001,customers!$I$2:$I$1001,,0)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_xlfn.XLOOKUP(Orders[[#This Row],[Customer ID]],customers!$A$2:$A$1001,customers!$I$2:$I$1001,,0)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6">
        <f>_xlfn.XLOOKUP(D140,products!$A$1:$A$49,products!$E$1:$E$49,,0)</f>
        <v>12.15</v>
      </c>
      <c r="M140" s="6">
        <f t="shared" si="6"/>
        <v>48.6</v>
      </c>
      <c r="N140" t="str">
        <f t="shared" si="7"/>
        <v>Excelsa</v>
      </c>
      <c r="O140" t="str">
        <f t="shared" si="8"/>
        <v>Dark</v>
      </c>
      <c r="P140" t="str">
        <f>_xlfn.XLOOKUP(Orders[[#This Row],[Customer ID]],customers!$A$2:$A$1001,customers!$I$2:$I$1001,,0)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6">
        <f>_xlfn.XLOOKUP(D141,products!$A$1:$A$49,products!$E$1:$E$49,,0)</f>
        <v>12.95</v>
      </c>
      <c r="M141" s="6">
        <f t="shared" si="6"/>
        <v>77.699999999999989</v>
      </c>
      <c r="N141" t="str">
        <f t="shared" si="7"/>
        <v>Liberica</v>
      </c>
      <c r="O141" t="str">
        <f t="shared" si="8"/>
        <v>Dark</v>
      </c>
      <c r="P141" t="str">
        <f>_xlfn.XLOOKUP(Orders[[#This Row],[Customer ID]],customers!$A$2:$A$1001,customers!$I$2:$I$1001,,0)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_xlfn.XLOOKUP(Orders[[#This Row],[Customer ID]],customers!$A$2:$A$1001,customers!$I$2:$I$1001,,0)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_xlfn.XLOOKUP(Orders[[#This Row],[Customer ID]],customers!$A$2:$A$1001,customers!$I$2:$I$1001,,0)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_xlfn.XLOOKUP(Orders[[#This Row],[Customer ID]],customers!$A$2:$A$1001,customers!$I$2:$I$1001,,0)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6">
        <f>_xlfn.XLOOKUP(D145,products!$A$1:$A$49,products!$E$1:$E$49,,0)</f>
        <v>8.73</v>
      </c>
      <c r="M145" s="6">
        <f t="shared" si="6"/>
        <v>17.46</v>
      </c>
      <c r="N145" t="str">
        <f t="shared" si="7"/>
        <v>Liberica</v>
      </c>
      <c r="O145" t="str">
        <f t="shared" si="8"/>
        <v>Medium</v>
      </c>
      <c r="P145" t="str">
        <f>_xlfn.XLOOKUP(Orders[[#This Row],[Customer ID]],customers!$A$2:$A$1001,customers!$I$2:$I$1001,,0)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_xlfn.XLOOKUP(Orders[[#This Row],[Customer ID]],customers!$A$2:$A$1001,customers!$I$2:$I$1001,,0)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6">
        <f>_xlfn.XLOOKUP(D147,products!$A$1:$A$49,products!$E$1:$E$49,,0)</f>
        <v>4.3650000000000002</v>
      </c>
      <c r="M147" s="6">
        <f t="shared" si="6"/>
        <v>17.46</v>
      </c>
      <c r="N147" t="str">
        <f t="shared" si="7"/>
        <v>Liberica</v>
      </c>
      <c r="O147" t="str">
        <f t="shared" si="8"/>
        <v>Medium</v>
      </c>
      <c r="P147" t="str">
        <f>_xlfn.XLOOKUP(Orders[[#This Row],[Customer ID]],customers!$A$2:$A$1001,customers!$I$2:$I$1001,,0)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6">
        <f>_xlfn.XLOOKUP(D148,products!$A$1:$A$49,products!$E$1:$E$49,,0)</f>
        <v>14.55</v>
      </c>
      <c r="M148" s="6">
        <f t="shared" si="6"/>
        <v>43.650000000000006</v>
      </c>
      <c r="N148" t="str">
        <f t="shared" si="7"/>
        <v>Liberica</v>
      </c>
      <c r="O148" t="str">
        <f t="shared" si="8"/>
        <v>Medium</v>
      </c>
      <c r="P148" t="str">
        <f>_xlfn.XLOOKUP(Orders[[#This Row],[Customer ID]],customers!$A$2:$A$1001,customers!$I$2:$I$1001,,0)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6">
        <f>_xlfn.XLOOKUP(D149,products!$A$1:$A$49,products!$E$1:$E$49,,0)</f>
        <v>13.75</v>
      </c>
      <c r="M149" s="6">
        <f t="shared" si="6"/>
        <v>27.5</v>
      </c>
      <c r="N149" t="str">
        <f t="shared" si="7"/>
        <v>Excelsa</v>
      </c>
      <c r="O149" t="str">
        <f t="shared" si="8"/>
        <v>Medium</v>
      </c>
      <c r="P149" t="str">
        <f>_xlfn.XLOOKUP(Orders[[#This Row],[Customer ID]],customers!$A$2:$A$1001,customers!$I$2:$I$1001,,0)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6">
        <f>_xlfn.XLOOKUP(D150,products!$A$1:$A$49,products!$E$1:$E$49,,0)</f>
        <v>3.645</v>
      </c>
      <c r="M150" s="6">
        <f t="shared" si="6"/>
        <v>18.225000000000001</v>
      </c>
      <c r="N150" t="str">
        <f t="shared" si="7"/>
        <v>Excelsa</v>
      </c>
      <c r="O150" t="str">
        <f t="shared" si="8"/>
        <v>Dark</v>
      </c>
      <c r="P150" t="str">
        <f>_xlfn.XLOOKUP(Orders[[#This Row],[Customer ID]],customers!$A$2:$A$1001,customers!$I$2:$I$1001,,0)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_xlfn.XLOOKUP(Orders[[#This Row],[Customer ID]],customers!$A$2:$A$1001,customers!$I$2:$I$1001,,0)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6">
        <f>_xlfn.XLOOKUP(D152,products!$A$1:$A$49,products!$E$1:$E$49,,0)</f>
        <v>12.95</v>
      </c>
      <c r="M152" s="6">
        <f t="shared" si="6"/>
        <v>12.95</v>
      </c>
      <c r="N152" t="str">
        <f t="shared" si="7"/>
        <v>Liberica</v>
      </c>
      <c r="O152" t="str">
        <f t="shared" si="8"/>
        <v>Dark</v>
      </c>
      <c r="P152" t="str">
        <f>_xlfn.XLOOKUP(Orders[[#This Row],[Customer ID]],customers!$A$2:$A$1001,customers!$I$2:$I$1001,,0)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_xlfn.XLOOKUP(Orders[[#This Row],[Customer ID]],customers!$A$2:$A$1001,customers!$I$2:$I$1001,,0)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_xlfn.XLOOKUP(Orders[[#This Row],[Customer ID]],customers!$A$2:$A$1001,customers!$I$2:$I$1001,,0)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_xlfn.XLOOKUP(Orders[[#This Row],[Customer ID]],customers!$A$2:$A$1001,customers!$I$2:$I$1001,,0)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_xlfn.XLOOKUP(Orders[[#This Row],[Customer ID]],customers!$A$2:$A$1001,customers!$I$2:$I$1001,,0)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_xlfn.XLOOKUP(Orders[[#This Row],[Customer ID]],customers!$A$2:$A$1001,customers!$I$2:$I$1001,,0)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_xlfn.XLOOKUP(Orders[[#This Row],[Customer ID]],customers!$A$2:$A$1001,customers!$I$2:$I$1001,,0)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_xlfn.XLOOKUP(Orders[[#This Row],[Customer ID]],customers!$A$2:$A$1001,customers!$I$2:$I$1001,,0)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_xlfn.XLOOKUP(Orders[[#This Row],[Customer ID]],customers!$A$2:$A$1001,customers!$I$2:$I$1001,,0)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6">
        <f>_xlfn.XLOOKUP(D161,products!$A$1:$A$49,products!$E$1:$E$49,,0)</f>
        <v>36.454999999999998</v>
      </c>
      <c r="M161" s="6">
        <f t="shared" si="6"/>
        <v>218.73</v>
      </c>
      <c r="N161" t="str">
        <f t="shared" si="7"/>
        <v>Liberica</v>
      </c>
      <c r="O161" t="str">
        <f t="shared" si="8"/>
        <v>Light</v>
      </c>
      <c r="P161" t="str">
        <f>_xlfn.XLOOKUP(Orders[[#This Row],[Customer ID]],customers!$A$2:$A$1001,customers!$I$2:$I$1001,,0)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6">
        <f>_xlfn.XLOOKUP(D162,products!$A$1:$A$49,products!$E$1:$E$49,,0)</f>
        <v>8.25</v>
      </c>
      <c r="M162" s="6">
        <f t="shared" si="6"/>
        <v>33</v>
      </c>
      <c r="N162" t="str">
        <f t="shared" si="7"/>
        <v>Excelsa</v>
      </c>
      <c r="O162" t="str">
        <f t="shared" si="8"/>
        <v>Medium</v>
      </c>
      <c r="P162" t="str">
        <f>_xlfn.XLOOKUP(Orders[[#This Row],[Customer ID]],customers!$A$2:$A$1001,customers!$I$2:$I$1001,,0)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_xlfn.XLOOKUP(Orders[[#This Row],[Customer ID]],customers!$A$2:$A$1001,customers!$I$2:$I$1001,,0)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6">
        <f>_xlfn.XLOOKUP(D164,products!$A$1:$A$49,products!$E$1:$E$49,,0)</f>
        <v>7.29</v>
      </c>
      <c r="M164" s="6">
        <f t="shared" si="6"/>
        <v>21.87</v>
      </c>
      <c r="N164" t="str">
        <f t="shared" si="7"/>
        <v>Excelsa</v>
      </c>
      <c r="O164" t="str">
        <f t="shared" si="8"/>
        <v>Dark</v>
      </c>
      <c r="P164" t="str">
        <f>_xlfn.XLOOKUP(Orders[[#This Row],[Customer ID]],customers!$A$2:$A$1001,customers!$I$2:$I$1001,,0)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_xlfn.XLOOKUP(Orders[[#This Row],[Customer ID]],customers!$A$2:$A$1001,customers!$I$2:$I$1001,,0)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6">
        <f>_xlfn.XLOOKUP(D166,products!$A$1:$A$49,products!$E$1:$E$49,,0)</f>
        <v>7.29</v>
      </c>
      <c r="M166" s="6">
        <f t="shared" si="6"/>
        <v>29.16</v>
      </c>
      <c r="N166" t="str">
        <f t="shared" si="7"/>
        <v>Excelsa</v>
      </c>
      <c r="O166" t="str">
        <f t="shared" si="8"/>
        <v>Dark</v>
      </c>
      <c r="P166" t="str">
        <f>_xlfn.XLOOKUP(Orders[[#This Row],[Customer ID]],customers!$A$2:$A$1001,customers!$I$2:$I$1001,,0)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_xlfn.XLOOKUP(Orders[[#This Row],[Customer ID]],customers!$A$2:$A$1001,customers!$I$2:$I$1001,,0)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_xlfn.XLOOKUP(Orders[[#This Row],[Customer ID]],customers!$A$2:$A$1001,customers!$I$2:$I$1001,,0)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6">
        <f>_xlfn.XLOOKUP(D169,products!$A$1:$A$49,products!$E$1:$E$49,,0)</f>
        <v>8.25</v>
      </c>
      <c r="M169" s="6">
        <f t="shared" si="6"/>
        <v>41.25</v>
      </c>
      <c r="N169" t="str">
        <f t="shared" si="7"/>
        <v>Excelsa</v>
      </c>
      <c r="O169" t="str">
        <f t="shared" si="8"/>
        <v>Medium</v>
      </c>
      <c r="P169" t="str">
        <f>_xlfn.XLOOKUP(Orders[[#This Row],[Customer ID]],customers!$A$2:$A$1001,customers!$I$2:$I$1001,,0)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_xlfn.XLOOKUP(Orders[[#This Row],[Customer ID]],customers!$A$2:$A$1001,customers!$I$2:$I$1001,,0)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_xlfn.XLOOKUP(Orders[[#This Row],[Customer ID]],customers!$A$2:$A$1001,customers!$I$2:$I$1001,,0)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_xlfn.XLOOKUP(Orders[[#This Row],[Customer ID]],customers!$A$2:$A$1001,customers!$I$2:$I$1001,,0)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_xlfn.XLOOKUP(Orders[[#This Row],[Customer ID]],customers!$A$2:$A$1001,customers!$I$2:$I$1001,,0)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6">
        <f>_xlfn.XLOOKUP(D174,products!$A$1:$A$49,products!$E$1:$E$49,,0)</f>
        <v>7.29</v>
      </c>
      <c r="M174" s="6">
        <f t="shared" si="6"/>
        <v>21.87</v>
      </c>
      <c r="N174" t="str">
        <f t="shared" si="7"/>
        <v>Excelsa</v>
      </c>
      <c r="O174" t="str">
        <f t="shared" si="8"/>
        <v>Dark</v>
      </c>
      <c r="P174" t="str">
        <f>_xlfn.XLOOKUP(Orders[[#This Row],[Customer ID]],customers!$A$2:$A$1001,customers!$I$2:$I$1001,,0)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_xlfn.XLOOKUP(Orders[[#This Row],[Customer ID]],customers!$A$2:$A$1001,customers!$I$2:$I$1001,,0)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_xlfn.XLOOKUP(Orders[[#This Row],[Customer ID]],customers!$A$2:$A$1001,customers!$I$2:$I$1001,,0)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_xlfn.XLOOKUP(Orders[[#This Row],[Customer ID]],customers!$A$2:$A$1001,customers!$I$2:$I$1001,,0)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_xlfn.XLOOKUP(Orders[[#This Row],[Customer ID]],customers!$A$2:$A$1001,customers!$I$2:$I$1001,,0)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_xlfn.XLOOKUP(Orders[[#This Row],[Customer ID]],customers!$A$2:$A$1001,customers!$I$2:$I$1001,,0)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_xlfn.XLOOKUP(Orders[[#This Row],[Customer ID]],customers!$A$2:$A$1001,customers!$I$2:$I$1001,,0)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_xlfn.XLOOKUP(Orders[[#This Row],[Customer ID]],customers!$A$2:$A$1001,customers!$I$2:$I$1001,,0)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_xlfn.XLOOKUP(Orders[[#This Row],[Customer ID]],customers!$A$2:$A$1001,customers!$I$2:$I$1001,,0)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_xlfn.XLOOKUP(Orders[[#This Row],[Customer ID]],customers!$A$2:$A$1001,customers!$I$2:$I$1001,,0)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_xlfn.XLOOKUP(Orders[[#This Row],[Customer ID]],customers!$A$2:$A$1001,customers!$I$2:$I$1001,,0)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6">
        <f>_xlfn.XLOOKUP(D185,products!$A$1:$A$49,products!$E$1:$E$49,,0)</f>
        <v>4.125</v>
      </c>
      <c r="M185" s="6">
        <f t="shared" si="6"/>
        <v>8.25</v>
      </c>
      <c r="N185" t="str">
        <f t="shared" si="7"/>
        <v>Excelsa</v>
      </c>
      <c r="O185" t="str">
        <f t="shared" si="8"/>
        <v>Medium</v>
      </c>
      <c r="P185" t="str">
        <f>_xlfn.XLOOKUP(Orders[[#This Row],[Customer ID]],customers!$A$2:$A$1001,customers!$I$2:$I$1001,,0)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_xlfn.XLOOKUP(Orders[[#This Row],[Customer ID]],customers!$A$2:$A$1001,customers!$I$2:$I$1001,,0)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6">
        <f>_xlfn.XLOOKUP(D187,products!$A$1:$A$49,products!$E$1:$E$49,,0)</f>
        <v>7.29</v>
      </c>
      <c r="M187" s="6">
        <f t="shared" si="6"/>
        <v>36.450000000000003</v>
      </c>
      <c r="N187" t="str">
        <f t="shared" si="7"/>
        <v>Excelsa</v>
      </c>
      <c r="O187" t="str">
        <f t="shared" si="8"/>
        <v>Dark</v>
      </c>
      <c r="P187" t="str">
        <f>_xlfn.XLOOKUP(Orders[[#This Row],[Customer ID]],customers!$A$2:$A$1001,customers!$I$2:$I$1001,,0)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_xlfn.XLOOKUP(Orders[[#This Row],[Customer ID]],customers!$A$2:$A$1001,customers!$I$2:$I$1001,,0)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6">
        <f>_xlfn.XLOOKUP(D189,products!$A$1:$A$49,products!$E$1:$E$49,,0)</f>
        <v>8.73</v>
      </c>
      <c r="M189" s="6">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_xlfn.XLOOKUP(Orders[[#This Row],[Customer ID]],customers!$A$2:$A$1001,customers!$I$2:$I$1001,,0)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6">
        <f>_xlfn.XLOOKUP(D191,products!$A$1:$A$49,products!$E$1:$E$49,,0)</f>
        <v>14.55</v>
      </c>
      <c r="M191" s="6">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_xlfn.XLOOKUP(Orders[[#This Row],[Customer ID]],customers!$A$2:$A$1001,customers!$I$2:$I$1001,,0)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6">
        <f>_xlfn.XLOOKUP(D194,products!$A$1:$A$49,products!$E$1:$E$49,,0)</f>
        <v>12.15</v>
      </c>
      <c r="M194" s="6">
        <f t="shared" si="6"/>
        <v>72.900000000000006</v>
      </c>
      <c r="N194" t="str">
        <f t="shared" si="7"/>
        <v>Excelsa</v>
      </c>
      <c r="O194" t="str">
        <f t="shared" si="8"/>
        <v>Dark</v>
      </c>
      <c r="P194" t="str">
        <f>_xlfn.XLOOKUP(Orders[[#This Row],[Customer ID]],customers!$A$2:$A$1001,customers!$I$2:$I$1001,,0)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6">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6">
        <f>_xlfn.XLOOKUP(D196,products!$A$1:$A$49,products!$E$1:$E$49,,0)</f>
        <v>7.29</v>
      </c>
      <c r="M196" s="6">
        <f t="shared" si="9"/>
        <v>36.450000000000003</v>
      </c>
      <c r="N196" t="str">
        <f t="shared" si="10"/>
        <v>Excelsa</v>
      </c>
      <c r="O196" t="str">
        <f t="shared" si="11"/>
        <v>Dark</v>
      </c>
      <c r="P196" t="str">
        <f>_xlfn.XLOOKUP(Orders[[#This Row],[Customer ID]],customers!$A$2:$A$1001,customers!$I$2:$I$1001,,0)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_xlfn.XLOOKUP(Orders[[#This Row],[Customer ID]],customers!$A$2:$A$1001,customers!$I$2:$I$1001,,0)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6">
        <f>_xlfn.XLOOKUP(D198,products!$A$1:$A$49,products!$E$1:$E$49,,0)</f>
        <v>8.91</v>
      </c>
      <c r="M198" s="6">
        <f t="shared" si="9"/>
        <v>53.46</v>
      </c>
      <c r="N198" t="str">
        <f t="shared" si="10"/>
        <v>Excelsa</v>
      </c>
      <c r="O198" t="str">
        <f t="shared" si="11"/>
        <v>Light</v>
      </c>
      <c r="P198" t="str">
        <f>_xlfn.XLOOKUP(Orders[[#This Row],[Customer ID]],customers!$A$2:$A$1001,customers!$I$2:$I$1001,,0)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_xlfn.XLOOKUP(Orders[[#This Row],[Customer ID]],customers!$A$2:$A$1001,customers!$I$2:$I$1001,,0)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_xlfn.XLOOKUP(Orders[[#This Row],[Customer ID]],customers!$A$2:$A$1001,customers!$I$2:$I$1001,,0)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6">
        <f>_xlfn.XLOOKUP(D201,products!$A$1:$A$49,products!$E$1:$E$49,,0)</f>
        <v>9.51</v>
      </c>
      <c r="M201" s="6">
        <f t="shared" si="9"/>
        <v>38.04</v>
      </c>
      <c r="N201" t="str">
        <f t="shared" si="10"/>
        <v>Liberica</v>
      </c>
      <c r="O201" t="str">
        <f t="shared" si="11"/>
        <v>Light</v>
      </c>
      <c r="P201" t="str">
        <f>_xlfn.XLOOKUP(Orders[[#This Row],[Customer ID]],customers!$A$2:$A$1001,customers!$I$2:$I$1001,,0)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6">
        <f>_xlfn.XLOOKUP(D202,products!$A$1:$A$49,products!$E$1:$E$49,,0)</f>
        <v>13.75</v>
      </c>
      <c r="M202" s="6">
        <f t="shared" si="9"/>
        <v>41.25</v>
      </c>
      <c r="N202" t="str">
        <f t="shared" si="10"/>
        <v>Excelsa</v>
      </c>
      <c r="O202" t="str">
        <f t="shared" si="11"/>
        <v>Medium</v>
      </c>
      <c r="P202" t="str">
        <f>_xlfn.XLOOKUP(Orders[[#This Row],[Customer ID]],customers!$A$2:$A$1001,customers!$I$2:$I$1001,,0)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6">
        <f>_xlfn.XLOOKUP(D203,products!$A$1:$A$49,products!$E$1:$E$49,,0)</f>
        <v>9.51</v>
      </c>
      <c r="M203" s="6">
        <f t="shared" si="9"/>
        <v>57.06</v>
      </c>
      <c r="N203" t="str">
        <f t="shared" si="10"/>
        <v>Liberica</v>
      </c>
      <c r="O203" t="str">
        <f t="shared" si="11"/>
        <v>Light</v>
      </c>
      <c r="P203" t="str">
        <f>_xlfn.XLOOKUP(Orders[[#This Row],[Customer ID]],customers!$A$2:$A$1001,customers!$I$2:$I$1001,,0)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6">
        <f>_xlfn.XLOOKUP(D206,products!$A$1:$A$49,products!$E$1:$E$49,,0)</f>
        <v>13.75</v>
      </c>
      <c r="M206" s="6">
        <f t="shared" si="9"/>
        <v>82.5</v>
      </c>
      <c r="N206" t="str">
        <f t="shared" si="10"/>
        <v>Excelsa</v>
      </c>
      <c r="O206" t="str">
        <f t="shared" si="11"/>
        <v>Medium</v>
      </c>
      <c r="P206" t="str">
        <f>_xlfn.XLOOKUP(Orders[[#This Row],[Customer ID]],customers!$A$2:$A$1001,customers!$I$2:$I$1001,,0)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_xlfn.XLOOKUP(Orders[[#This Row],[Customer ID]],customers!$A$2:$A$1001,customers!$I$2:$I$1001,,0)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_xlfn.XLOOKUP(Orders[[#This Row],[Customer ID]],customers!$A$2:$A$1001,customers!$I$2:$I$1001,,0)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_xlfn.XLOOKUP(Orders[[#This Row],[Customer ID]],customers!$A$2:$A$1001,customers!$I$2:$I$1001,,0)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6">
        <f>_xlfn.XLOOKUP(D210,products!$A$1:$A$49,products!$E$1:$E$49,,0)</f>
        <v>7.29</v>
      </c>
      <c r="M210" s="6">
        <f t="shared" si="9"/>
        <v>29.16</v>
      </c>
      <c r="N210" t="str">
        <f t="shared" si="10"/>
        <v>Excelsa</v>
      </c>
      <c r="O210" t="str">
        <f t="shared" si="11"/>
        <v>Dark</v>
      </c>
      <c r="P210" t="str">
        <f>_xlfn.XLOOKUP(Orders[[#This Row],[Customer ID]],customers!$A$2:$A$1001,customers!$I$2:$I$1001,,0)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_xlfn.XLOOKUP(Orders[[#This Row],[Customer ID]],customers!$A$2:$A$1001,customers!$I$2:$I$1001,,0)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6">
        <f>_xlfn.XLOOKUP(D212,products!$A$1:$A$49,products!$E$1:$E$49,,0)</f>
        <v>12.95</v>
      </c>
      <c r="M212" s="6">
        <f t="shared" si="9"/>
        <v>51.8</v>
      </c>
      <c r="N212" t="str">
        <f t="shared" si="10"/>
        <v>Liberica</v>
      </c>
      <c r="O212" t="str">
        <f t="shared" si="11"/>
        <v>Dark</v>
      </c>
      <c r="P212" t="str">
        <f>_xlfn.XLOOKUP(Orders[[#This Row],[Customer ID]],customers!$A$2:$A$1001,customers!$I$2:$I$1001,,0)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6">
        <f>_xlfn.XLOOKUP(D213,products!$A$1:$A$49,products!$E$1:$E$49,,0)</f>
        <v>8.91</v>
      </c>
      <c r="M213" s="6">
        <f t="shared" si="9"/>
        <v>53.46</v>
      </c>
      <c r="N213" t="str">
        <f t="shared" si="10"/>
        <v>Excelsa</v>
      </c>
      <c r="O213" t="str">
        <f t="shared" si="11"/>
        <v>Light</v>
      </c>
      <c r="P213" t="str">
        <f>_xlfn.XLOOKUP(Orders[[#This Row],[Customer ID]],customers!$A$2:$A$1001,customers!$I$2:$I$1001,,0)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6">
        <f>_xlfn.XLOOKUP(D214,products!$A$1:$A$49,products!$E$1:$E$49,,0)</f>
        <v>3.645</v>
      </c>
      <c r="M214" s="6">
        <f t="shared" si="9"/>
        <v>14.58</v>
      </c>
      <c r="N214" t="str">
        <f t="shared" si="10"/>
        <v>Excelsa</v>
      </c>
      <c r="O214" t="str">
        <f t="shared" si="11"/>
        <v>Dark</v>
      </c>
      <c r="P214" t="str">
        <f>_xlfn.XLOOKUP(Orders[[#This Row],[Customer ID]],customers!$A$2:$A$1001,customers!$I$2:$I$1001,,0)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_xlfn.XLOOKUP(Orders[[#This Row],[Customer ID]],customers!$A$2:$A$1001,customers!$I$2:$I$1001,,0)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6">
        <f>_xlfn.XLOOKUP(D216,products!$A$1:$A$49,products!$E$1:$E$49,,0)</f>
        <v>15.85</v>
      </c>
      <c r="M216" s="6">
        <f t="shared" si="9"/>
        <v>31.7</v>
      </c>
      <c r="N216" t="str">
        <f t="shared" si="10"/>
        <v>Liberica</v>
      </c>
      <c r="O216" t="str">
        <f t="shared" si="11"/>
        <v>Light</v>
      </c>
      <c r="P216" t="str">
        <f>_xlfn.XLOOKUP(Orders[[#This Row],[Customer ID]],customers!$A$2:$A$1001,customers!$I$2:$I$1001,,0)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6">
        <f>_xlfn.XLOOKUP(D217,products!$A$1:$A$49,products!$E$1:$E$49,,0)</f>
        <v>3.8849999999999998</v>
      </c>
      <c r="M217" s="6">
        <f t="shared" si="9"/>
        <v>23.31</v>
      </c>
      <c r="N217" t="str">
        <f t="shared" si="10"/>
        <v>Liberica</v>
      </c>
      <c r="O217" t="str">
        <f t="shared" si="11"/>
        <v>Dark</v>
      </c>
      <c r="P217" t="str">
        <f>_xlfn.XLOOKUP(Orders[[#This Row],[Customer ID]],customers!$A$2:$A$1001,customers!$I$2:$I$1001,,0)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6">
        <f>_xlfn.XLOOKUP(D218,products!$A$1:$A$49,products!$E$1:$E$49,,0)</f>
        <v>14.55</v>
      </c>
      <c r="M218" s="6">
        <f t="shared" si="9"/>
        <v>58.2</v>
      </c>
      <c r="N218" t="str">
        <f t="shared" si="10"/>
        <v>Liberica</v>
      </c>
      <c r="O218" t="str">
        <f t="shared" si="11"/>
        <v>Medium</v>
      </c>
      <c r="P218" t="str">
        <f>_xlfn.XLOOKUP(Orders[[#This Row],[Customer ID]],customers!$A$2:$A$1001,customers!$I$2:$I$1001,,0)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6">
        <f>_xlfn.XLOOKUP(D219,products!$A$1:$A$49,products!$E$1:$E$49,,0)</f>
        <v>8.91</v>
      </c>
      <c r="M219" s="6">
        <f t="shared" si="9"/>
        <v>35.64</v>
      </c>
      <c r="N219" t="str">
        <f t="shared" si="10"/>
        <v>Excelsa</v>
      </c>
      <c r="O219" t="str">
        <f t="shared" si="11"/>
        <v>Light</v>
      </c>
      <c r="P219" t="str">
        <f>_xlfn.XLOOKUP(Orders[[#This Row],[Customer ID]],customers!$A$2:$A$1001,customers!$I$2:$I$1001,,0)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_xlfn.XLOOKUP(Orders[[#This Row],[Customer ID]],customers!$A$2:$A$1001,customers!$I$2:$I$1001,,0)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_xlfn.XLOOKUP(Orders[[#This Row],[Customer ID]],customers!$A$2:$A$1001,customers!$I$2:$I$1001,,0)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6">
        <f>_xlfn.XLOOKUP(D224,products!$A$1:$A$49,products!$E$1:$E$49,,0)</f>
        <v>7.77</v>
      </c>
      <c r="M224" s="6">
        <f t="shared" si="9"/>
        <v>23.31</v>
      </c>
      <c r="N224" t="str">
        <f t="shared" si="10"/>
        <v>Liberica</v>
      </c>
      <c r="O224" t="str">
        <f t="shared" si="11"/>
        <v>Dark</v>
      </c>
      <c r="P224" t="str">
        <f>_xlfn.XLOOKUP(Orders[[#This Row],[Customer ID]],customers!$A$2:$A$1001,customers!$I$2:$I$1001,,0)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6">
        <f>_xlfn.XLOOKUP(D225,products!$A$1:$A$49,products!$E$1:$E$49,,0)</f>
        <v>14.85</v>
      </c>
      <c r="M225" s="6">
        <f t="shared" si="9"/>
        <v>59.4</v>
      </c>
      <c r="N225" t="str">
        <f t="shared" si="10"/>
        <v>Excelsa</v>
      </c>
      <c r="O225" t="str">
        <f t="shared" si="11"/>
        <v>Light</v>
      </c>
      <c r="P225" t="str">
        <f>_xlfn.XLOOKUP(Orders[[#This Row],[Customer ID]],customers!$A$2:$A$1001,customers!$I$2:$I$1001,,0)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_xlfn.XLOOKUP(Orders[[#This Row],[Customer ID]],customers!$A$2:$A$1001,customers!$I$2:$I$1001,,0)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_xlfn.XLOOKUP(Orders[[#This Row],[Customer ID]],customers!$A$2:$A$1001,customers!$I$2:$I$1001,,0)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_xlfn.XLOOKUP(Orders[[#This Row],[Customer ID]],customers!$A$2:$A$1001,customers!$I$2:$I$1001,,0)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6">
        <f>_xlfn.XLOOKUP(D231,products!$A$1:$A$49,products!$E$1:$E$49,,0)</f>
        <v>4.3650000000000002</v>
      </c>
      <c r="M231" s="6">
        <f t="shared" si="9"/>
        <v>8.73</v>
      </c>
      <c r="N231" t="str">
        <f t="shared" si="10"/>
        <v>Liberica</v>
      </c>
      <c r="O231" t="str">
        <f t="shared" si="11"/>
        <v>Medium</v>
      </c>
      <c r="P231" t="str">
        <f>_xlfn.XLOOKUP(Orders[[#This Row],[Customer ID]],customers!$A$2:$A$1001,customers!$I$2:$I$1001,,0)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6">
        <f>_xlfn.XLOOKUP(D233,products!$A$1:$A$49,products!$E$1:$E$49,,0)</f>
        <v>4.3650000000000002</v>
      </c>
      <c r="M233" s="6">
        <f t="shared" si="9"/>
        <v>8.73</v>
      </c>
      <c r="N233" t="str">
        <f t="shared" si="10"/>
        <v>Liberica</v>
      </c>
      <c r="O233" t="str">
        <f t="shared" si="11"/>
        <v>Medium</v>
      </c>
      <c r="P233" t="str">
        <f>_xlfn.XLOOKUP(Orders[[#This Row],[Customer ID]],customers!$A$2:$A$1001,customers!$I$2:$I$1001,,0)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6">
        <f>_xlfn.XLOOKUP(D235,products!$A$1:$A$49,products!$E$1:$E$49,,0)</f>
        <v>4.125</v>
      </c>
      <c r="M235" s="6">
        <f t="shared" si="9"/>
        <v>20.625</v>
      </c>
      <c r="N235" t="str">
        <f t="shared" si="10"/>
        <v>Excelsa</v>
      </c>
      <c r="O235" t="str">
        <f t="shared" si="11"/>
        <v>Medium</v>
      </c>
      <c r="P235" t="str">
        <f>_xlfn.XLOOKUP(Orders[[#This Row],[Customer ID]],customers!$A$2:$A$1001,customers!$I$2:$I$1001,,0)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_xlfn.XLOOKUP(Orders[[#This Row],[Customer ID]],customers!$A$2:$A$1001,customers!$I$2:$I$1001,,0)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6">
        <f>_xlfn.XLOOKUP(D241,products!$A$1:$A$49,products!$E$1:$E$49,,0)</f>
        <v>14.85</v>
      </c>
      <c r="M241" s="6">
        <f t="shared" si="9"/>
        <v>59.4</v>
      </c>
      <c r="N241" t="str">
        <f t="shared" si="10"/>
        <v>Excelsa</v>
      </c>
      <c r="O241" t="str">
        <f t="shared" si="11"/>
        <v>Light</v>
      </c>
      <c r="P241" t="str">
        <f>_xlfn.XLOOKUP(Orders[[#This Row],[Customer ID]],customers!$A$2:$A$1001,customers!$I$2:$I$1001,,0)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6">
        <f>_xlfn.XLOOKUP(D244,products!$A$1:$A$49,products!$E$1:$E$49,,0)</f>
        <v>12.15</v>
      </c>
      <c r="M244" s="6">
        <f t="shared" si="9"/>
        <v>36.450000000000003</v>
      </c>
      <c r="N244" t="str">
        <f t="shared" si="10"/>
        <v>Excelsa</v>
      </c>
      <c r="O244" t="str">
        <f t="shared" si="11"/>
        <v>Dark</v>
      </c>
      <c r="P244" t="str">
        <f>_xlfn.XLOOKUP(Orders[[#This Row],[Customer ID]],customers!$A$2:$A$1001,customers!$I$2:$I$1001,,0)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6">
        <f>_xlfn.XLOOKUP(D245,products!$A$1:$A$49,products!$E$1:$E$49,,0)</f>
        <v>7.29</v>
      </c>
      <c r="M245" s="6">
        <f t="shared" si="9"/>
        <v>29.16</v>
      </c>
      <c r="N245" t="str">
        <f t="shared" si="10"/>
        <v>Excelsa</v>
      </c>
      <c r="O245" t="str">
        <f t="shared" si="11"/>
        <v>Dark</v>
      </c>
      <c r="P245" t="str">
        <f>_xlfn.XLOOKUP(Orders[[#This Row],[Customer ID]],customers!$A$2:$A$1001,customers!$I$2:$I$1001,,0)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6">
        <f>_xlfn.XLOOKUP(D248,products!$A$1:$A$49,products!$E$1:$E$49,,0)</f>
        <v>12.95</v>
      </c>
      <c r="M248" s="6">
        <f t="shared" si="9"/>
        <v>38.849999999999994</v>
      </c>
      <c r="N248" t="str">
        <f t="shared" si="10"/>
        <v>Liberica</v>
      </c>
      <c r="O248" t="str">
        <f t="shared" si="11"/>
        <v>Dark</v>
      </c>
      <c r="P248" t="str">
        <f>_xlfn.XLOOKUP(Orders[[#This Row],[Customer ID]],customers!$A$2:$A$1001,customers!$I$2:$I$1001,,0)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_xlfn.XLOOKUP(Orders[[#This Row],[Customer ID]],customers!$A$2:$A$1001,customers!$I$2:$I$1001,,0)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6">
        <f>_xlfn.XLOOKUP(D251,products!$A$1:$A$49,products!$E$1:$E$49,,0)</f>
        <v>15.85</v>
      </c>
      <c r="M251" s="6">
        <f t="shared" si="9"/>
        <v>15.85</v>
      </c>
      <c r="N251" t="str">
        <f t="shared" si="10"/>
        <v>Liberica</v>
      </c>
      <c r="O251" t="str">
        <f t="shared" si="11"/>
        <v>Light</v>
      </c>
      <c r="P251" t="str">
        <f>_xlfn.XLOOKUP(Orders[[#This Row],[Customer ID]],customers!$A$2:$A$1001,customers!$I$2:$I$1001,,0)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6">
        <f>_xlfn.XLOOKUP(D253,products!$A$1:$A$49,products!$E$1:$E$49,,0)</f>
        <v>13.75</v>
      </c>
      <c r="M253" s="6">
        <f t="shared" si="9"/>
        <v>68.75</v>
      </c>
      <c r="N253" t="str">
        <f t="shared" si="10"/>
        <v>Excelsa</v>
      </c>
      <c r="O253" t="str">
        <f t="shared" si="11"/>
        <v>Medium</v>
      </c>
      <c r="P253" t="str">
        <f>_xlfn.XLOOKUP(Orders[[#This Row],[Customer ID]],customers!$A$2:$A$1001,customers!$I$2:$I$1001,,0)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_xlfn.XLOOKUP(Orders[[#This Row],[Customer ID]],customers!$A$2:$A$1001,customers!$I$2:$I$1001,,0)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6">
        <f>_xlfn.XLOOKUP(D255,products!$A$1:$A$49,products!$E$1:$E$49,,0)</f>
        <v>14.55</v>
      </c>
      <c r="M255" s="6">
        <f t="shared" si="9"/>
        <v>58.2</v>
      </c>
      <c r="N255" t="str">
        <f t="shared" si="10"/>
        <v>Liberica</v>
      </c>
      <c r="O255" t="str">
        <f t="shared" si="11"/>
        <v>Medium</v>
      </c>
      <c r="P255" t="str">
        <f>_xlfn.XLOOKUP(Orders[[#This Row],[Customer ID]],customers!$A$2:$A$1001,customers!$I$2:$I$1001,,0)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_xlfn.XLOOKUP(Orders[[#This Row],[Customer ID]],customers!$A$2:$A$1001,customers!$I$2:$I$1001,,0)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_xlfn.XLOOKUP(Orders[[#This Row],[Customer ID]],customers!$A$2:$A$1001,customers!$I$2:$I$1001,,0)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6">
        <f>_xlfn.XLOOKUP(D258,products!$A$1:$A$49,products!$E$1:$E$49,,0)</f>
        <v>8.73</v>
      </c>
      <c r="M258" s="6">
        <f t="shared" si="9"/>
        <v>17.46</v>
      </c>
      <c r="N258" t="str">
        <f t="shared" si="10"/>
        <v>Liberica</v>
      </c>
      <c r="O258" t="str">
        <f t="shared" si="11"/>
        <v>Medium</v>
      </c>
      <c r="P258" t="str">
        <f>_xlfn.XLOOKUP(Orders[[#This Row],[Customer ID]],customers!$A$2:$A$1001,customers!$I$2:$I$1001,,0)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6">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6">
        <f>_xlfn.XLOOKUP(D260,products!$A$1:$A$49,products!$E$1:$E$49,,0)</f>
        <v>27.945</v>
      </c>
      <c r="M260" s="6">
        <f t="shared" si="12"/>
        <v>139.72499999999999</v>
      </c>
      <c r="N260" t="str">
        <f t="shared" si="13"/>
        <v>Excelsa</v>
      </c>
      <c r="O260" t="str">
        <f t="shared" si="14"/>
        <v>Dark</v>
      </c>
      <c r="P260" t="str">
        <f>_xlfn.XLOOKUP(Orders[[#This Row],[Customer ID]],customers!$A$2:$A$1001,customers!$I$2:$I$1001,,0)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_xlfn.XLOOKUP(Orders[[#This Row],[Customer ID]],customers!$A$2:$A$1001,customers!$I$2:$I$1001,,0)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_xlfn.XLOOKUP(Orders[[#This Row],[Customer ID]],customers!$A$2:$A$1001,customers!$I$2:$I$1001,,0)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6">
        <f>_xlfn.XLOOKUP(D264,products!$A$1:$A$49,products!$E$1:$E$49,,0)</f>
        <v>13.75</v>
      </c>
      <c r="M264" s="6">
        <f t="shared" si="12"/>
        <v>41.25</v>
      </c>
      <c r="N264" t="str">
        <f t="shared" si="13"/>
        <v>Excelsa</v>
      </c>
      <c r="O264" t="str">
        <f t="shared" si="14"/>
        <v>Medium</v>
      </c>
      <c r="P264" t="str">
        <f>_xlfn.XLOOKUP(Orders[[#This Row],[Customer ID]],customers!$A$2:$A$1001,customers!$I$2:$I$1001,,0)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_xlfn.XLOOKUP(Orders[[#This Row],[Customer ID]],customers!$A$2:$A$1001,customers!$I$2:$I$1001,,0)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_xlfn.XLOOKUP(Orders[[#This Row],[Customer ID]],customers!$A$2:$A$1001,customers!$I$2:$I$1001,,0)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6">
        <f>_xlfn.XLOOKUP(D268,products!$A$1:$A$49,products!$E$1:$E$49,,0)</f>
        <v>12.15</v>
      </c>
      <c r="M268" s="6">
        <f t="shared" si="12"/>
        <v>24.3</v>
      </c>
      <c r="N268" t="str">
        <f t="shared" si="13"/>
        <v>Excelsa</v>
      </c>
      <c r="O268" t="str">
        <f t="shared" si="14"/>
        <v>Dark</v>
      </c>
      <c r="P268" t="str">
        <f>_xlfn.XLOOKUP(Orders[[#This Row],[Customer ID]],customers!$A$2:$A$1001,customers!$I$2:$I$1001,,0)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6">
        <f>_xlfn.XLOOKUP(D269,products!$A$1:$A$49,products!$E$1:$E$49,,0)</f>
        <v>3.645</v>
      </c>
      <c r="M269" s="6">
        <f t="shared" si="12"/>
        <v>21.87</v>
      </c>
      <c r="N269" t="str">
        <f t="shared" si="13"/>
        <v>Excelsa</v>
      </c>
      <c r="O269" t="str">
        <f t="shared" si="14"/>
        <v>Dark</v>
      </c>
      <c r="P269" t="str">
        <f>_xlfn.XLOOKUP(Orders[[#This Row],[Customer ID]],customers!$A$2:$A$1001,customers!$I$2:$I$1001,,0)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_xlfn.XLOOKUP(Orders[[#This Row],[Customer ID]],customers!$A$2:$A$1001,customers!$I$2:$I$1001,,0)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6">
        <f>_xlfn.XLOOKUP(D272,products!$A$1:$A$49,products!$E$1:$E$49,,0)</f>
        <v>7.29</v>
      </c>
      <c r="M272" s="6">
        <f t="shared" si="12"/>
        <v>7.29</v>
      </c>
      <c r="N272" t="str">
        <f t="shared" si="13"/>
        <v>Excelsa</v>
      </c>
      <c r="O272" t="str">
        <f t="shared" si="14"/>
        <v>Dark</v>
      </c>
      <c r="P272" t="str">
        <f>_xlfn.XLOOKUP(Orders[[#This Row],[Customer ID]],customers!$A$2:$A$1001,customers!$I$2:$I$1001,,0)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_xlfn.XLOOKUP(Orders[[#This Row],[Customer ID]],customers!$A$2:$A$1001,customers!$I$2:$I$1001,,0)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_xlfn.XLOOKUP(Orders[[#This Row],[Customer ID]],customers!$A$2:$A$1001,customers!$I$2:$I$1001,,0)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6">
        <f>_xlfn.XLOOKUP(D279,products!$A$1:$A$49,products!$E$1:$E$49,,0)</f>
        <v>14.85</v>
      </c>
      <c r="M279" s="6">
        <f t="shared" si="12"/>
        <v>89.1</v>
      </c>
      <c r="N279" t="str">
        <f t="shared" si="13"/>
        <v>Excelsa</v>
      </c>
      <c r="O279" t="str">
        <f t="shared" si="14"/>
        <v>Light</v>
      </c>
      <c r="P279" t="str">
        <f>_xlfn.XLOOKUP(Orders[[#This Row],[Customer ID]],customers!$A$2:$A$1001,customers!$I$2:$I$1001,,0)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_xlfn.XLOOKUP(Orders[[#This Row],[Customer ID]],customers!$A$2:$A$1001,customers!$I$2:$I$1001,,0)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6">
        <f>_xlfn.XLOOKUP(D282,products!$A$1:$A$49,products!$E$1:$E$49,,0)</f>
        <v>8.25</v>
      </c>
      <c r="M282" s="6">
        <f t="shared" si="12"/>
        <v>41.25</v>
      </c>
      <c r="N282" t="str">
        <f t="shared" si="13"/>
        <v>Excelsa</v>
      </c>
      <c r="O282" t="str">
        <f t="shared" si="14"/>
        <v>Medium</v>
      </c>
      <c r="P282" t="str">
        <f>_xlfn.XLOOKUP(Orders[[#This Row],[Customer ID]],customers!$A$2:$A$1001,customers!$I$2:$I$1001,,0)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6">
        <f>_xlfn.XLOOKUP(D283,products!$A$1:$A$49,products!$E$1:$E$49,,0)</f>
        <v>14.85</v>
      </c>
      <c r="M283" s="6">
        <f t="shared" si="12"/>
        <v>59.4</v>
      </c>
      <c r="N283" t="str">
        <f t="shared" si="13"/>
        <v>Excelsa</v>
      </c>
      <c r="O283" t="str">
        <f t="shared" si="14"/>
        <v>Light</v>
      </c>
      <c r="P283" t="str">
        <f>_xlfn.XLOOKUP(Orders[[#This Row],[Customer ID]],customers!$A$2:$A$1001,customers!$I$2:$I$1001,,0)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_xlfn.XLOOKUP(Orders[[#This Row],[Customer ID]],customers!$A$2:$A$1001,customers!$I$2:$I$1001,,0)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_xlfn.XLOOKUP(Orders[[#This Row],[Customer ID]],customers!$A$2:$A$1001,customers!$I$2:$I$1001,,0)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6">
        <f>_xlfn.XLOOKUP(D290,products!$A$1:$A$49,products!$E$1:$E$49,,0)</f>
        <v>8.25</v>
      </c>
      <c r="M290" s="6">
        <f t="shared" si="12"/>
        <v>8.25</v>
      </c>
      <c r="N290" t="str">
        <f t="shared" si="13"/>
        <v>Excelsa</v>
      </c>
      <c r="O290" t="str">
        <f t="shared" si="14"/>
        <v>Medium</v>
      </c>
      <c r="P290" t="str">
        <f>_xlfn.XLOOKUP(Orders[[#This Row],[Customer ID]],customers!$A$2:$A$1001,customers!$I$2:$I$1001,,0)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_xlfn.XLOOKUP(Orders[[#This Row],[Customer ID]],customers!$A$2:$A$1001,customers!$I$2:$I$1001,,0)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6">
        <f>_xlfn.XLOOKUP(D293,products!$A$1:$A$49,products!$E$1:$E$49,,0)</f>
        <v>8.25</v>
      </c>
      <c r="M293" s="6">
        <f t="shared" si="12"/>
        <v>16.5</v>
      </c>
      <c r="N293" t="str">
        <f t="shared" si="13"/>
        <v>Excelsa</v>
      </c>
      <c r="O293" t="str">
        <f t="shared" si="14"/>
        <v>Medium</v>
      </c>
      <c r="P293" t="str">
        <f>_xlfn.XLOOKUP(Orders[[#This Row],[Customer ID]],customers!$A$2:$A$1001,customers!$I$2:$I$1001,,0)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_xlfn.XLOOKUP(Orders[[#This Row],[Customer ID]],customers!$A$2:$A$1001,customers!$I$2:$I$1001,,0)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_xlfn.XLOOKUP(Orders[[#This Row],[Customer ID]],customers!$A$2:$A$1001,customers!$I$2:$I$1001,,0)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6">
        <f>_xlfn.XLOOKUP(D296,products!$A$1:$A$49,products!$E$1:$E$49,,0)</f>
        <v>14.85</v>
      </c>
      <c r="M296" s="6">
        <f t="shared" si="12"/>
        <v>44.55</v>
      </c>
      <c r="N296" t="str">
        <f t="shared" si="13"/>
        <v>Excelsa</v>
      </c>
      <c r="O296" t="str">
        <f t="shared" si="14"/>
        <v>Light</v>
      </c>
      <c r="P296" t="str">
        <f>_xlfn.XLOOKUP(Orders[[#This Row],[Customer ID]],customers!$A$2:$A$1001,customers!$I$2:$I$1001,,0)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6">
        <f>_xlfn.XLOOKUP(D297,products!$A$1:$A$49,products!$E$1:$E$49,,0)</f>
        <v>13.75</v>
      </c>
      <c r="M297" s="6">
        <f t="shared" si="12"/>
        <v>27.5</v>
      </c>
      <c r="N297" t="str">
        <f t="shared" si="13"/>
        <v>Excelsa</v>
      </c>
      <c r="O297" t="str">
        <f t="shared" si="14"/>
        <v>Medium</v>
      </c>
      <c r="P297" t="str">
        <f>_xlfn.XLOOKUP(Orders[[#This Row],[Customer ID]],customers!$A$2:$A$1001,customers!$I$2:$I$1001,,0)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_xlfn.XLOOKUP(Orders[[#This Row],[Customer ID]],customers!$A$2:$A$1001,customers!$I$2:$I$1001,,0)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_xlfn.XLOOKUP(Orders[[#This Row],[Customer ID]],customers!$A$2:$A$1001,customers!$I$2:$I$1001,,0)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6">
        <f>_xlfn.XLOOKUP(D300,products!$A$1:$A$49,products!$E$1:$E$49,,0)</f>
        <v>4.4550000000000001</v>
      </c>
      <c r="M300" s="6">
        <f t="shared" si="12"/>
        <v>26.73</v>
      </c>
      <c r="N300" t="str">
        <f t="shared" si="13"/>
        <v>Excelsa</v>
      </c>
      <c r="O300" t="str">
        <f t="shared" si="14"/>
        <v>Light</v>
      </c>
      <c r="P300" t="str">
        <f>_xlfn.XLOOKUP(Orders[[#This Row],[Customer ID]],customers!$A$2:$A$1001,customers!$I$2:$I$1001,,0)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6">
        <f>_xlfn.XLOOKUP(D303,products!$A$1:$A$49,products!$E$1:$E$49,,0)</f>
        <v>3.8849999999999998</v>
      </c>
      <c r="M303" s="6">
        <f t="shared" si="12"/>
        <v>15.54</v>
      </c>
      <c r="N303" t="str">
        <f t="shared" si="13"/>
        <v>Liberica</v>
      </c>
      <c r="O303" t="str">
        <f t="shared" si="14"/>
        <v>Dark</v>
      </c>
      <c r="P303" t="str">
        <f>_xlfn.XLOOKUP(Orders[[#This Row],[Customer ID]],customers!$A$2:$A$1001,customers!$I$2:$I$1001,,0)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_xlfn.XLOOKUP(Orders[[#This Row],[Customer ID]],customers!$A$2:$A$1001,customers!$I$2:$I$1001,,0)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6">
        <f>_xlfn.XLOOKUP(D305,products!$A$1:$A$49,products!$E$1:$E$49,,0)</f>
        <v>27.945</v>
      </c>
      <c r="M305" s="6">
        <f t="shared" si="12"/>
        <v>111.78</v>
      </c>
      <c r="N305" t="str">
        <f t="shared" si="13"/>
        <v>Excelsa</v>
      </c>
      <c r="O305" t="str">
        <f t="shared" si="14"/>
        <v>Dark</v>
      </c>
      <c r="P305" t="str">
        <f>_xlfn.XLOOKUP(Orders[[#This Row],[Customer ID]],customers!$A$2:$A$1001,customers!$I$2:$I$1001,,0)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_xlfn.XLOOKUP(Orders[[#This Row],[Customer ID]],customers!$A$2:$A$1001,customers!$I$2:$I$1001,,0)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_xlfn.XLOOKUP(Orders[[#This Row],[Customer ID]],customers!$A$2:$A$1001,customers!$I$2:$I$1001,,0)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6">
        <f>_xlfn.XLOOKUP(D311,products!$A$1:$A$49,products!$E$1:$E$49,,0)</f>
        <v>4.3650000000000002</v>
      </c>
      <c r="M311" s="6">
        <f t="shared" si="12"/>
        <v>26.19</v>
      </c>
      <c r="N311" t="str">
        <f t="shared" si="13"/>
        <v>Liberica</v>
      </c>
      <c r="O311" t="str">
        <f t="shared" si="14"/>
        <v>Medium</v>
      </c>
      <c r="P311" t="str">
        <f>_xlfn.XLOOKUP(Orders[[#This Row],[Customer ID]],customers!$A$2:$A$1001,customers!$I$2:$I$1001,,0)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6">
        <f>_xlfn.XLOOKUP(D312,products!$A$1:$A$49,products!$E$1:$E$49,,0)</f>
        <v>14.85</v>
      </c>
      <c r="M312" s="6">
        <f t="shared" si="12"/>
        <v>14.85</v>
      </c>
      <c r="N312" t="str">
        <f t="shared" si="13"/>
        <v>Excelsa</v>
      </c>
      <c r="O312" t="str">
        <f t="shared" si="14"/>
        <v>Light</v>
      </c>
      <c r="P312" t="str">
        <f>_xlfn.XLOOKUP(Orders[[#This Row],[Customer ID]],customers!$A$2:$A$1001,customers!$I$2:$I$1001,,0)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_xlfn.XLOOKUP(Orders[[#This Row],[Customer ID]],customers!$A$2:$A$1001,customers!$I$2:$I$1001,,0)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_xlfn.XLOOKUP(Orders[[#This Row],[Customer ID]],customers!$A$2:$A$1001,customers!$I$2:$I$1001,,0)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6">
        <f>_xlfn.XLOOKUP(D319,products!$A$1:$A$49,products!$E$1:$E$49,,0)</f>
        <v>7.29</v>
      </c>
      <c r="M319" s="6">
        <f t="shared" si="12"/>
        <v>21.87</v>
      </c>
      <c r="N319" t="str">
        <f t="shared" si="13"/>
        <v>Excelsa</v>
      </c>
      <c r="O319" t="str">
        <f t="shared" si="14"/>
        <v>Dark</v>
      </c>
      <c r="P319" t="str">
        <f>_xlfn.XLOOKUP(Orders[[#This Row],[Customer ID]],customers!$A$2:$A$1001,customers!$I$2:$I$1001,,0)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6">
        <f>_xlfn.XLOOKUP(D321,products!$A$1:$A$49,products!$E$1:$E$49,,0)</f>
        <v>4.125</v>
      </c>
      <c r="M321" s="6">
        <f t="shared" si="12"/>
        <v>8.25</v>
      </c>
      <c r="N321" t="str">
        <f t="shared" si="13"/>
        <v>Excelsa</v>
      </c>
      <c r="O321" t="str">
        <f t="shared" si="14"/>
        <v>Medium</v>
      </c>
      <c r="P321" t="str">
        <f>_xlfn.XLOOKUP(Orders[[#This Row],[Customer ID]],customers!$A$2:$A$1001,customers!$I$2:$I$1001,,0)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6">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6">
        <f>_xlfn.XLOOKUP(D324,products!$A$1:$A$49,products!$E$1:$E$49,,0)</f>
        <v>7.77</v>
      </c>
      <c r="M324" s="6">
        <f t="shared" si="15"/>
        <v>23.31</v>
      </c>
      <c r="N324" t="str">
        <f t="shared" si="16"/>
        <v>Liberica</v>
      </c>
      <c r="O324" t="str">
        <f t="shared" si="17"/>
        <v>Dark</v>
      </c>
      <c r="P324" t="str">
        <f>_xlfn.XLOOKUP(Orders[[#This Row],[Customer ID]],customers!$A$2:$A$1001,customers!$I$2:$I$1001,,0)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6">
        <f>_xlfn.XLOOKUP(D325,products!$A$1:$A$49,products!$E$1:$E$49,,0)</f>
        <v>3.645</v>
      </c>
      <c r="M325" s="6">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6">
        <f>_xlfn.XLOOKUP(D326,products!$A$1:$A$49,products!$E$1:$E$49,,0)</f>
        <v>13.75</v>
      </c>
      <c r="M326" s="6">
        <f t="shared" si="15"/>
        <v>13.75</v>
      </c>
      <c r="N326" t="str">
        <f t="shared" si="16"/>
        <v>Excelsa</v>
      </c>
      <c r="O326" t="str">
        <f t="shared" si="17"/>
        <v>Medium</v>
      </c>
      <c r="P326" t="str">
        <f>_xlfn.XLOOKUP(Orders[[#This Row],[Customer ID]],customers!$A$2:$A$1001,customers!$I$2:$I$1001,,0)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_xlfn.XLOOKUP(Orders[[#This Row],[Customer ID]],customers!$A$2:$A$1001,customers!$I$2:$I$1001,,0)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_xlfn.XLOOKUP(Orders[[#This Row],[Customer ID]],customers!$A$2:$A$1001,customers!$I$2:$I$1001,,0)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6">
        <f>_xlfn.XLOOKUP(D330,products!$A$1:$A$49,products!$E$1:$E$49,,0)</f>
        <v>9.51</v>
      </c>
      <c r="M330" s="6">
        <f t="shared" si="15"/>
        <v>38.04</v>
      </c>
      <c r="N330" t="str">
        <f t="shared" si="16"/>
        <v>Liberica</v>
      </c>
      <c r="O330" t="str">
        <f t="shared" si="17"/>
        <v>Light</v>
      </c>
      <c r="P330" t="str">
        <f>_xlfn.XLOOKUP(Orders[[#This Row],[Customer ID]],customers!$A$2:$A$1001,customers!$I$2:$I$1001,,0)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_xlfn.XLOOKUP(Orders[[#This Row],[Customer ID]],customers!$A$2:$A$1001,customers!$I$2:$I$1001,,0)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_xlfn.XLOOKUP(Orders[[#This Row],[Customer ID]],customers!$A$2:$A$1001,customers!$I$2:$I$1001,,0)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_xlfn.XLOOKUP(Orders[[#This Row],[Customer ID]],customers!$A$2:$A$1001,customers!$I$2:$I$1001,,0)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_xlfn.XLOOKUP(Orders[[#This Row],[Customer ID]],customers!$A$2:$A$1001,customers!$I$2:$I$1001,,0)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6">
        <f>_xlfn.XLOOKUP(D337,products!$A$1:$A$49,products!$E$1:$E$49,,0)</f>
        <v>4.7549999999999999</v>
      </c>
      <c r="M337" s="6">
        <f t="shared" si="15"/>
        <v>28.53</v>
      </c>
      <c r="N337" t="str">
        <f t="shared" si="16"/>
        <v>Liberica</v>
      </c>
      <c r="O337" t="str">
        <f t="shared" si="17"/>
        <v>Light</v>
      </c>
      <c r="P337" t="str">
        <f>_xlfn.XLOOKUP(Orders[[#This Row],[Customer ID]],customers!$A$2:$A$1001,customers!$I$2:$I$1001,,0)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_xlfn.XLOOKUP(Orders[[#This Row],[Customer ID]],customers!$A$2:$A$1001,customers!$I$2:$I$1001,,0)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6">
        <f>_xlfn.XLOOKUP(D339,products!$A$1:$A$49,products!$E$1:$E$49,,0)</f>
        <v>27.945</v>
      </c>
      <c r="M339" s="6">
        <f t="shared" si="15"/>
        <v>55.89</v>
      </c>
      <c r="N339" t="str">
        <f t="shared" si="16"/>
        <v>Excelsa</v>
      </c>
      <c r="O339" t="str">
        <f t="shared" si="17"/>
        <v>Dark</v>
      </c>
      <c r="P339" t="str">
        <f>_xlfn.XLOOKUP(Orders[[#This Row],[Customer ID]],customers!$A$2:$A$1001,customers!$I$2:$I$1001,,0)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6">
        <f>_xlfn.XLOOKUP(D340,products!$A$1:$A$49,products!$E$1:$E$49,,0)</f>
        <v>14.85</v>
      </c>
      <c r="M340" s="6">
        <f t="shared" si="15"/>
        <v>59.4</v>
      </c>
      <c r="N340" t="str">
        <f t="shared" si="16"/>
        <v>Excelsa</v>
      </c>
      <c r="O340" t="str">
        <f t="shared" si="17"/>
        <v>Light</v>
      </c>
      <c r="P340" t="str">
        <f>_xlfn.XLOOKUP(Orders[[#This Row],[Customer ID]],customers!$A$2:$A$1001,customers!$I$2:$I$1001,,0)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6">
        <f>_xlfn.XLOOKUP(D341,products!$A$1:$A$49,products!$E$1:$E$49,,0)</f>
        <v>3.645</v>
      </c>
      <c r="M341" s="6">
        <f t="shared" si="15"/>
        <v>7.29</v>
      </c>
      <c r="N341" t="str">
        <f t="shared" si="16"/>
        <v>Excelsa</v>
      </c>
      <c r="O341" t="str">
        <f t="shared" si="17"/>
        <v>Dark</v>
      </c>
      <c r="P341" t="str">
        <f>_xlfn.XLOOKUP(Orders[[#This Row],[Customer ID]],customers!$A$2:$A$1001,customers!$I$2:$I$1001,,0)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6">
        <f>_xlfn.XLOOKUP(D342,products!$A$1:$A$49,products!$E$1:$E$49,,0)</f>
        <v>7.29</v>
      </c>
      <c r="M342" s="6">
        <f t="shared" si="15"/>
        <v>7.29</v>
      </c>
      <c r="N342" t="str">
        <f t="shared" si="16"/>
        <v>Excelsa</v>
      </c>
      <c r="O342" t="str">
        <f t="shared" si="17"/>
        <v>Dark</v>
      </c>
      <c r="P342" t="str">
        <f>_xlfn.XLOOKUP(Orders[[#This Row],[Customer ID]],customers!$A$2:$A$1001,customers!$I$2:$I$1001,,0)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6">
        <f>_xlfn.XLOOKUP(D343,products!$A$1:$A$49,products!$E$1:$E$49,,0)</f>
        <v>8.91</v>
      </c>
      <c r="M343" s="6">
        <f t="shared" si="15"/>
        <v>17.82</v>
      </c>
      <c r="N343" t="str">
        <f t="shared" si="16"/>
        <v>Excelsa</v>
      </c>
      <c r="O343" t="str">
        <f t="shared" si="17"/>
        <v>Light</v>
      </c>
      <c r="P343" t="str">
        <f>_xlfn.XLOOKUP(Orders[[#This Row],[Customer ID]],customers!$A$2:$A$1001,customers!$I$2:$I$1001,,0)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6">
        <f>_xlfn.XLOOKUP(D344,products!$A$1:$A$49,products!$E$1:$E$49,,0)</f>
        <v>7.77</v>
      </c>
      <c r="M344" s="6">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_xlfn.XLOOKUP(Orders[[#This Row],[Customer ID]],customers!$A$2:$A$1001,customers!$I$2:$I$1001,,0)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_xlfn.XLOOKUP(Orders[[#This Row],[Customer ID]],customers!$A$2:$A$1001,customers!$I$2:$I$1001,,0)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_xlfn.XLOOKUP(Orders[[#This Row],[Customer ID]],customers!$A$2:$A$1001,customers!$I$2:$I$1001,,0)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6">
        <f>_xlfn.XLOOKUP(D349,products!$A$1:$A$49,products!$E$1:$E$49,,0)</f>
        <v>14.55</v>
      </c>
      <c r="M349" s="6">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_xlfn.XLOOKUP(Orders[[#This Row],[Customer ID]],customers!$A$2:$A$1001,customers!$I$2:$I$1001,,0)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_xlfn.XLOOKUP(Orders[[#This Row],[Customer ID]],customers!$A$2:$A$1001,customers!$I$2:$I$1001,,0)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6">
        <f>_xlfn.XLOOKUP(D354,products!$A$1:$A$49,products!$E$1:$E$49,,0)</f>
        <v>7.29</v>
      </c>
      <c r="M354" s="6">
        <f t="shared" si="15"/>
        <v>36.450000000000003</v>
      </c>
      <c r="N354" t="str">
        <f t="shared" si="16"/>
        <v>Excelsa</v>
      </c>
      <c r="O354" t="str">
        <f t="shared" si="17"/>
        <v>Dark</v>
      </c>
      <c r="P354" t="str">
        <f>_xlfn.XLOOKUP(Orders[[#This Row],[Customer ID]],customers!$A$2:$A$1001,customers!$I$2:$I$1001,,0)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_xlfn.XLOOKUP(Orders[[#This Row],[Customer ID]],customers!$A$2:$A$1001,customers!$I$2:$I$1001,,0)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6">
        <f>_xlfn.XLOOKUP(D358,products!$A$1:$A$49,products!$E$1:$E$49,,0)</f>
        <v>12.95</v>
      </c>
      <c r="M358" s="6">
        <f t="shared" si="15"/>
        <v>51.8</v>
      </c>
      <c r="N358" t="str">
        <f t="shared" si="16"/>
        <v>Liberica</v>
      </c>
      <c r="O358" t="str">
        <f t="shared" si="17"/>
        <v>Dark</v>
      </c>
      <c r="P358" t="str">
        <f>_xlfn.XLOOKUP(Orders[[#This Row],[Customer ID]],customers!$A$2:$A$1001,customers!$I$2:$I$1001,,0)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_xlfn.XLOOKUP(Orders[[#This Row],[Customer ID]],customers!$A$2:$A$1001,customers!$I$2:$I$1001,,0)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_xlfn.XLOOKUP(Orders[[#This Row],[Customer ID]],customers!$A$2:$A$1001,customers!$I$2:$I$1001,,0)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6">
        <f>_xlfn.XLOOKUP(D364,products!$A$1:$A$49,products!$E$1:$E$49,,0)</f>
        <v>14.85</v>
      </c>
      <c r="M364" s="6">
        <f t="shared" si="15"/>
        <v>74.25</v>
      </c>
      <c r="N364" t="str">
        <f t="shared" si="16"/>
        <v>Excelsa</v>
      </c>
      <c r="O364" t="str">
        <f t="shared" si="17"/>
        <v>Light</v>
      </c>
      <c r="P364" t="str">
        <f>_xlfn.XLOOKUP(Orders[[#This Row],[Customer ID]],customers!$A$2:$A$1001,customers!$I$2:$I$1001,,0)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6">
        <f>_xlfn.XLOOKUP(D365,products!$A$1:$A$49,products!$E$1:$E$49,,0)</f>
        <v>14.55</v>
      </c>
      <c r="M365" s="6">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6">
        <f>_xlfn.XLOOKUP(D366,products!$A$1:$A$49,products!$E$1:$E$49,,0)</f>
        <v>12.15</v>
      </c>
      <c r="M366" s="6">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6">
        <f>_xlfn.XLOOKUP(D367,products!$A$1:$A$49,products!$E$1:$E$49,,0)</f>
        <v>7.77</v>
      </c>
      <c r="M367" s="6">
        <f t="shared" si="15"/>
        <v>7.77</v>
      </c>
      <c r="N367" t="str">
        <f t="shared" si="16"/>
        <v>Liberica</v>
      </c>
      <c r="O367" t="str">
        <f t="shared" si="17"/>
        <v>Dark</v>
      </c>
      <c r="P367" t="str">
        <f>_xlfn.XLOOKUP(Orders[[#This Row],[Customer ID]],customers!$A$2:$A$1001,customers!$I$2:$I$1001,,0)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6">
        <f>_xlfn.XLOOKUP(D368,products!$A$1:$A$49,products!$E$1:$E$49,,0)</f>
        <v>7.29</v>
      </c>
      <c r="M368" s="6">
        <f t="shared" si="15"/>
        <v>43.74</v>
      </c>
      <c r="N368" t="str">
        <f t="shared" si="16"/>
        <v>Excelsa</v>
      </c>
      <c r="O368" t="str">
        <f t="shared" si="17"/>
        <v>Dark</v>
      </c>
      <c r="P368" t="str">
        <f>_xlfn.XLOOKUP(Orders[[#This Row],[Customer ID]],customers!$A$2:$A$1001,customers!$I$2:$I$1001,,0)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6">
        <f>_xlfn.XLOOKUP(D369,products!$A$1:$A$49,products!$E$1:$E$49,,0)</f>
        <v>4.3650000000000002</v>
      </c>
      <c r="M369" s="6">
        <f t="shared" si="15"/>
        <v>8.73</v>
      </c>
      <c r="N369" t="str">
        <f t="shared" si="16"/>
        <v>Liberica</v>
      </c>
      <c r="O369" t="str">
        <f t="shared" si="17"/>
        <v>Medium</v>
      </c>
      <c r="P369" t="str">
        <f>_xlfn.XLOOKUP(Orders[[#This Row],[Customer ID]],customers!$A$2:$A$1001,customers!$I$2:$I$1001,,0)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6">
        <f>_xlfn.XLOOKUP(D371,products!$A$1:$A$49,products!$E$1:$E$49,,0)</f>
        <v>8.91</v>
      </c>
      <c r="M371" s="6">
        <f t="shared" si="15"/>
        <v>8.91</v>
      </c>
      <c r="N371" t="str">
        <f t="shared" si="16"/>
        <v>Excelsa</v>
      </c>
      <c r="O371" t="str">
        <f t="shared" si="17"/>
        <v>Light</v>
      </c>
      <c r="P371" t="str">
        <f>_xlfn.XLOOKUP(Orders[[#This Row],[Customer ID]],customers!$A$2:$A$1001,customers!$I$2:$I$1001,,0)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6">
        <f>_xlfn.XLOOKUP(D372,products!$A$1:$A$49,products!$E$1:$E$49,,0)</f>
        <v>12.15</v>
      </c>
      <c r="M372" s="6">
        <f t="shared" si="15"/>
        <v>24.3</v>
      </c>
      <c r="N372" t="str">
        <f t="shared" si="16"/>
        <v>Excelsa</v>
      </c>
      <c r="O372" t="str">
        <f t="shared" si="17"/>
        <v>Dark</v>
      </c>
      <c r="P372" t="str">
        <f>_xlfn.XLOOKUP(Orders[[#This Row],[Customer ID]],customers!$A$2:$A$1001,customers!$I$2:$I$1001,,0)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_xlfn.XLOOKUP(Orders[[#This Row],[Customer ID]],customers!$A$2:$A$1001,customers!$I$2:$I$1001,,0)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_xlfn.XLOOKUP(Orders[[#This Row],[Customer ID]],customers!$A$2:$A$1001,customers!$I$2:$I$1001,,0)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6">
        <f>_xlfn.XLOOKUP(D376,products!$A$1:$A$49,products!$E$1:$E$49,,0)</f>
        <v>9.51</v>
      </c>
      <c r="M376" s="6">
        <f t="shared" si="15"/>
        <v>38.04</v>
      </c>
      <c r="N376" t="str">
        <f t="shared" si="16"/>
        <v>Liberica</v>
      </c>
      <c r="O376" t="str">
        <f t="shared" si="17"/>
        <v>Light</v>
      </c>
      <c r="P376" t="str">
        <f>_xlfn.XLOOKUP(Orders[[#This Row],[Customer ID]],customers!$A$2:$A$1001,customers!$I$2:$I$1001,,0)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_xlfn.XLOOKUP(Orders[[#This Row],[Customer ID]],customers!$A$2:$A$1001,customers!$I$2:$I$1001,,0)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_xlfn.XLOOKUP(Orders[[#This Row],[Customer ID]],customers!$A$2:$A$1001,customers!$I$2:$I$1001,,0)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_xlfn.XLOOKUP(Orders[[#This Row],[Customer ID]],customers!$A$2:$A$1001,customers!$I$2:$I$1001,,0)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_xlfn.XLOOKUP(Orders[[#This Row],[Customer ID]],customers!$A$2:$A$1001,customers!$I$2:$I$1001,,0)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6">
        <f>_xlfn.XLOOKUP(D382,products!$A$1:$A$49,products!$E$1:$E$49,,0)</f>
        <v>7.77</v>
      </c>
      <c r="M382" s="6">
        <f t="shared" si="15"/>
        <v>23.31</v>
      </c>
      <c r="N382" t="str">
        <f t="shared" si="16"/>
        <v>Liberica</v>
      </c>
      <c r="O382" t="str">
        <f t="shared" si="17"/>
        <v>Dark</v>
      </c>
      <c r="P382" t="str">
        <f>_xlfn.XLOOKUP(Orders[[#This Row],[Customer ID]],customers!$A$2:$A$1001,customers!$I$2:$I$1001,,0)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6">
        <f>_xlfn.XLOOKUP(D384,products!$A$1:$A$49,products!$E$1:$E$49,,0)</f>
        <v>7.29</v>
      </c>
      <c r="M384" s="6">
        <f t="shared" si="15"/>
        <v>21.87</v>
      </c>
      <c r="N384" t="str">
        <f t="shared" si="16"/>
        <v>Excelsa</v>
      </c>
      <c r="O384" t="str">
        <f t="shared" si="17"/>
        <v>Dark</v>
      </c>
      <c r="P384" t="str">
        <f>_xlfn.XLOOKUP(Orders[[#This Row],[Customer ID]],customers!$A$2:$A$1001,customers!$I$2:$I$1001,,0)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6">
        <f>_xlfn.XLOOKUP(D385,products!$A$1:$A$49,products!$E$1:$E$49,,0)</f>
        <v>8.91</v>
      </c>
      <c r="M385" s="6">
        <f t="shared" si="15"/>
        <v>53.46</v>
      </c>
      <c r="N385" t="str">
        <f t="shared" si="16"/>
        <v>Excelsa</v>
      </c>
      <c r="O385" t="str">
        <f t="shared" si="17"/>
        <v>Light</v>
      </c>
      <c r="P385" t="str">
        <f>_xlfn.XLOOKUP(Orders[[#This Row],[Customer ID]],customers!$A$2:$A$1001,customers!$I$2:$I$1001,,0)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6">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_xlfn.XLOOKUP(Orders[[#This Row],[Customer ID]],customers!$A$2:$A$1001,customers!$I$2:$I$1001,,0)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6">
        <f>_xlfn.XLOOKUP(D389,products!$A$1:$A$49,products!$E$1:$E$49,,0)</f>
        <v>14.85</v>
      </c>
      <c r="M389" s="6">
        <f t="shared" si="18"/>
        <v>74.25</v>
      </c>
      <c r="N389" t="str">
        <f t="shared" si="19"/>
        <v>Excelsa</v>
      </c>
      <c r="O389" t="str">
        <f t="shared" si="20"/>
        <v>Light</v>
      </c>
      <c r="P389" t="str">
        <f>_xlfn.XLOOKUP(Orders[[#This Row],[Customer ID]],customers!$A$2:$A$1001,customers!$I$2:$I$1001,,0)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6">
        <f>_xlfn.XLOOKUP(D391,products!$A$1:$A$49,products!$E$1:$E$49,,0)</f>
        <v>7.77</v>
      </c>
      <c r="M391" s="6">
        <f t="shared" si="18"/>
        <v>23.31</v>
      </c>
      <c r="N391" t="str">
        <f t="shared" si="19"/>
        <v>Liberica</v>
      </c>
      <c r="O391" t="str">
        <f t="shared" si="20"/>
        <v>Dark</v>
      </c>
      <c r="P391" t="str">
        <f>_xlfn.XLOOKUP(Orders[[#This Row],[Customer ID]],customers!$A$2:$A$1001,customers!$I$2:$I$1001,,0)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6">
        <f>_xlfn.XLOOKUP(D392,products!$A$1:$A$49,products!$E$1:$E$49,,0)</f>
        <v>7.29</v>
      </c>
      <c r="M392" s="6">
        <f t="shared" si="18"/>
        <v>14.58</v>
      </c>
      <c r="N392" t="str">
        <f t="shared" si="19"/>
        <v>Excelsa</v>
      </c>
      <c r="O392" t="str">
        <f t="shared" si="20"/>
        <v>Dark</v>
      </c>
      <c r="P392" t="str">
        <f>_xlfn.XLOOKUP(Orders[[#This Row],[Customer ID]],customers!$A$2:$A$1001,customers!$I$2:$I$1001,,0)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_xlfn.XLOOKUP(Orders[[#This Row],[Customer ID]],customers!$A$2:$A$1001,customers!$I$2:$I$1001,,0)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6">
        <f>_xlfn.XLOOKUP(D394,products!$A$1:$A$49,products!$E$1:$E$49,,0)</f>
        <v>14.85</v>
      </c>
      <c r="M394" s="6">
        <f t="shared" si="18"/>
        <v>89.1</v>
      </c>
      <c r="N394" t="str">
        <f t="shared" si="19"/>
        <v>Excelsa</v>
      </c>
      <c r="O394" t="str">
        <f t="shared" si="20"/>
        <v>Light</v>
      </c>
      <c r="P394" t="str">
        <f>_xlfn.XLOOKUP(Orders[[#This Row],[Customer ID]],customers!$A$2:$A$1001,customers!$I$2:$I$1001,,0)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6">
        <f>_xlfn.XLOOKUP(D397,products!$A$1:$A$49,products!$E$1:$E$49,,0)</f>
        <v>7.77</v>
      </c>
      <c r="M397" s="6">
        <f t="shared" si="18"/>
        <v>46.62</v>
      </c>
      <c r="N397" t="str">
        <f t="shared" si="19"/>
        <v>Liberica</v>
      </c>
      <c r="O397" t="str">
        <f t="shared" si="20"/>
        <v>Dark</v>
      </c>
      <c r="P397" t="str">
        <f>_xlfn.XLOOKUP(Orders[[#This Row],[Customer ID]],customers!$A$2:$A$1001,customers!$I$2:$I$1001,,0)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6">
        <f>_xlfn.XLOOKUP(D399,products!$A$1:$A$49,products!$E$1:$E$49,,0)</f>
        <v>7.77</v>
      </c>
      <c r="M399" s="6">
        <f t="shared" si="18"/>
        <v>31.08</v>
      </c>
      <c r="N399" t="str">
        <f t="shared" si="19"/>
        <v>Liberica</v>
      </c>
      <c r="O399" t="str">
        <f t="shared" si="20"/>
        <v>Dark</v>
      </c>
      <c r="P399" t="str">
        <f>_xlfn.XLOOKUP(Orders[[#This Row],[Customer ID]],customers!$A$2:$A$1001,customers!$I$2:$I$1001,,0)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_xlfn.XLOOKUP(Orders[[#This Row],[Customer ID]],customers!$A$2:$A$1001,customers!$I$2:$I$1001,,0)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6">
        <f>_xlfn.XLOOKUP(D401,products!$A$1:$A$49,products!$E$1:$E$49,,0)</f>
        <v>27.945</v>
      </c>
      <c r="M401" s="6">
        <f t="shared" si="18"/>
        <v>167.67000000000002</v>
      </c>
      <c r="N401" t="str">
        <f t="shared" si="19"/>
        <v>Excelsa</v>
      </c>
      <c r="O401" t="str">
        <f t="shared" si="20"/>
        <v>Dark</v>
      </c>
      <c r="P401" t="str">
        <f>_xlfn.XLOOKUP(Orders[[#This Row],[Customer ID]],customers!$A$2:$A$1001,customers!$I$2:$I$1001,,0)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6">
        <f>_xlfn.XLOOKUP(D402,products!$A$1:$A$49,products!$E$1:$E$49,,0)</f>
        <v>15.85</v>
      </c>
      <c r="M402" s="6">
        <f t="shared" si="18"/>
        <v>63.4</v>
      </c>
      <c r="N402" t="str">
        <f t="shared" si="19"/>
        <v>Liberica</v>
      </c>
      <c r="O402" t="str">
        <f t="shared" si="20"/>
        <v>Light</v>
      </c>
      <c r="P402" t="str">
        <f>_xlfn.XLOOKUP(Orders[[#This Row],[Customer ID]],customers!$A$2:$A$1001,customers!$I$2:$I$1001,,0)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6">
        <f>_xlfn.XLOOKUP(D403,products!$A$1:$A$49,products!$E$1:$E$49,,0)</f>
        <v>4.3650000000000002</v>
      </c>
      <c r="M403" s="6">
        <f t="shared" si="18"/>
        <v>8.73</v>
      </c>
      <c r="N403" t="str">
        <f t="shared" si="19"/>
        <v>Liberica</v>
      </c>
      <c r="O403" t="str">
        <f t="shared" si="20"/>
        <v>Medium</v>
      </c>
      <c r="P403" t="str">
        <f>_xlfn.XLOOKUP(Orders[[#This Row],[Customer ID]],customers!$A$2:$A$1001,customers!$I$2:$I$1001,,0)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6">
        <f>_xlfn.XLOOKUP(D405,products!$A$1:$A$49,products!$E$1:$E$49,,0)</f>
        <v>4.7549999999999999</v>
      </c>
      <c r="M405" s="6">
        <f t="shared" si="18"/>
        <v>9.51</v>
      </c>
      <c r="N405" t="str">
        <f t="shared" si="19"/>
        <v>Liberica</v>
      </c>
      <c r="O405" t="str">
        <f t="shared" si="20"/>
        <v>Light</v>
      </c>
      <c r="P405" t="str">
        <f>_xlfn.XLOOKUP(Orders[[#This Row],[Customer ID]],customers!$A$2:$A$1001,customers!$I$2:$I$1001,,0)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_xlfn.XLOOKUP(Orders[[#This Row],[Customer ID]],customers!$A$2:$A$1001,customers!$I$2:$I$1001,,0)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6">
        <f>_xlfn.XLOOKUP(D407,products!$A$1:$A$49,products!$E$1:$E$49,,0)</f>
        <v>8.25</v>
      </c>
      <c r="M407" s="6">
        <f t="shared" si="18"/>
        <v>24.75</v>
      </c>
      <c r="N407" t="str">
        <f t="shared" si="19"/>
        <v>Excelsa</v>
      </c>
      <c r="O407" t="str">
        <f t="shared" si="20"/>
        <v>Medium</v>
      </c>
      <c r="P407" t="str">
        <f>_xlfn.XLOOKUP(Orders[[#This Row],[Customer ID]],customers!$A$2:$A$1001,customers!$I$2:$I$1001,,0)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6">
        <f>_xlfn.XLOOKUP(D408,products!$A$1:$A$49,products!$E$1:$E$49,,0)</f>
        <v>13.75</v>
      </c>
      <c r="M408" s="6">
        <f t="shared" si="18"/>
        <v>68.75</v>
      </c>
      <c r="N408" t="str">
        <f t="shared" si="19"/>
        <v>Excelsa</v>
      </c>
      <c r="O408" t="str">
        <f t="shared" si="20"/>
        <v>Medium</v>
      </c>
      <c r="P408" t="str">
        <f>_xlfn.XLOOKUP(Orders[[#This Row],[Customer ID]],customers!$A$2:$A$1001,customers!$I$2:$I$1001,,0)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6">
        <f>_xlfn.XLOOKUP(D409,products!$A$1:$A$49,products!$E$1:$E$49,,0)</f>
        <v>8.25</v>
      </c>
      <c r="M409" s="6">
        <f t="shared" si="18"/>
        <v>49.5</v>
      </c>
      <c r="N409" t="str">
        <f t="shared" si="19"/>
        <v>Excelsa</v>
      </c>
      <c r="O409" t="str">
        <f t="shared" si="20"/>
        <v>Medium</v>
      </c>
      <c r="P409" t="str">
        <f>_xlfn.XLOOKUP(Orders[[#This Row],[Customer ID]],customers!$A$2:$A$1001,customers!$I$2:$I$1001,,0)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6">
        <f>_xlfn.XLOOKUP(D411,products!$A$1:$A$49,products!$E$1:$E$49,,0)</f>
        <v>15.85</v>
      </c>
      <c r="M411" s="6">
        <f t="shared" si="18"/>
        <v>47.55</v>
      </c>
      <c r="N411" t="str">
        <f t="shared" si="19"/>
        <v>Liberica</v>
      </c>
      <c r="O411" t="str">
        <f t="shared" si="20"/>
        <v>Light</v>
      </c>
      <c r="P411" t="str">
        <f>_xlfn.XLOOKUP(Orders[[#This Row],[Customer ID]],customers!$A$2:$A$1001,customers!$I$2:$I$1001,,0)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_xlfn.XLOOKUP(Orders[[#This Row],[Customer ID]],customers!$A$2:$A$1001,customers!$I$2:$I$1001,,0)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6">
        <f>_xlfn.XLOOKUP(D413,products!$A$1:$A$49,products!$E$1:$E$49,,0)</f>
        <v>14.55</v>
      </c>
      <c r="M413" s="6">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_xlfn.XLOOKUP(Orders[[#This Row],[Customer ID]],customers!$A$2:$A$1001,customers!$I$2:$I$1001,,0)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_xlfn.XLOOKUP(Orders[[#This Row],[Customer ID]],customers!$A$2:$A$1001,customers!$I$2:$I$1001,,0)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6">
        <f>_xlfn.XLOOKUP(D421,products!$A$1:$A$49,products!$E$1:$E$49,,0)</f>
        <v>8.73</v>
      </c>
      <c r="M421" s="6">
        <f t="shared" si="18"/>
        <v>8.73</v>
      </c>
      <c r="N421" t="str">
        <f t="shared" si="19"/>
        <v>Liberica</v>
      </c>
      <c r="O421" t="str">
        <f t="shared" si="20"/>
        <v>Medium</v>
      </c>
      <c r="P421" t="str">
        <f>_xlfn.XLOOKUP(Orders[[#This Row],[Customer ID]],customers!$A$2:$A$1001,customers!$I$2:$I$1001,,0)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6">
        <f>_xlfn.XLOOKUP(D422,products!$A$1:$A$49,products!$E$1:$E$49,,0)</f>
        <v>7.77</v>
      </c>
      <c r="M422" s="6">
        <f t="shared" si="18"/>
        <v>31.08</v>
      </c>
      <c r="N422" t="str">
        <f t="shared" si="19"/>
        <v>Liberica</v>
      </c>
      <c r="O422" t="str">
        <f t="shared" si="20"/>
        <v>Dark</v>
      </c>
      <c r="P422" t="str">
        <f>_xlfn.XLOOKUP(Orders[[#This Row],[Customer ID]],customers!$A$2:$A$1001,customers!$I$2:$I$1001,,0)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_xlfn.XLOOKUP(Orders[[#This Row],[Customer ID]],customers!$A$2:$A$1001,customers!$I$2:$I$1001,,0)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_xlfn.XLOOKUP(Orders[[#This Row],[Customer ID]],customers!$A$2:$A$1001,customers!$I$2:$I$1001,,0)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_xlfn.XLOOKUP(Orders[[#This Row],[Customer ID]],customers!$A$2:$A$1001,customers!$I$2:$I$1001,,0)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6">
        <f>_xlfn.XLOOKUP(D426,products!$A$1:$A$49,products!$E$1:$E$49,,0)</f>
        <v>8.91</v>
      </c>
      <c r="M426" s="6">
        <f t="shared" si="18"/>
        <v>26.73</v>
      </c>
      <c r="N426" t="str">
        <f t="shared" si="19"/>
        <v>Excelsa</v>
      </c>
      <c r="O426" t="str">
        <f t="shared" si="20"/>
        <v>Light</v>
      </c>
      <c r="P426" t="str">
        <f>_xlfn.XLOOKUP(Orders[[#This Row],[Customer ID]],customers!$A$2:$A$1001,customers!$I$2:$I$1001,,0)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_xlfn.XLOOKUP(Orders[[#This Row],[Customer ID]],customers!$A$2:$A$1001,customers!$I$2:$I$1001,,0)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_xlfn.XLOOKUP(Orders[[#This Row],[Customer ID]],customers!$A$2:$A$1001,customers!$I$2:$I$1001,,0)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6">
        <f>_xlfn.XLOOKUP(D433,products!$A$1:$A$49,products!$E$1:$E$49,,0)</f>
        <v>27.945</v>
      </c>
      <c r="M433" s="6">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_xlfn.XLOOKUP(Orders[[#This Row],[Customer ID]],customers!$A$2:$A$1001,customers!$I$2:$I$1001,,0)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_xlfn.XLOOKUP(Orders[[#This Row],[Customer ID]],customers!$A$2:$A$1001,customers!$I$2:$I$1001,,0)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6">
        <f>_xlfn.XLOOKUP(D437,products!$A$1:$A$49,products!$E$1:$E$49,,0)</f>
        <v>8.25</v>
      </c>
      <c r="M437" s="6">
        <f t="shared" si="18"/>
        <v>8.25</v>
      </c>
      <c r="N437" t="str">
        <f t="shared" si="19"/>
        <v>Excelsa</v>
      </c>
      <c r="O437" t="str">
        <f t="shared" si="20"/>
        <v>Medium</v>
      </c>
      <c r="P437" t="str">
        <f>_xlfn.XLOOKUP(Orders[[#This Row],[Customer ID]],customers!$A$2:$A$1001,customers!$I$2:$I$1001,,0)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6">
        <f>_xlfn.XLOOKUP(D438,products!$A$1:$A$49,products!$E$1:$E$49,,0)</f>
        <v>4.7549999999999999</v>
      </c>
      <c r="M438" s="6">
        <f t="shared" si="18"/>
        <v>9.51</v>
      </c>
      <c r="N438" t="str">
        <f t="shared" si="19"/>
        <v>Liberica</v>
      </c>
      <c r="O438" t="str">
        <f t="shared" si="20"/>
        <v>Light</v>
      </c>
      <c r="P438" t="str">
        <f>_xlfn.XLOOKUP(Orders[[#This Row],[Customer ID]],customers!$A$2:$A$1001,customers!$I$2:$I$1001,,0)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6">
        <f>_xlfn.XLOOKUP(D440,products!$A$1:$A$49,products!$E$1:$E$49,,0)</f>
        <v>7.77</v>
      </c>
      <c r="M440" s="6">
        <f t="shared" si="18"/>
        <v>15.54</v>
      </c>
      <c r="N440" t="str">
        <f t="shared" si="19"/>
        <v>Liberica</v>
      </c>
      <c r="O440" t="str">
        <f t="shared" si="20"/>
        <v>Dark</v>
      </c>
      <c r="P440" t="str">
        <f>_xlfn.XLOOKUP(Orders[[#This Row],[Customer ID]],customers!$A$2:$A$1001,customers!$I$2:$I$1001,,0)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6">
        <f>_xlfn.XLOOKUP(D441,products!$A$1:$A$49,products!$E$1:$E$49,,0)</f>
        <v>8.91</v>
      </c>
      <c r="M441" s="6">
        <f t="shared" si="18"/>
        <v>35.64</v>
      </c>
      <c r="N441" t="str">
        <f t="shared" si="19"/>
        <v>Excelsa</v>
      </c>
      <c r="O441" t="str">
        <f t="shared" si="20"/>
        <v>Light</v>
      </c>
      <c r="P441" t="str">
        <f>_xlfn.XLOOKUP(Orders[[#This Row],[Customer ID]],customers!$A$2:$A$1001,customers!$I$2:$I$1001,,0)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6">
        <f>_xlfn.XLOOKUP(D443,products!$A$1:$A$49,products!$E$1:$E$49,,0)</f>
        <v>12.15</v>
      </c>
      <c r="M443" s="6">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6">
        <f>_xlfn.XLOOKUP(D446,products!$A$1:$A$49,products!$E$1:$E$49,,0)</f>
        <v>4.125</v>
      </c>
      <c r="M446" s="6">
        <f t="shared" si="18"/>
        <v>24.75</v>
      </c>
      <c r="N446" t="str">
        <f t="shared" si="19"/>
        <v>Excelsa</v>
      </c>
      <c r="O446" t="str">
        <f t="shared" si="20"/>
        <v>Medium</v>
      </c>
      <c r="P446" t="str">
        <f>_xlfn.XLOOKUP(Orders[[#This Row],[Customer ID]],customers!$A$2:$A$1001,customers!$I$2:$I$1001,,0)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6">
        <f>_xlfn.XLOOKUP(D448,products!$A$1:$A$49,products!$E$1:$E$49,,0)</f>
        <v>8.73</v>
      </c>
      <c r="M448" s="6">
        <f t="shared" si="18"/>
        <v>8.73</v>
      </c>
      <c r="N448" t="str">
        <f t="shared" si="19"/>
        <v>Liberica</v>
      </c>
      <c r="O448" t="str">
        <f t="shared" si="20"/>
        <v>Medium</v>
      </c>
      <c r="P448" t="str">
        <f>_xlfn.XLOOKUP(Orders[[#This Row],[Customer ID]],customers!$A$2:$A$1001,customers!$I$2:$I$1001,,0)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_xlfn.XLOOKUP(Orders[[#This Row],[Customer ID]],customers!$A$2:$A$1001,customers!$I$2:$I$1001,,0)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_xlfn.XLOOKUP(Orders[[#This Row],[Customer ID]],customers!$A$2:$A$1001,customers!$I$2:$I$1001,,0)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6">
        <f>_xlfn.XLOOKUP(D455,products!$A$1:$A$49,products!$E$1:$E$49,,0)</f>
        <v>9.51</v>
      </c>
      <c r="M455" s="6">
        <f t="shared" si="21"/>
        <v>38.04</v>
      </c>
      <c r="N455" t="str">
        <f t="shared" si="22"/>
        <v>Liberica</v>
      </c>
      <c r="O455" t="str">
        <f t="shared" si="23"/>
        <v>Light</v>
      </c>
      <c r="P455" t="str">
        <f>_xlfn.XLOOKUP(Orders[[#This Row],[Customer ID]],customers!$A$2:$A$1001,customers!$I$2:$I$1001,,0)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6">
        <f>_xlfn.XLOOKUP(D457,products!$A$1:$A$49,products!$E$1:$E$49,,0)</f>
        <v>4.7549999999999999</v>
      </c>
      <c r="M457" s="6">
        <f t="shared" si="21"/>
        <v>9.51</v>
      </c>
      <c r="N457" t="str">
        <f t="shared" si="22"/>
        <v>Liberica</v>
      </c>
      <c r="O457" t="str">
        <f t="shared" si="23"/>
        <v>Light</v>
      </c>
      <c r="P457" t="str">
        <f>_xlfn.XLOOKUP(Orders[[#This Row],[Customer ID]],customers!$A$2:$A$1001,customers!$I$2:$I$1001,,0)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_xlfn.XLOOKUP(Orders[[#This Row],[Customer ID]],customers!$A$2:$A$1001,customers!$I$2:$I$1001,,0)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6">
        <f>_xlfn.XLOOKUP(D459,products!$A$1:$A$49,products!$E$1:$E$49,,0)</f>
        <v>9.51</v>
      </c>
      <c r="M459" s="6">
        <f t="shared" si="21"/>
        <v>47.55</v>
      </c>
      <c r="N459" t="str">
        <f t="shared" si="22"/>
        <v>Liberica</v>
      </c>
      <c r="O459" t="str">
        <f t="shared" si="23"/>
        <v>Light</v>
      </c>
      <c r="P459" t="str">
        <f>_xlfn.XLOOKUP(Orders[[#This Row],[Customer ID]],customers!$A$2:$A$1001,customers!$I$2:$I$1001,,0)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_xlfn.XLOOKUP(Orders[[#This Row],[Customer ID]],customers!$A$2:$A$1001,customers!$I$2:$I$1001,,0)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_xlfn.XLOOKUP(Orders[[#This Row],[Customer ID]],customers!$A$2:$A$1001,customers!$I$2:$I$1001,,0)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_xlfn.XLOOKUP(Orders[[#This Row],[Customer ID]],customers!$A$2:$A$1001,customers!$I$2:$I$1001,,0)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6">
        <f>_xlfn.XLOOKUP(D465,products!$A$1:$A$49,products!$E$1:$E$49,,0)</f>
        <v>13.75</v>
      </c>
      <c r="M465" s="6">
        <f t="shared" si="21"/>
        <v>27.5</v>
      </c>
      <c r="N465" t="str">
        <f t="shared" si="22"/>
        <v>Excelsa</v>
      </c>
      <c r="O465" t="str">
        <f t="shared" si="23"/>
        <v>Medium</v>
      </c>
      <c r="P465" t="str">
        <f>_xlfn.XLOOKUP(Orders[[#This Row],[Customer ID]],customers!$A$2:$A$1001,customers!$I$2:$I$1001,,0)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_xlfn.XLOOKUP(Orders[[#This Row],[Customer ID]],customers!$A$2:$A$1001,customers!$I$2:$I$1001,,0)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6">
        <f>_xlfn.XLOOKUP(D470,products!$A$1:$A$49,products!$E$1:$E$49,,0)</f>
        <v>13.75</v>
      </c>
      <c r="M470" s="6">
        <f t="shared" si="21"/>
        <v>41.25</v>
      </c>
      <c r="N470" t="str">
        <f t="shared" si="22"/>
        <v>Excelsa</v>
      </c>
      <c r="O470" t="str">
        <f t="shared" si="23"/>
        <v>Medium</v>
      </c>
      <c r="P470" t="str">
        <f>_xlfn.XLOOKUP(Orders[[#This Row],[Customer ID]],customers!$A$2:$A$1001,customers!$I$2:$I$1001,,0)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_xlfn.XLOOKUP(Orders[[#This Row],[Customer ID]],customers!$A$2:$A$1001,customers!$I$2:$I$1001,,0)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_xlfn.XLOOKUP(Orders[[#This Row],[Customer ID]],customers!$A$2:$A$1001,customers!$I$2:$I$1001,,0)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_xlfn.XLOOKUP(Orders[[#This Row],[Customer ID]],customers!$A$2:$A$1001,customers!$I$2:$I$1001,,0)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6">
        <f>_xlfn.XLOOKUP(D477,products!$A$1:$A$49,products!$E$1:$E$49,,0)</f>
        <v>4.3650000000000002</v>
      </c>
      <c r="M477" s="6">
        <f t="shared" si="21"/>
        <v>8.73</v>
      </c>
      <c r="N477" t="str">
        <f t="shared" si="22"/>
        <v>Liberica</v>
      </c>
      <c r="O477" t="str">
        <f t="shared" si="23"/>
        <v>Medium</v>
      </c>
      <c r="P477" t="str">
        <f>_xlfn.XLOOKUP(Orders[[#This Row],[Customer ID]],customers!$A$2:$A$1001,customers!$I$2:$I$1001,,0)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6">
        <f>_xlfn.XLOOKUP(D478,products!$A$1:$A$49,products!$E$1:$E$49,,0)</f>
        <v>4.4550000000000001</v>
      </c>
      <c r="M478" s="6">
        <f t="shared" si="21"/>
        <v>26.73</v>
      </c>
      <c r="N478" t="str">
        <f t="shared" si="22"/>
        <v>Excelsa</v>
      </c>
      <c r="O478" t="str">
        <f t="shared" si="23"/>
        <v>Light</v>
      </c>
      <c r="P478" t="str">
        <f>_xlfn.XLOOKUP(Orders[[#This Row],[Customer ID]],customers!$A$2:$A$1001,customers!$I$2:$I$1001,,0)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6">
        <f>_xlfn.XLOOKUP(D479,products!$A$1:$A$49,products!$E$1:$E$49,,0)</f>
        <v>4.3650000000000002</v>
      </c>
      <c r="M479" s="6">
        <f t="shared" si="21"/>
        <v>26.19</v>
      </c>
      <c r="N479" t="str">
        <f t="shared" si="22"/>
        <v>Liberica</v>
      </c>
      <c r="O479" t="str">
        <f t="shared" si="23"/>
        <v>Medium</v>
      </c>
      <c r="P479" t="str">
        <f>_xlfn.XLOOKUP(Orders[[#This Row],[Customer ID]],customers!$A$2:$A$1001,customers!$I$2:$I$1001,,0)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6">
        <f>_xlfn.XLOOKUP(D482,products!$A$1:$A$49,products!$E$1:$E$49,,0)</f>
        <v>4.125</v>
      </c>
      <c r="M482" s="6">
        <f t="shared" si="21"/>
        <v>4.125</v>
      </c>
      <c r="N482" t="str">
        <f t="shared" si="22"/>
        <v>Excelsa</v>
      </c>
      <c r="O482" t="str">
        <f t="shared" si="23"/>
        <v>Medium</v>
      </c>
      <c r="P482" t="str">
        <f>_xlfn.XLOOKUP(Orders[[#This Row],[Customer ID]],customers!$A$2:$A$1001,customers!$I$2:$I$1001,,0)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_xlfn.XLOOKUP(Orders[[#This Row],[Customer ID]],customers!$A$2:$A$1001,customers!$I$2:$I$1001,,0)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6">
        <f>_xlfn.XLOOKUP(D484,products!$A$1:$A$49,products!$E$1:$E$49,,0)</f>
        <v>27.945</v>
      </c>
      <c r="M484" s="6">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6">
        <f>_xlfn.XLOOKUP(D486,products!$A$1:$A$49,products!$E$1:$E$49,,0)</f>
        <v>9.51</v>
      </c>
      <c r="M486" s="6">
        <f t="shared" si="21"/>
        <v>57.06</v>
      </c>
      <c r="N486" t="str">
        <f t="shared" si="22"/>
        <v>Liberica</v>
      </c>
      <c r="O486" t="str">
        <f t="shared" si="23"/>
        <v>Light</v>
      </c>
      <c r="P486" t="str">
        <f>_xlfn.XLOOKUP(Orders[[#This Row],[Customer ID]],customers!$A$2:$A$1001,customers!$I$2:$I$1001,,0)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6">
        <f>_xlfn.XLOOKUP(D488,products!$A$1:$A$49,products!$E$1:$E$49,,0)</f>
        <v>8.73</v>
      </c>
      <c r="M488" s="6">
        <f t="shared" si="21"/>
        <v>52.38</v>
      </c>
      <c r="N488" t="str">
        <f t="shared" si="22"/>
        <v>Liberica</v>
      </c>
      <c r="O488" t="str">
        <f t="shared" si="23"/>
        <v>Medium</v>
      </c>
      <c r="P488" t="str">
        <f>_xlfn.XLOOKUP(Orders[[#This Row],[Customer ID]],customers!$A$2:$A$1001,customers!$I$2:$I$1001,,0)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6">
        <f>_xlfn.XLOOKUP(D489,products!$A$1:$A$49,products!$E$1:$E$49,,0)</f>
        <v>12.15</v>
      </c>
      <c r="M489" s="6">
        <f t="shared" si="21"/>
        <v>72.900000000000006</v>
      </c>
      <c r="N489" t="str">
        <f t="shared" si="22"/>
        <v>Excelsa</v>
      </c>
      <c r="O489" t="str">
        <f t="shared" si="23"/>
        <v>Dark</v>
      </c>
      <c r="P489" t="str">
        <f>_xlfn.XLOOKUP(Orders[[#This Row],[Customer ID]],customers!$A$2:$A$1001,customers!$I$2:$I$1001,,0)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6">
        <f>_xlfn.XLOOKUP(D491,products!$A$1:$A$49,products!$E$1:$E$49,,0)</f>
        <v>15.85</v>
      </c>
      <c r="M491" s="6">
        <f t="shared" si="21"/>
        <v>95.1</v>
      </c>
      <c r="N491" t="str">
        <f t="shared" si="22"/>
        <v>Liberica</v>
      </c>
      <c r="O491" t="str">
        <f t="shared" si="23"/>
        <v>Light</v>
      </c>
      <c r="P491" t="str">
        <f>_xlfn.XLOOKUP(Orders[[#This Row],[Customer ID]],customers!$A$2:$A$1001,customers!$I$2:$I$1001,,0)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6">
        <f>_xlfn.XLOOKUP(D492,products!$A$1:$A$49,products!$E$1:$E$49,,0)</f>
        <v>7.77</v>
      </c>
      <c r="M492" s="6">
        <f t="shared" si="21"/>
        <v>15.54</v>
      </c>
      <c r="N492" t="str">
        <f t="shared" si="22"/>
        <v>Liberica</v>
      </c>
      <c r="O492" t="str">
        <f t="shared" si="23"/>
        <v>Dark</v>
      </c>
      <c r="P492" t="str">
        <f>_xlfn.XLOOKUP(Orders[[#This Row],[Customer ID]],customers!$A$2:$A$1001,customers!$I$2:$I$1001,,0)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6">
        <f>_xlfn.XLOOKUP(D493,products!$A$1:$A$49,products!$E$1:$E$49,,0)</f>
        <v>3.8849999999999998</v>
      </c>
      <c r="M493" s="6">
        <f t="shared" si="21"/>
        <v>23.31</v>
      </c>
      <c r="N493" t="str">
        <f t="shared" si="22"/>
        <v>Liberica</v>
      </c>
      <c r="O493" t="str">
        <f t="shared" si="23"/>
        <v>Dark</v>
      </c>
      <c r="P493" t="str">
        <f>_xlfn.XLOOKUP(Orders[[#This Row],[Customer ID]],customers!$A$2:$A$1001,customers!$I$2:$I$1001,,0)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6">
        <f>_xlfn.XLOOKUP(D494,products!$A$1:$A$49,products!$E$1:$E$49,,0)</f>
        <v>4.125</v>
      </c>
      <c r="M494" s="6">
        <f t="shared" si="21"/>
        <v>4.125</v>
      </c>
      <c r="N494" t="str">
        <f t="shared" si="22"/>
        <v>Excelsa</v>
      </c>
      <c r="O494" t="str">
        <f t="shared" si="23"/>
        <v>Medium</v>
      </c>
      <c r="P494" t="str">
        <f>_xlfn.XLOOKUP(Orders[[#This Row],[Customer ID]],customers!$A$2:$A$1001,customers!$I$2:$I$1001,,0)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_xlfn.XLOOKUP(Orders[[#This Row],[Customer ID]],customers!$A$2:$A$1001,customers!$I$2:$I$1001,,0)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6">
        <f>_xlfn.XLOOKUP(D496,products!$A$1:$A$49,products!$E$1:$E$49,,0)</f>
        <v>15.85</v>
      </c>
      <c r="M496" s="6">
        <f t="shared" si="21"/>
        <v>31.7</v>
      </c>
      <c r="N496" t="str">
        <f t="shared" si="22"/>
        <v>Liberica</v>
      </c>
      <c r="O496" t="str">
        <f t="shared" si="23"/>
        <v>Light</v>
      </c>
      <c r="P496" t="str">
        <f>_xlfn.XLOOKUP(Orders[[#This Row],[Customer ID]],customers!$A$2:$A$1001,customers!$I$2:$I$1001,,0)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6">
        <f>_xlfn.XLOOKUP(D497,products!$A$1:$A$49,products!$E$1:$E$49,,0)</f>
        <v>15.85</v>
      </c>
      <c r="M497" s="6">
        <f t="shared" si="21"/>
        <v>79.25</v>
      </c>
      <c r="N497" t="str">
        <f t="shared" si="22"/>
        <v>Liberica</v>
      </c>
      <c r="O497" t="str">
        <f t="shared" si="23"/>
        <v>Light</v>
      </c>
      <c r="P497" t="str">
        <f>_xlfn.XLOOKUP(Orders[[#This Row],[Customer ID]],customers!$A$2:$A$1001,customers!$I$2:$I$1001,,0)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6">
        <f>_xlfn.XLOOKUP(D498,products!$A$1:$A$49,products!$E$1:$E$49,,0)</f>
        <v>3.645</v>
      </c>
      <c r="M498" s="6">
        <f t="shared" si="21"/>
        <v>10.935</v>
      </c>
      <c r="N498" t="str">
        <f t="shared" si="22"/>
        <v>Excelsa</v>
      </c>
      <c r="O498" t="str">
        <f t="shared" si="23"/>
        <v>Dark</v>
      </c>
      <c r="P498" t="str">
        <f>_xlfn.XLOOKUP(Orders[[#This Row],[Customer ID]],customers!$A$2:$A$1001,customers!$I$2:$I$1001,,0)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_xlfn.XLOOKUP(Orders[[#This Row],[Customer ID]],customers!$A$2:$A$1001,customers!$I$2:$I$1001,,0)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_xlfn.XLOOKUP(Orders[[#This Row],[Customer ID]],customers!$A$2:$A$1001,customers!$I$2:$I$1001,,0)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_xlfn.XLOOKUP(Orders[[#This Row],[Customer ID]],customers!$A$2:$A$1001,customers!$I$2:$I$1001,,0)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_xlfn.XLOOKUP(Orders[[#This Row],[Customer ID]],customers!$A$2:$A$1001,customers!$I$2:$I$1001,,0)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6">
        <f>_xlfn.XLOOKUP(D504,products!$A$1:$A$49,products!$E$1:$E$49,,0)</f>
        <v>4.125</v>
      </c>
      <c r="M504" s="6">
        <f t="shared" si="21"/>
        <v>16.5</v>
      </c>
      <c r="N504" t="str">
        <f t="shared" si="22"/>
        <v>Excelsa</v>
      </c>
      <c r="O504" t="str">
        <f t="shared" si="23"/>
        <v>Medium</v>
      </c>
      <c r="P504" t="str">
        <f>_xlfn.XLOOKUP(Orders[[#This Row],[Customer ID]],customers!$A$2:$A$1001,customers!$I$2:$I$1001,,0)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6">
        <f>_xlfn.XLOOKUP(D505,products!$A$1:$A$49,products!$E$1:$E$49,,0)</f>
        <v>12.95</v>
      </c>
      <c r="M505" s="6">
        <f t="shared" si="21"/>
        <v>51.8</v>
      </c>
      <c r="N505" t="str">
        <f t="shared" si="22"/>
        <v>Liberica</v>
      </c>
      <c r="O505" t="str">
        <f t="shared" si="23"/>
        <v>Dark</v>
      </c>
      <c r="P505" t="str">
        <f>_xlfn.XLOOKUP(Orders[[#This Row],[Customer ID]],customers!$A$2:$A$1001,customers!$I$2:$I$1001,,0)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6">
        <f>_xlfn.XLOOKUP(D507,products!$A$1:$A$49,products!$E$1:$E$49,,0)</f>
        <v>4.3650000000000002</v>
      </c>
      <c r="M507" s="6">
        <f t="shared" si="21"/>
        <v>26.19</v>
      </c>
      <c r="N507" t="str">
        <f t="shared" si="22"/>
        <v>Liberica</v>
      </c>
      <c r="O507" t="str">
        <f t="shared" si="23"/>
        <v>Medium</v>
      </c>
      <c r="P507" t="str">
        <f>_xlfn.XLOOKUP(Orders[[#This Row],[Customer ID]],customers!$A$2:$A$1001,customers!$I$2:$I$1001,,0)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_xlfn.XLOOKUP(Orders[[#This Row],[Customer ID]],customers!$A$2:$A$1001,customers!$I$2:$I$1001,,0)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6">
        <f>_xlfn.XLOOKUP(D510,products!$A$1:$A$49,products!$E$1:$E$49,,0)</f>
        <v>7.77</v>
      </c>
      <c r="M510" s="6">
        <f t="shared" si="21"/>
        <v>46.62</v>
      </c>
      <c r="N510" t="str">
        <f t="shared" si="22"/>
        <v>Liberica</v>
      </c>
      <c r="O510" t="str">
        <f t="shared" si="23"/>
        <v>Dark</v>
      </c>
      <c r="P510" t="str">
        <f>_xlfn.XLOOKUP(Orders[[#This Row],[Customer ID]],customers!$A$2:$A$1001,customers!$I$2:$I$1001,,0)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_xlfn.XLOOKUP(Orders[[#This Row],[Customer ID]],customers!$A$2:$A$1001,customers!$I$2:$I$1001,,0)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6">
        <f>_xlfn.XLOOKUP(D514,products!$A$1:$A$49,products!$E$1:$E$49,,0)</f>
        <v>15.85</v>
      </c>
      <c r="M514" s="6">
        <f t="shared" si="21"/>
        <v>47.55</v>
      </c>
      <c r="N514" t="str">
        <f t="shared" si="22"/>
        <v>Liberica</v>
      </c>
      <c r="O514" t="str">
        <f t="shared" si="23"/>
        <v>Light</v>
      </c>
      <c r="P514" t="str">
        <f>_xlfn.XLOOKUP(Orders[[#This Row],[Customer ID]],customers!$A$2:$A$1001,customers!$I$2:$I$1001,,0)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6">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6">
        <f>_xlfn.XLOOKUP(D516,products!$A$1:$A$49,products!$E$1:$E$49,,0)</f>
        <v>4.3650000000000002</v>
      </c>
      <c r="M516" s="6">
        <f t="shared" si="24"/>
        <v>26.19</v>
      </c>
      <c r="N516" t="str">
        <f t="shared" si="25"/>
        <v>Liberica</v>
      </c>
      <c r="O516" t="str">
        <f t="shared" si="26"/>
        <v>Medium</v>
      </c>
      <c r="P516" t="str">
        <f>_xlfn.XLOOKUP(Orders[[#This Row],[Customer ID]],customers!$A$2:$A$1001,customers!$I$2:$I$1001,,0)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6">
        <f>_xlfn.XLOOKUP(D519,products!$A$1:$A$49,products!$E$1:$E$49,,0)</f>
        <v>3.8849999999999998</v>
      </c>
      <c r="M519" s="6">
        <f t="shared" si="24"/>
        <v>7.77</v>
      </c>
      <c r="N519" t="str">
        <f t="shared" si="25"/>
        <v>Liberica</v>
      </c>
      <c r="O519" t="str">
        <f t="shared" si="26"/>
        <v>Dark</v>
      </c>
      <c r="P519" t="str">
        <f>_xlfn.XLOOKUP(Orders[[#This Row],[Customer ID]],customers!$A$2:$A$1001,customers!$I$2:$I$1001,,0)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6">
        <f>_xlfn.XLOOKUP(D520,products!$A$1:$A$49,products!$E$1:$E$49,,0)</f>
        <v>27.945</v>
      </c>
      <c r="M520" s="6">
        <f t="shared" si="24"/>
        <v>139.72499999999999</v>
      </c>
      <c r="N520" t="str">
        <f t="shared" si="25"/>
        <v>Excelsa</v>
      </c>
      <c r="O520" t="str">
        <f t="shared" si="26"/>
        <v>Dark</v>
      </c>
      <c r="P520" t="str">
        <f>_xlfn.XLOOKUP(Orders[[#This Row],[Customer ID]],customers!$A$2:$A$1001,customers!$I$2:$I$1001,,0)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_xlfn.XLOOKUP(Orders[[#This Row],[Customer ID]],customers!$A$2:$A$1001,customers!$I$2:$I$1001,,0)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6">
        <f>_xlfn.XLOOKUP(D526,products!$A$1:$A$49,products!$E$1:$E$49,,0)</f>
        <v>36.454999999999998</v>
      </c>
      <c r="M526" s="6">
        <f t="shared" si="24"/>
        <v>72.91</v>
      </c>
      <c r="N526" t="str">
        <f t="shared" si="25"/>
        <v>Liberica</v>
      </c>
      <c r="O526" t="str">
        <f t="shared" si="26"/>
        <v>Light</v>
      </c>
      <c r="P526" t="str">
        <f>_xlfn.XLOOKUP(Orders[[#This Row],[Customer ID]],customers!$A$2:$A$1001,customers!$I$2:$I$1001,,0)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6">
        <f>_xlfn.XLOOKUP(D529,products!$A$1:$A$49,products!$E$1:$E$49,,0)</f>
        <v>8.25</v>
      </c>
      <c r="M529" s="6">
        <f t="shared" si="24"/>
        <v>41.25</v>
      </c>
      <c r="N529" t="str">
        <f t="shared" si="25"/>
        <v>Excelsa</v>
      </c>
      <c r="O529" t="str">
        <f t="shared" si="26"/>
        <v>Medium</v>
      </c>
      <c r="P529" t="str">
        <f>_xlfn.XLOOKUP(Orders[[#This Row],[Customer ID]],customers!$A$2:$A$1001,customers!$I$2:$I$1001,,0)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6">
        <f>_xlfn.XLOOKUP(D530,products!$A$1:$A$49,products!$E$1:$E$49,,0)</f>
        <v>8.91</v>
      </c>
      <c r="M530" s="6">
        <f t="shared" si="24"/>
        <v>53.46</v>
      </c>
      <c r="N530" t="str">
        <f t="shared" si="25"/>
        <v>Excelsa</v>
      </c>
      <c r="O530" t="str">
        <f t="shared" si="26"/>
        <v>Light</v>
      </c>
      <c r="P530" t="str">
        <f>_xlfn.XLOOKUP(Orders[[#This Row],[Customer ID]],customers!$A$2:$A$1001,customers!$I$2:$I$1001,,0)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_xlfn.XLOOKUP(Orders[[#This Row],[Customer ID]],customers!$A$2:$A$1001,customers!$I$2:$I$1001,,0)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6">
        <f>_xlfn.XLOOKUP(D534,products!$A$1:$A$49,products!$E$1:$E$49,,0)</f>
        <v>8.25</v>
      </c>
      <c r="M534" s="6">
        <f t="shared" si="24"/>
        <v>16.5</v>
      </c>
      <c r="N534" t="str">
        <f t="shared" si="25"/>
        <v>Excelsa</v>
      </c>
      <c r="O534" t="str">
        <f t="shared" si="26"/>
        <v>Medium</v>
      </c>
      <c r="P534" t="str">
        <f>_xlfn.XLOOKUP(Orders[[#This Row],[Customer ID]],customers!$A$2:$A$1001,customers!$I$2:$I$1001,,0)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_xlfn.XLOOKUP(Orders[[#This Row],[Customer ID]],customers!$A$2:$A$1001,customers!$I$2:$I$1001,,0)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6">
        <f>_xlfn.XLOOKUP(D537,products!$A$1:$A$49,products!$E$1:$E$49,,0)</f>
        <v>4.7549999999999999</v>
      </c>
      <c r="M537" s="6">
        <f t="shared" si="24"/>
        <v>9.51</v>
      </c>
      <c r="N537" t="str">
        <f t="shared" si="25"/>
        <v>Liberica</v>
      </c>
      <c r="O537" t="str">
        <f t="shared" si="26"/>
        <v>Light</v>
      </c>
      <c r="P537" t="str">
        <f>_xlfn.XLOOKUP(Orders[[#This Row],[Customer ID]],customers!$A$2:$A$1001,customers!$I$2:$I$1001,,0)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6">
        <f>_xlfn.XLOOKUP(D539,products!$A$1:$A$49,products!$E$1:$E$49,,0)</f>
        <v>27.945</v>
      </c>
      <c r="M539" s="6">
        <f t="shared" si="24"/>
        <v>111.78</v>
      </c>
      <c r="N539" t="str">
        <f t="shared" si="25"/>
        <v>Excelsa</v>
      </c>
      <c r="O539" t="str">
        <f t="shared" si="26"/>
        <v>Dark</v>
      </c>
      <c r="P539" t="str">
        <f>_xlfn.XLOOKUP(Orders[[#This Row],[Customer ID]],customers!$A$2:$A$1001,customers!$I$2:$I$1001,,0)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_xlfn.XLOOKUP(Orders[[#This Row],[Customer ID]],customers!$A$2:$A$1001,customers!$I$2:$I$1001,,0)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6">
        <f>_xlfn.XLOOKUP(D542,products!$A$1:$A$49,products!$E$1:$E$49,,0)</f>
        <v>15.85</v>
      </c>
      <c r="M542" s="6">
        <f t="shared" si="24"/>
        <v>63.4</v>
      </c>
      <c r="N542" t="str">
        <f t="shared" si="25"/>
        <v>Liberica</v>
      </c>
      <c r="O542" t="str">
        <f t="shared" si="26"/>
        <v>Light</v>
      </c>
      <c r="P542" t="str">
        <f>_xlfn.XLOOKUP(Orders[[#This Row],[Customer ID]],customers!$A$2:$A$1001,customers!$I$2:$I$1001,,0)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_xlfn.XLOOKUP(Orders[[#This Row],[Customer ID]],customers!$A$2:$A$1001,customers!$I$2:$I$1001,,0)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6">
        <f>_xlfn.XLOOKUP(D547,products!$A$1:$A$49,products!$E$1:$E$49,,0)</f>
        <v>3.8849999999999998</v>
      </c>
      <c r="M547" s="6">
        <f t="shared" si="24"/>
        <v>15.54</v>
      </c>
      <c r="N547" t="str">
        <f t="shared" si="25"/>
        <v>Liberica</v>
      </c>
      <c r="O547" t="str">
        <f t="shared" si="26"/>
        <v>Dark</v>
      </c>
      <c r="P547" t="str">
        <f>_xlfn.XLOOKUP(Orders[[#This Row],[Customer ID]],customers!$A$2:$A$1001,customers!$I$2:$I$1001,,0)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6">
        <f>_xlfn.XLOOKUP(D548,products!$A$1:$A$49,products!$E$1:$E$49,,0)</f>
        <v>27.945</v>
      </c>
      <c r="M548" s="6">
        <f t="shared" si="24"/>
        <v>83.835000000000008</v>
      </c>
      <c r="N548" t="str">
        <f t="shared" si="25"/>
        <v>Excelsa</v>
      </c>
      <c r="O548" t="str">
        <f t="shared" si="26"/>
        <v>Dark</v>
      </c>
      <c r="P548" t="str">
        <f>_xlfn.XLOOKUP(Orders[[#This Row],[Customer ID]],customers!$A$2:$A$1001,customers!$I$2:$I$1001,,0)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6">
        <f>_xlfn.XLOOKUP(D550,products!$A$1:$A$49,products!$E$1:$E$49,,0)</f>
        <v>4.4550000000000001</v>
      </c>
      <c r="M550" s="6">
        <f t="shared" si="24"/>
        <v>13.365</v>
      </c>
      <c r="N550" t="str">
        <f t="shared" si="25"/>
        <v>Excelsa</v>
      </c>
      <c r="O550" t="str">
        <f t="shared" si="26"/>
        <v>Light</v>
      </c>
      <c r="P550" t="str">
        <f>_xlfn.XLOOKUP(Orders[[#This Row],[Customer ID]],customers!$A$2:$A$1001,customers!$I$2:$I$1001,,0)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6">
        <f>_xlfn.XLOOKUP(D551,products!$A$1:$A$49,products!$E$1:$E$49,,0)</f>
        <v>4.4550000000000001</v>
      </c>
      <c r="M551" s="6">
        <f t="shared" si="24"/>
        <v>17.82</v>
      </c>
      <c r="N551" t="str">
        <f t="shared" si="25"/>
        <v>Excelsa</v>
      </c>
      <c r="O551" t="str">
        <f t="shared" si="26"/>
        <v>Light</v>
      </c>
      <c r="P551" t="str">
        <f>_xlfn.XLOOKUP(Orders[[#This Row],[Customer ID]],customers!$A$2:$A$1001,customers!$I$2:$I$1001,,0)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6">
        <f>_xlfn.XLOOKUP(D552,products!$A$1:$A$49,products!$E$1:$E$49,,0)</f>
        <v>3.8849999999999998</v>
      </c>
      <c r="M552" s="6">
        <f t="shared" si="24"/>
        <v>23.31</v>
      </c>
      <c r="N552" t="str">
        <f t="shared" si="25"/>
        <v>Liberica</v>
      </c>
      <c r="O552" t="str">
        <f t="shared" si="26"/>
        <v>Dark</v>
      </c>
      <c r="P552" t="str">
        <f>_xlfn.XLOOKUP(Orders[[#This Row],[Customer ID]],customers!$A$2:$A$1001,customers!$I$2:$I$1001,,0)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6">
        <f>_xlfn.XLOOKUP(D553,products!$A$1:$A$49,products!$E$1:$E$49,,0)</f>
        <v>3.645</v>
      </c>
      <c r="M553" s="6">
        <f t="shared" si="24"/>
        <v>7.29</v>
      </c>
      <c r="N553" t="str">
        <f t="shared" si="25"/>
        <v>Excelsa</v>
      </c>
      <c r="O553" t="str">
        <f t="shared" si="26"/>
        <v>Dark</v>
      </c>
      <c r="P553" t="str">
        <f>_xlfn.XLOOKUP(Orders[[#This Row],[Customer ID]],customers!$A$2:$A$1001,customers!$I$2:$I$1001,,0)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6">
        <f>_xlfn.XLOOKUP(D554,products!$A$1:$A$49,products!$E$1:$E$49,,0)</f>
        <v>4.4550000000000001</v>
      </c>
      <c r="M554" s="6">
        <f t="shared" si="24"/>
        <v>17.82</v>
      </c>
      <c r="N554" t="str">
        <f t="shared" si="25"/>
        <v>Excelsa</v>
      </c>
      <c r="O554" t="str">
        <f t="shared" si="26"/>
        <v>Light</v>
      </c>
      <c r="P554" t="str">
        <f>_xlfn.XLOOKUP(Orders[[#This Row],[Customer ID]],customers!$A$2:$A$1001,customers!$I$2:$I$1001,,0)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6">
        <f>_xlfn.XLOOKUP(D555,products!$A$1:$A$49,products!$E$1:$E$49,,0)</f>
        <v>13.75</v>
      </c>
      <c r="M555" s="6">
        <f t="shared" si="24"/>
        <v>68.75</v>
      </c>
      <c r="N555" t="str">
        <f t="shared" si="25"/>
        <v>Excelsa</v>
      </c>
      <c r="O555" t="str">
        <f t="shared" si="26"/>
        <v>Medium</v>
      </c>
      <c r="P555" t="str">
        <f>_xlfn.XLOOKUP(Orders[[#This Row],[Customer ID]],customers!$A$2:$A$1001,customers!$I$2:$I$1001,,0)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6">
        <f>_xlfn.XLOOKUP(D557,products!$A$1:$A$49,products!$E$1:$E$49,,0)</f>
        <v>13.75</v>
      </c>
      <c r="M557" s="6">
        <f t="shared" si="24"/>
        <v>82.5</v>
      </c>
      <c r="N557" t="str">
        <f t="shared" si="25"/>
        <v>Excelsa</v>
      </c>
      <c r="O557" t="str">
        <f t="shared" si="26"/>
        <v>Medium</v>
      </c>
      <c r="P557" t="str">
        <f>_xlfn.XLOOKUP(Orders[[#This Row],[Customer ID]],customers!$A$2:$A$1001,customers!$I$2:$I$1001,,0)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6">
        <f>_xlfn.XLOOKUP(D558,products!$A$1:$A$49,products!$E$1:$E$49,,0)</f>
        <v>4.3650000000000002</v>
      </c>
      <c r="M558" s="6">
        <f t="shared" si="24"/>
        <v>8.73</v>
      </c>
      <c r="N558" t="str">
        <f t="shared" si="25"/>
        <v>Liberica</v>
      </c>
      <c r="O558" t="str">
        <f t="shared" si="26"/>
        <v>Medium</v>
      </c>
      <c r="P558" t="str">
        <f>_xlfn.XLOOKUP(Orders[[#This Row],[Customer ID]],customers!$A$2:$A$1001,customers!$I$2:$I$1001,,0)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6">
        <f>_xlfn.XLOOKUP(D559,products!$A$1:$A$49,products!$E$1:$E$49,,0)</f>
        <v>14.85</v>
      </c>
      <c r="M559" s="6">
        <f t="shared" si="24"/>
        <v>59.4</v>
      </c>
      <c r="N559" t="str">
        <f t="shared" si="25"/>
        <v>Excelsa</v>
      </c>
      <c r="O559" t="str">
        <f t="shared" si="26"/>
        <v>Light</v>
      </c>
      <c r="P559" t="str">
        <f>_xlfn.XLOOKUP(Orders[[#This Row],[Customer ID]],customers!$A$2:$A$1001,customers!$I$2:$I$1001,,0)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6">
        <f>_xlfn.XLOOKUP(D560,products!$A$1:$A$49,products!$E$1:$E$49,,0)</f>
        <v>3.8849999999999998</v>
      </c>
      <c r="M560" s="6">
        <f t="shared" si="24"/>
        <v>15.54</v>
      </c>
      <c r="N560" t="str">
        <f t="shared" si="25"/>
        <v>Liberica</v>
      </c>
      <c r="O560" t="str">
        <f t="shared" si="26"/>
        <v>Dark</v>
      </c>
      <c r="P560" t="str">
        <f>_xlfn.XLOOKUP(Orders[[#This Row],[Customer ID]],customers!$A$2:$A$1001,customers!$I$2:$I$1001,,0)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_xlfn.XLOOKUP(Orders[[#This Row],[Customer ID]],customers!$A$2:$A$1001,customers!$I$2:$I$1001,,0)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6">
        <f>_xlfn.XLOOKUP(D564,products!$A$1:$A$49,products!$E$1:$E$49,,0)</f>
        <v>4.7549999999999999</v>
      </c>
      <c r="M564" s="6">
        <f t="shared" si="24"/>
        <v>28.53</v>
      </c>
      <c r="N564" t="str">
        <f t="shared" si="25"/>
        <v>Liberica</v>
      </c>
      <c r="O564" t="str">
        <f t="shared" si="26"/>
        <v>Light</v>
      </c>
      <c r="P564" t="str">
        <f>_xlfn.XLOOKUP(Orders[[#This Row],[Customer ID]],customers!$A$2:$A$1001,customers!$I$2:$I$1001,,0)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6">
        <f>_xlfn.XLOOKUP(D565,products!$A$1:$A$49,products!$E$1:$E$49,,0)</f>
        <v>13.75</v>
      </c>
      <c r="M565" s="6">
        <f t="shared" si="24"/>
        <v>82.5</v>
      </c>
      <c r="N565" t="str">
        <f t="shared" si="25"/>
        <v>Excelsa</v>
      </c>
      <c r="O565" t="str">
        <f t="shared" si="26"/>
        <v>Medium</v>
      </c>
      <c r="P565" t="str">
        <f>_xlfn.XLOOKUP(Orders[[#This Row],[Customer ID]],customers!$A$2:$A$1001,customers!$I$2:$I$1001,,0)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_xlfn.XLOOKUP(Orders[[#This Row],[Customer ID]],customers!$A$2:$A$1001,customers!$I$2:$I$1001,,0)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_xlfn.XLOOKUP(Orders[[#This Row],[Customer ID]],customers!$A$2:$A$1001,customers!$I$2:$I$1001,,0)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6">
        <f>_xlfn.XLOOKUP(D570,products!$A$1:$A$49,products!$E$1:$E$49,,0)</f>
        <v>4.7549999999999999</v>
      </c>
      <c r="M570" s="6">
        <f t="shared" si="24"/>
        <v>19.02</v>
      </c>
      <c r="N570" t="str">
        <f t="shared" si="25"/>
        <v>Liberica</v>
      </c>
      <c r="O570" t="str">
        <f t="shared" si="26"/>
        <v>Light</v>
      </c>
      <c r="P570" t="str">
        <f>_xlfn.XLOOKUP(Orders[[#This Row],[Customer ID]],customers!$A$2:$A$1001,customers!$I$2:$I$1001,,0)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_xlfn.XLOOKUP(Orders[[#This Row],[Customer ID]],customers!$A$2:$A$1001,customers!$I$2:$I$1001,,0)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_xlfn.XLOOKUP(Orders[[#This Row],[Customer ID]],customers!$A$2:$A$1001,customers!$I$2:$I$1001,,0)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6">
        <f>_xlfn.XLOOKUP(D573,products!$A$1:$A$49,products!$E$1:$E$49,,0)</f>
        <v>8.91</v>
      </c>
      <c r="M573" s="6">
        <f t="shared" si="24"/>
        <v>35.64</v>
      </c>
      <c r="N573" t="str">
        <f t="shared" si="25"/>
        <v>Excelsa</v>
      </c>
      <c r="O573" t="str">
        <f t="shared" si="26"/>
        <v>Light</v>
      </c>
      <c r="P573" t="str">
        <f>_xlfn.XLOOKUP(Orders[[#This Row],[Customer ID]],customers!$A$2:$A$1001,customers!$I$2:$I$1001,,0)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_xlfn.XLOOKUP(Orders[[#This Row],[Customer ID]],customers!$A$2:$A$1001,customers!$I$2:$I$1001,,0)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_xlfn.XLOOKUP(Orders[[#This Row],[Customer ID]],customers!$A$2:$A$1001,customers!$I$2:$I$1001,,0)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_xlfn.XLOOKUP(Orders[[#This Row],[Customer ID]],customers!$A$2:$A$1001,customers!$I$2:$I$1001,,0)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6">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6">
        <f>_xlfn.XLOOKUP(D580,products!$A$1:$A$49,products!$E$1:$E$49,,0)</f>
        <v>4.4550000000000001</v>
      </c>
      <c r="M580" s="6">
        <f t="shared" si="27"/>
        <v>13.365</v>
      </c>
      <c r="N580" t="str">
        <f t="shared" si="28"/>
        <v>Excelsa</v>
      </c>
      <c r="O580" t="str">
        <f t="shared" si="29"/>
        <v>Light</v>
      </c>
      <c r="P580" t="str">
        <f>_xlfn.XLOOKUP(Orders[[#This Row],[Customer ID]],customers!$A$2:$A$1001,customers!$I$2:$I$1001,,0)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_xlfn.XLOOKUP(Orders[[#This Row],[Customer ID]],customers!$A$2:$A$1001,customers!$I$2:$I$1001,,0)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6">
        <f>_xlfn.XLOOKUP(D582,products!$A$1:$A$49,products!$E$1:$E$49,,0)</f>
        <v>14.85</v>
      </c>
      <c r="M582" s="6">
        <f t="shared" si="27"/>
        <v>44.55</v>
      </c>
      <c r="N582" t="str">
        <f t="shared" si="28"/>
        <v>Excelsa</v>
      </c>
      <c r="O582" t="str">
        <f t="shared" si="29"/>
        <v>Light</v>
      </c>
      <c r="P582" t="str">
        <f>_xlfn.XLOOKUP(Orders[[#This Row],[Customer ID]],customers!$A$2:$A$1001,customers!$I$2:$I$1001,,0)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6">
        <f>_xlfn.XLOOKUP(D583,products!$A$1:$A$49,products!$E$1:$E$49,,0)</f>
        <v>8.91</v>
      </c>
      <c r="M583" s="6">
        <f t="shared" si="27"/>
        <v>44.55</v>
      </c>
      <c r="N583" t="str">
        <f t="shared" si="28"/>
        <v>Excelsa</v>
      </c>
      <c r="O583" t="str">
        <f t="shared" si="29"/>
        <v>Light</v>
      </c>
      <c r="P583" t="str">
        <f>_xlfn.XLOOKUP(Orders[[#This Row],[Customer ID]],customers!$A$2:$A$1001,customers!$I$2:$I$1001,,0)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6">
        <f>_xlfn.XLOOKUP(D584,products!$A$1:$A$49,products!$E$1:$E$49,,0)</f>
        <v>12.15</v>
      </c>
      <c r="M584" s="6">
        <f t="shared" si="27"/>
        <v>60.75</v>
      </c>
      <c r="N584" t="str">
        <f t="shared" si="28"/>
        <v>Excelsa</v>
      </c>
      <c r="O584" t="str">
        <f t="shared" si="29"/>
        <v>Dark</v>
      </c>
      <c r="P584" t="str">
        <f>_xlfn.XLOOKUP(Orders[[#This Row],[Customer ID]],customers!$A$2:$A$1001,customers!$I$2:$I$1001,,0)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6">
        <f>_xlfn.XLOOKUP(D587,products!$A$1:$A$49,products!$E$1:$E$49,,0)</f>
        <v>8.25</v>
      </c>
      <c r="M587" s="6">
        <f t="shared" si="27"/>
        <v>16.5</v>
      </c>
      <c r="N587" t="str">
        <f t="shared" si="28"/>
        <v>Excelsa</v>
      </c>
      <c r="O587" t="str">
        <f t="shared" si="29"/>
        <v>Medium</v>
      </c>
      <c r="P587" t="str">
        <f>_xlfn.XLOOKUP(Orders[[#This Row],[Customer ID]],customers!$A$2:$A$1001,customers!$I$2:$I$1001,,0)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6">
        <f>_xlfn.XLOOKUP(D589,products!$A$1:$A$49,products!$E$1:$E$49,,0)</f>
        <v>7.77</v>
      </c>
      <c r="M589" s="6">
        <f t="shared" si="27"/>
        <v>7.77</v>
      </c>
      <c r="N589" t="str">
        <f t="shared" si="28"/>
        <v>Liberica</v>
      </c>
      <c r="O589" t="str">
        <f t="shared" si="29"/>
        <v>Dark</v>
      </c>
      <c r="P589" t="str">
        <f>_xlfn.XLOOKUP(Orders[[#This Row],[Customer ID]],customers!$A$2:$A$1001,customers!$I$2:$I$1001,,0)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_xlfn.XLOOKUP(Orders[[#This Row],[Customer ID]],customers!$A$2:$A$1001,customers!$I$2:$I$1001,,0)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6">
        <f>_xlfn.XLOOKUP(D595,products!$A$1:$A$49,products!$E$1:$E$49,,0)</f>
        <v>27.945</v>
      </c>
      <c r="M595" s="6">
        <f t="shared" si="27"/>
        <v>27.945</v>
      </c>
      <c r="N595" t="str">
        <f t="shared" si="28"/>
        <v>Excelsa</v>
      </c>
      <c r="O595" t="str">
        <f t="shared" si="29"/>
        <v>Dark</v>
      </c>
      <c r="P595" t="str">
        <f>_xlfn.XLOOKUP(Orders[[#This Row],[Customer ID]],customers!$A$2:$A$1001,customers!$I$2:$I$1001,,0)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6">
        <f>_xlfn.XLOOKUP(D597,products!$A$1:$A$49,products!$E$1:$E$49,,0)</f>
        <v>14.85</v>
      </c>
      <c r="M597" s="6">
        <f t="shared" si="27"/>
        <v>14.85</v>
      </c>
      <c r="N597" t="str">
        <f t="shared" si="28"/>
        <v>Excelsa</v>
      </c>
      <c r="O597" t="str">
        <f t="shared" si="29"/>
        <v>Light</v>
      </c>
      <c r="P597" t="str">
        <f>_xlfn.XLOOKUP(Orders[[#This Row],[Customer ID]],customers!$A$2:$A$1001,customers!$I$2:$I$1001,,0)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_xlfn.XLOOKUP(Orders[[#This Row],[Customer ID]],customers!$A$2:$A$1001,customers!$I$2:$I$1001,,0)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6">
        <f>_xlfn.XLOOKUP(D599,products!$A$1:$A$49,products!$E$1:$E$49,,0)</f>
        <v>36.454999999999998</v>
      </c>
      <c r="M599" s="6">
        <f t="shared" si="27"/>
        <v>145.82</v>
      </c>
      <c r="N599" t="str">
        <f t="shared" si="28"/>
        <v>Liberica</v>
      </c>
      <c r="O599" t="str">
        <f t="shared" si="29"/>
        <v>Light</v>
      </c>
      <c r="P599" t="str">
        <f>_xlfn.XLOOKUP(Orders[[#This Row],[Customer ID]],customers!$A$2:$A$1001,customers!$I$2:$I$1001,,0)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_xlfn.XLOOKUP(Orders[[#This Row],[Customer ID]],customers!$A$2:$A$1001,customers!$I$2:$I$1001,,0)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_xlfn.XLOOKUP(Orders[[#This Row],[Customer ID]],customers!$A$2:$A$1001,customers!$I$2:$I$1001,,0)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6">
        <f>_xlfn.XLOOKUP(D602,products!$A$1:$A$49,products!$E$1:$E$49,,0)</f>
        <v>7.77</v>
      </c>
      <c r="M602" s="6">
        <f t="shared" si="27"/>
        <v>7.77</v>
      </c>
      <c r="N602" t="str">
        <f t="shared" si="28"/>
        <v>Liberica</v>
      </c>
      <c r="O602" t="str">
        <f t="shared" si="29"/>
        <v>Dark</v>
      </c>
      <c r="P602" t="str">
        <f>_xlfn.XLOOKUP(Orders[[#This Row],[Customer ID]],customers!$A$2:$A$1001,customers!$I$2:$I$1001,,0)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6">
        <f>_xlfn.XLOOKUP(D609,products!$A$1:$A$49,products!$E$1:$E$49,,0)</f>
        <v>3.645</v>
      </c>
      <c r="M609" s="6">
        <f t="shared" si="27"/>
        <v>3.645</v>
      </c>
      <c r="N609" t="str">
        <f t="shared" si="28"/>
        <v>Excelsa</v>
      </c>
      <c r="O609" t="str">
        <f t="shared" si="29"/>
        <v>Dark</v>
      </c>
      <c r="P609" t="str">
        <f>_xlfn.XLOOKUP(Orders[[#This Row],[Customer ID]],customers!$A$2:$A$1001,customers!$I$2:$I$1001,,0)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6">
        <f>_xlfn.XLOOKUP(D610,products!$A$1:$A$49,products!$E$1:$E$49,,0)</f>
        <v>27.945</v>
      </c>
      <c r="M610" s="6">
        <f t="shared" si="27"/>
        <v>55.89</v>
      </c>
      <c r="N610" t="str">
        <f t="shared" si="28"/>
        <v>Excelsa</v>
      </c>
      <c r="O610" t="str">
        <f t="shared" si="29"/>
        <v>Dark</v>
      </c>
      <c r="P610" t="str">
        <f>_xlfn.XLOOKUP(Orders[[#This Row],[Customer ID]],customers!$A$2:$A$1001,customers!$I$2:$I$1001,,0)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6">
        <f>_xlfn.XLOOKUP(D611,products!$A$1:$A$49,products!$E$1:$E$49,,0)</f>
        <v>4.3650000000000002</v>
      </c>
      <c r="M611" s="6">
        <f t="shared" si="27"/>
        <v>26.19</v>
      </c>
      <c r="N611" t="str">
        <f t="shared" si="28"/>
        <v>Liberica</v>
      </c>
      <c r="O611" t="str">
        <f t="shared" si="29"/>
        <v>Medium</v>
      </c>
      <c r="P611" t="str">
        <f>_xlfn.XLOOKUP(Orders[[#This Row],[Customer ID]],customers!$A$2:$A$1001,customers!$I$2:$I$1001,,0)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_xlfn.XLOOKUP(Orders[[#This Row],[Customer ID]],customers!$A$2:$A$1001,customers!$I$2:$I$1001,,0)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_xlfn.XLOOKUP(Orders[[#This Row],[Customer ID]],customers!$A$2:$A$1001,customers!$I$2:$I$1001,,0)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6">
        <f>_xlfn.XLOOKUP(D617,products!$A$1:$A$49,products!$E$1:$E$49,,0)</f>
        <v>36.454999999999998</v>
      </c>
      <c r="M617" s="6">
        <f t="shared" si="27"/>
        <v>72.91</v>
      </c>
      <c r="N617" t="str">
        <f t="shared" si="28"/>
        <v>Liberica</v>
      </c>
      <c r="O617" t="str">
        <f t="shared" si="29"/>
        <v>Light</v>
      </c>
      <c r="P617" t="str">
        <f>_xlfn.XLOOKUP(Orders[[#This Row],[Customer ID]],customers!$A$2:$A$1001,customers!$I$2:$I$1001,,0)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6">
        <f>_xlfn.XLOOKUP(D620,products!$A$1:$A$49,products!$E$1:$E$49,,0)</f>
        <v>12.15</v>
      </c>
      <c r="M620" s="6">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6">
        <f>_xlfn.XLOOKUP(D621,products!$A$1:$A$49,products!$E$1:$E$49,,0)</f>
        <v>7.77</v>
      </c>
      <c r="M621" s="6">
        <f t="shared" si="27"/>
        <v>15.54</v>
      </c>
      <c r="N621" t="str">
        <f t="shared" si="28"/>
        <v>Liberica</v>
      </c>
      <c r="O621" t="str">
        <f t="shared" si="29"/>
        <v>Dark</v>
      </c>
      <c r="P621" t="str">
        <f>_xlfn.XLOOKUP(Orders[[#This Row],[Customer ID]],customers!$A$2:$A$1001,customers!$I$2:$I$1001,,0)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_xlfn.XLOOKUP(Orders[[#This Row],[Customer ID]],customers!$A$2:$A$1001,customers!$I$2:$I$1001,,0)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6">
        <f>_xlfn.XLOOKUP(D625,products!$A$1:$A$49,products!$E$1:$E$49,,0)</f>
        <v>12.15</v>
      </c>
      <c r="M625" s="6">
        <f t="shared" si="27"/>
        <v>12.15</v>
      </c>
      <c r="N625" t="str">
        <f t="shared" si="28"/>
        <v>Excelsa</v>
      </c>
      <c r="O625" t="str">
        <f t="shared" si="29"/>
        <v>Dark</v>
      </c>
      <c r="P625" t="str">
        <f>_xlfn.XLOOKUP(Orders[[#This Row],[Customer ID]],customers!$A$2:$A$1001,customers!$I$2:$I$1001,,0)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6">
        <f>_xlfn.XLOOKUP(D630,products!$A$1:$A$49,products!$E$1:$E$49,,0)</f>
        <v>4.4550000000000001</v>
      </c>
      <c r="M630" s="6">
        <f t="shared" si="27"/>
        <v>26.73</v>
      </c>
      <c r="N630" t="str">
        <f t="shared" si="28"/>
        <v>Excelsa</v>
      </c>
      <c r="O630" t="str">
        <f t="shared" si="29"/>
        <v>Light</v>
      </c>
      <c r="P630" t="str">
        <f>_xlfn.XLOOKUP(Orders[[#This Row],[Customer ID]],customers!$A$2:$A$1001,customers!$I$2:$I$1001,,0)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6">
        <f>_xlfn.XLOOKUP(D631,products!$A$1:$A$49,products!$E$1:$E$49,,0)</f>
        <v>7.77</v>
      </c>
      <c r="M631" s="6">
        <f t="shared" si="27"/>
        <v>31.08</v>
      </c>
      <c r="N631" t="str">
        <f t="shared" si="28"/>
        <v>Liberica</v>
      </c>
      <c r="O631" t="str">
        <f t="shared" si="29"/>
        <v>Dark</v>
      </c>
      <c r="P631" t="str">
        <f>_xlfn.XLOOKUP(Orders[[#This Row],[Customer ID]],customers!$A$2:$A$1001,customers!$I$2:$I$1001,,0)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6">
        <f>_xlfn.XLOOKUP(D634,products!$A$1:$A$49,products!$E$1:$E$49,,0)</f>
        <v>8.91</v>
      </c>
      <c r="M634" s="6">
        <f t="shared" si="27"/>
        <v>35.64</v>
      </c>
      <c r="N634" t="str">
        <f t="shared" si="28"/>
        <v>Excelsa</v>
      </c>
      <c r="O634" t="str">
        <f t="shared" si="29"/>
        <v>Light</v>
      </c>
      <c r="P634" t="str">
        <f>_xlfn.XLOOKUP(Orders[[#This Row],[Customer ID]],customers!$A$2:$A$1001,customers!$I$2:$I$1001,,0)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_xlfn.XLOOKUP(Orders[[#This Row],[Customer ID]],customers!$A$2:$A$1001,customers!$I$2:$I$1001,,0)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6">
        <f>_xlfn.XLOOKUP(D636,products!$A$1:$A$49,products!$E$1:$E$49,,0)</f>
        <v>14.55</v>
      </c>
      <c r="M636" s="6">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6">
        <f>_xlfn.XLOOKUP(D637,products!$A$1:$A$49,products!$E$1:$E$49,,0)</f>
        <v>8.91</v>
      </c>
      <c r="M637" s="6">
        <f t="shared" si="27"/>
        <v>35.64</v>
      </c>
      <c r="N637" t="str">
        <f t="shared" si="28"/>
        <v>Excelsa</v>
      </c>
      <c r="O637" t="str">
        <f t="shared" si="29"/>
        <v>Light</v>
      </c>
      <c r="P637" t="str">
        <f>_xlfn.XLOOKUP(Orders[[#This Row],[Customer ID]],customers!$A$2:$A$1001,customers!$I$2:$I$1001,,0)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6">
        <f>_xlfn.XLOOKUP(D638,products!$A$1:$A$49,products!$E$1:$E$49,,0)</f>
        <v>15.85</v>
      </c>
      <c r="M638" s="6">
        <f t="shared" si="27"/>
        <v>95.1</v>
      </c>
      <c r="N638" t="str">
        <f t="shared" si="28"/>
        <v>Liberica</v>
      </c>
      <c r="O638" t="str">
        <f t="shared" si="29"/>
        <v>Light</v>
      </c>
      <c r="P638" t="str">
        <f>_xlfn.XLOOKUP(Orders[[#This Row],[Customer ID]],customers!$A$2:$A$1001,customers!$I$2:$I$1001,,0)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6">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6">
        <f>_xlfn.XLOOKUP(D644,products!$A$1:$A$49,products!$E$1:$E$49,,0)</f>
        <v>4.125</v>
      </c>
      <c r="M644" s="6">
        <f t="shared" si="30"/>
        <v>8.25</v>
      </c>
      <c r="N644" t="str">
        <f t="shared" si="31"/>
        <v>Excelsa</v>
      </c>
      <c r="O644" t="str">
        <f t="shared" si="32"/>
        <v>Medium</v>
      </c>
      <c r="P644" t="str">
        <f>_xlfn.XLOOKUP(Orders[[#This Row],[Customer ID]],customers!$A$2:$A$1001,customers!$I$2:$I$1001,,0)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_xlfn.XLOOKUP(Orders[[#This Row],[Customer ID]],customers!$A$2:$A$1001,customers!$I$2:$I$1001,,0)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6">
        <f>_xlfn.XLOOKUP(D649,products!$A$1:$A$49,products!$E$1:$E$49,,0)</f>
        <v>9.51</v>
      </c>
      <c r="M649" s="6">
        <f t="shared" si="30"/>
        <v>28.53</v>
      </c>
      <c r="N649" t="str">
        <f t="shared" si="31"/>
        <v>Liberica</v>
      </c>
      <c r="O649" t="str">
        <f t="shared" si="32"/>
        <v>Light</v>
      </c>
      <c r="P649" t="str">
        <f>_xlfn.XLOOKUP(Orders[[#This Row],[Customer ID]],customers!$A$2:$A$1001,customers!$I$2:$I$1001,,0)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_xlfn.XLOOKUP(Orders[[#This Row],[Customer ID]],customers!$A$2:$A$1001,customers!$I$2:$I$1001,,0)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6">
        <f>_xlfn.XLOOKUP(D651,products!$A$1:$A$49,products!$E$1:$E$49,,0)</f>
        <v>15.85</v>
      </c>
      <c r="M651" s="6">
        <f t="shared" si="30"/>
        <v>95.1</v>
      </c>
      <c r="N651" t="str">
        <f t="shared" si="31"/>
        <v>Liberica</v>
      </c>
      <c r="O651" t="str">
        <f t="shared" si="32"/>
        <v>Light</v>
      </c>
      <c r="P651" t="str">
        <f>_xlfn.XLOOKUP(Orders[[#This Row],[Customer ID]],customers!$A$2:$A$1001,customers!$I$2:$I$1001,,0)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_xlfn.XLOOKUP(Orders[[#This Row],[Customer ID]],customers!$A$2:$A$1001,customers!$I$2:$I$1001,,0)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6">
        <f>_xlfn.XLOOKUP(D654,products!$A$1:$A$49,products!$E$1:$E$49,,0)</f>
        <v>15.85</v>
      </c>
      <c r="M654" s="6">
        <f t="shared" si="30"/>
        <v>63.4</v>
      </c>
      <c r="N654" t="str">
        <f t="shared" si="31"/>
        <v>Liberica</v>
      </c>
      <c r="O654" t="str">
        <f t="shared" si="32"/>
        <v>Light</v>
      </c>
      <c r="P654" t="str">
        <f>_xlfn.XLOOKUP(Orders[[#This Row],[Customer ID]],customers!$A$2:$A$1001,customers!$I$2:$I$1001,,0)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_xlfn.XLOOKUP(Orders[[#This Row],[Customer ID]],customers!$A$2:$A$1001,customers!$I$2:$I$1001,,0)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6">
        <f>_xlfn.XLOOKUP(D658,products!$A$1:$A$49,products!$E$1:$E$49,,0)</f>
        <v>12.95</v>
      </c>
      <c r="M658" s="6">
        <f t="shared" si="30"/>
        <v>51.8</v>
      </c>
      <c r="N658" t="str">
        <f t="shared" si="31"/>
        <v>Liberica</v>
      </c>
      <c r="O658" t="str">
        <f t="shared" si="32"/>
        <v>Dark</v>
      </c>
      <c r="P658" t="str">
        <f>_xlfn.XLOOKUP(Orders[[#This Row],[Customer ID]],customers!$A$2:$A$1001,customers!$I$2:$I$1001,,0)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_xlfn.XLOOKUP(Orders[[#This Row],[Customer ID]],customers!$A$2:$A$1001,customers!$I$2:$I$1001,,0)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6">
        <f>_xlfn.XLOOKUP(D660,products!$A$1:$A$49,products!$E$1:$E$49,,0)</f>
        <v>8.25</v>
      </c>
      <c r="M660" s="6">
        <f t="shared" si="30"/>
        <v>24.75</v>
      </c>
      <c r="N660" t="str">
        <f t="shared" si="31"/>
        <v>Excelsa</v>
      </c>
      <c r="O660" t="str">
        <f t="shared" si="32"/>
        <v>Medium</v>
      </c>
      <c r="P660" t="str">
        <f>_xlfn.XLOOKUP(Orders[[#This Row],[Customer ID]],customers!$A$2:$A$1001,customers!$I$2:$I$1001,,0)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6">
        <f>_xlfn.XLOOKUP(D662,products!$A$1:$A$49,products!$E$1:$E$49,,0)</f>
        <v>8.91</v>
      </c>
      <c r="M662" s="6">
        <f t="shared" si="30"/>
        <v>53.46</v>
      </c>
      <c r="N662" t="str">
        <f t="shared" si="31"/>
        <v>Excelsa</v>
      </c>
      <c r="O662" t="str">
        <f t="shared" si="32"/>
        <v>Light</v>
      </c>
      <c r="P662" t="str">
        <f>_xlfn.XLOOKUP(Orders[[#This Row],[Customer ID]],customers!$A$2:$A$1001,customers!$I$2:$I$1001,,0)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_xlfn.XLOOKUP(Orders[[#This Row],[Customer ID]],customers!$A$2:$A$1001,customers!$I$2:$I$1001,,0)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_xlfn.XLOOKUP(Orders[[#This Row],[Customer ID]],customers!$A$2:$A$1001,customers!$I$2:$I$1001,,0)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6">
        <f>_xlfn.XLOOKUP(D666,products!$A$1:$A$49,products!$E$1:$E$49,,0)</f>
        <v>12.15</v>
      </c>
      <c r="M666" s="6">
        <f t="shared" si="30"/>
        <v>72.900000000000006</v>
      </c>
      <c r="N666" t="str">
        <f t="shared" si="31"/>
        <v>Excelsa</v>
      </c>
      <c r="O666" t="str">
        <f t="shared" si="32"/>
        <v>Dark</v>
      </c>
      <c r="P666" t="str">
        <f>_xlfn.XLOOKUP(Orders[[#This Row],[Customer ID]],customers!$A$2:$A$1001,customers!$I$2:$I$1001,,0)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6">
        <f>_xlfn.XLOOKUP(D667,products!$A$1:$A$49,products!$E$1:$E$49,,0)</f>
        <v>3.8849999999999998</v>
      </c>
      <c r="M667" s="6">
        <f t="shared" si="30"/>
        <v>7.77</v>
      </c>
      <c r="N667" t="str">
        <f t="shared" si="31"/>
        <v>Liberica</v>
      </c>
      <c r="O667" t="str">
        <f t="shared" si="32"/>
        <v>Dark</v>
      </c>
      <c r="P667" t="str">
        <f>_xlfn.XLOOKUP(Orders[[#This Row],[Customer ID]],customers!$A$2:$A$1001,customers!$I$2:$I$1001,,0)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_xlfn.XLOOKUP(Orders[[#This Row],[Customer ID]],customers!$A$2:$A$1001,customers!$I$2:$I$1001,,0)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_xlfn.XLOOKUP(Orders[[#This Row],[Customer ID]],customers!$A$2:$A$1001,customers!$I$2:$I$1001,,0)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_xlfn.XLOOKUP(Orders[[#This Row],[Customer ID]],customers!$A$2:$A$1001,customers!$I$2:$I$1001,,0)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6">
        <f>_xlfn.XLOOKUP(D674,products!$A$1:$A$49,products!$E$1:$E$49,,0)</f>
        <v>8.73</v>
      </c>
      <c r="M674" s="6">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6">
        <f>_xlfn.XLOOKUP(D675,products!$A$1:$A$49,products!$E$1:$E$49,,0)</f>
        <v>13.75</v>
      </c>
      <c r="M675" s="6">
        <f t="shared" si="30"/>
        <v>82.5</v>
      </c>
      <c r="N675" t="str">
        <f t="shared" si="31"/>
        <v>Excelsa</v>
      </c>
      <c r="O675" t="str">
        <f t="shared" si="32"/>
        <v>Medium</v>
      </c>
      <c r="P675" t="str">
        <f>_xlfn.XLOOKUP(Orders[[#This Row],[Customer ID]],customers!$A$2:$A$1001,customers!$I$2:$I$1001,,0)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6">
        <f>_xlfn.XLOOKUP(D678,products!$A$1:$A$49,products!$E$1:$E$49,,0)</f>
        <v>9.51</v>
      </c>
      <c r="M678" s="6">
        <f t="shared" si="30"/>
        <v>47.55</v>
      </c>
      <c r="N678" t="str">
        <f t="shared" si="31"/>
        <v>Liberica</v>
      </c>
      <c r="O678" t="str">
        <f t="shared" si="32"/>
        <v>Light</v>
      </c>
      <c r="P678" t="str">
        <f>_xlfn.XLOOKUP(Orders[[#This Row],[Customer ID]],customers!$A$2:$A$1001,customers!$I$2:$I$1001,,0)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6">
        <f>_xlfn.XLOOKUP(D679,products!$A$1:$A$49,products!$E$1:$E$49,,0)</f>
        <v>8.73</v>
      </c>
      <c r="M679" s="6">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_xlfn.XLOOKUP(Orders[[#This Row],[Customer ID]],customers!$A$2:$A$1001,customers!$I$2:$I$1001,,0)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6">
        <f>_xlfn.XLOOKUP(D683,products!$A$1:$A$49,products!$E$1:$E$49,,0)</f>
        <v>4.7549999999999999</v>
      </c>
      <c r="M683" s="6">
        <f t="shared" si="30"/>
        <v>9.51</v>
      </c>
      <c r="N683" t="str">
        <f t="shared" si="31"/>
        <v>Liberica</v>
      </c>
      <c r="O683" t="str">
        <f t="shared" si="32"/>
        <v>Light</v>
      </c>
      <c r="P683" t="str">
        <f>_xlfn.XLOOKUP(Orders[[#This Row],[Customer ID]],customers!$A$2:$A$1001,customers!$I$2:$I$1001,,0)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6">
        <f>_xlfn.XLOOKUP(D684,products!$A$1:$A$49,products!$E$1:$E$49,,0)</f>
        <v>4.125</v>
      </c>
      <c r="M684" s="6">
        <f t="shared" si="30"/>
        <v>8.25</v>
      </c>
      <c r="N684" t="str">
        <f t="shared" si="31"/>
        <v>Excelsa</v>
      </c>
      <c r="O684" t="str">
        <f t="shared" si="32"/>
        <v>Medium</v>
      </c>
      <c r="P684" t="str">
        <f>_xlfn.XLOOKUP(Orders[[#This Row],[Customer ID]],customers!$A$2:$A$1001,customers!$I$2:$I$1001,,0)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6">
        <f>_xlfn.XLOOKUP(D685,products!$A$1:$A$49,products!$E$1:$E$49,,0)</f>
        <v>7.77</v>
      </c>
      <c r="M685" s="6">
        <f t="shared" si="30"/>
        <v>46.62</v>
      </c>
      <c r="N685" t="str">
        <f t="shared" si="31"/>
        <v>Liberica</v>
      </c>
      <c r="O685" t="str">
        <f t="shared" si="32"/>
        <v>Dark</v>
      </c>
      <c r="P685" t="str">
        <f>_xlfn.XLOOKUP(Orders[[#This Row],[Customer ID]],customers!$A$2:$A$1001,customers!$I$2:$I$1001,,0)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6">
        <f>_xlfn.XLOOKUP(D687,products!$A$1:$A$49,products!$E$1:$E$49,,0)</f>
        <v>36.454999999999998</v>
      </c>
      <c r="M687" s="6">
        <f t="shared" si="30"/>
        <v>72.91</v>
      </c>
      <c r="N687" t="str">
        <f t="shared" si="31"/>
        <v>Liberica</v>
      </c>
      <c r="O687" t="str">
        <f t="shared" si="32"/>
        <v>Light</v>
      </c>
      <c r="P687" t="str">
        <f>_xlfn.XLOOKUP(Orders[[#This Row],[Customer ID]],customers!$A$2:$A$1001,customers!$I$2:$I$1001,,0)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6">
        <f>_xlfn.XLOOKUP(D689,products!$A$1:$A$49,products!$E$1:$E$49,,0)</f>
        <v>8.25</v>
      </c>
      <c r="M689" s="6">
        <f t="shared" si="30"/>
        <v>16.5</v>
      </c>
      <c r="N689" t="str">
        <f t="shared" si="31"/>
        <v>Excelsa</v>
      </c>
      <c r="O689" t="str">
        <f t="shared" si="32"/>
        <v>Medium</v>
      </c>
      <c r="P689" t="str">
        <f>_xlfn.XLOOKUP(Orders[[#This Row],[Customer ID]],customers!$A$2:$A$1001,customers!$I$2:$I$1001,,0)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_xlfn.XLOOKUP(Orders[[#This Row],[Customer ID]],customers!$A$2:$A$1001,customers!$I$2:$I$1001,,0)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_xlfn.XLOOKUP(Orders[[#This Row],[Customer ID]],customers!$A$2:$A$1001,customers!$I$2:$I$1001,,0)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_xlfn.XLOOKUP(Orders[[#This Row],[Customer ID]],customers!$A$2:$A$1001,customers!$I$2:$I$1001,,0)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6">
        <f>_xlfn.XLOOKUP(D694,products!$A$1:$A$49,products!$E$1:$E$49,,0)</f>
        <v>12.95</v>
      </c>
      <c r="M694" s="6">
        <f t="shared" si="30"/>
        <v>12.95</v>
      </c>
      <c r="N694" t="str">
        <f t="shared" si="31"/>
        <v>Liberica</v>
      </c>
      <c r="O694" t="str">
        <f t="shared" si="32"/>
        <v>Dark</v>
      </c>
      <c r="P694" t="str">
        <f>_xlfn.XLOOKUP(Orders[[#This Row],[Customer ID]],customers!$A$2:$A$1001,customers!$I$2:$I$1001,,0)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6">
        <f>_xlfn.XLOOKUP(D696,products!$A$1:$A$49,products!$E$1:$E$49,,0)</f>
        <v>7.29</v>
      </c>
      <c r="M696" s="6">
        <f t="shared" si="30"/>
        <v>36.450000000000003</v>
      </c>
      <c r="N696" t="str">
        <f t="shared" si="31"/>
        <v>Excelsa</v>
      </c>
      <c r="O696" t="str">
        <f t="shared" si="32"/>
        <v>Dark</v>
      </c>
      <c r="P696" t="str">
        <f>_xlfn.XLOOKUP(Orders[[#This Row],[Customer ID]],customers!$A$2:$A$1001,customers!$I$2:$I$1001,,0)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6">
        <f>_xlfn.XLOOKUP(D698,products!$A$1:$A$49,products!$E$1:$E$49,,0)</f>
        <v>7.77</v>
      </c>
      <c r="M698" s="6">
        <f t="shared" si="30"/>
        <v>31.08</v>
      </c>
      <c r="N698" t="str">
        <f t="shared" si="31"/>
        <v>Liberica</v>
      </c>
      <c r="O698" t="str">
        <f t="shared" si="32"/>
        <v>Dark</v>
      </c>
      <c r="P698" t="str">
        <f>_xlfn.XLOOKUP(Orders[[#This Row],[Customer ID]],customers!$A$2:$A$1001,customers!$I$2:$I$1001,,0)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_xlfn.XLOOKUP(Orders[[#This Row],[Customer ID]],customers!$A$2:$A$1001,customers!$I$2:$I$1001,,0)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6">
        <f>_xlfn.XLOOKUP(D700,products!$A$1:$A$49,products!$E$1:$E$49,,0)</f>
        <v>12.95</v>
      </c>
      <c r="M700" s="6">
        <f t="shared" si="30"/>
        <v>25.9</v>
      </c>
      <c r="N700" t="str">
        <f t="shared" si="31"/>
        <v>Liberica</v>
      </c>
      <c r="O700" t="str">
        <f t="shared" si="32"/>
        <v>Dark</v>
      </c>
      <c r="P700" t="str">
        <f>_xlfn.XLOOKUP(Orders[[#This Row],[Customer ID]],customers!$A$2:$A$1001,customers!$I$2:$I$1001,,0)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_xlfn.XLOOKUP(Orders[[#This Row],[Customer ID]],customers!$A$2:$A$1001,customers!$I$2:$I$1001,,0)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6">
        <f>_xlfn.XLOOKUP(D702,products!$A$1:$A$49,products!$E$1:$E$49,,0)</f>
        <v>9.51</v>
      </c>
      <c r="M702" s="6">
        <f t="shared" si="30"/>
        <v>19.02</v>
      </c>
      <c r="N702" t="str">
        <f t="shared" si="31"/>
        <v>Liberica</v>
      </c>
      <c r="O702" t="str">
        <f t="shared" si="32"/>
        <v>Light</v>
      </c>
      <c r="P702" t="str">
        <f>_xlfn.XLOOKUP(Orders[[#This Row],[Customer ID]],customers!$A$2:$A$1001,customers!$I$2:$I$1001,,0)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_xlfn.XLOOKUP(Orders[[#This Row],[Customer ID]],customers!$A$2:$A$1001,customers!$I$2:$I$1001,,0)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6">
        <f>_xlfn.XLOOKUP(D706,products!$A$1:$A$49,products!$E$1:$E$49,,0)</f>
        <v>3.645</v>
      </c>
      <c r="M706" s="6">
        <f t="shared" si="30"/>
        <v>21.87</v>
      </c>
      <c r="N706" t="str">
        <f t="shared" si="31"/>
        <v>Excelsa</v>
      </c>
      <c r="O706" t="str">
        <f t="shared" si="32"/>
        <v>Dark</v>
      </c>
      <c r="P706" t="str">
        <f>_xlfn.XLOOKUP(Orders[[#This Row],[Customer ID]],customers!$A$2:$A$1001,customers!$I$2:$I$1001,,0)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6">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6">
        <f>_xlfn.XLOOKUP(D708,products!$A$1:$A$49,products!$E$1:$E$49,,0)</f>
        <v>4.125</v>
      </c>
      <c r="M708" s="6">
        <f t="shared" si="33"/>
        <v>12.375</v>
      </c>
      <c r="N708" t="str">
        <f t="shared" si="34"/>
        <v>Excelsa</v>
      </c>
      <c r="O708" t="str">
        <f t="shared" si="35"/>
        <v>Medium</v>
      </c>
      <c r="P708" t="str">
        <f>_xlfn.XLOOKUP(Orders[[#This Row],[Customer ID]],customers!$A$2:$A$1001,customers!$I$2:$I$1001,,0)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6">
        <f>_xlfn.XLOOKUP(D709,products!$A$1:$A$49,products!$E$1:$E$49,,0)</f>
        <v>12.95</v>
      </c>
      <c r="M709" s="6">
        <f t="shared" si="33"/>
        <v>25.9</v>
      </c>
      <c r="N709" t="str">
        <f t="shared" si="34"/>
        <v>Liberica</v>
      </c>
      <c r="O709" t="str">
        <f t="shared" si="35"/>
        <v>Dark</v>
      </c>
      <c r="P709" t="str">
        <f>_xlfn.XLOOKUP(Orders[[#This Row],[Customer ID]],customers!$A$2:$A$1001,customers!$I$2:$I$1001,,0)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_xlfn.XLOOKUP(Orders[[#This Row],[Customer ID]],customers!$A$2:$A$1001,customers!$I$2:$I$1001,,0)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6">
        <f>_xlfn.XLOOKUP(D711,products!$A$1:$A$49,products!$E$1:$E$49,,0)</f>
        <v>8.91</v>
      </c>
      <c r="M711" s="6">
        <f t="shared" si="33"/>
        <v>17.82</v>
      </c>
      <c r="N711" t="str">
        <f t="shared" si="34"/>
        <v>Excelsa</v>
      </c>
      <c r="O711" t="str">
        <f t="shared" si="35"/>
        <v>Light</v>
      </c>
      <c r="P711" t="str">
        <f>_xlfn.XLOOKUP(Orders[[#This Row],[Customer ID]],customers!$A$2:$A$1001,customers!$I$2:$I$1001,,0)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6">
        <f>_xlfn.XLOOKUP(D712,products!$A$1:$A$49,products!$E$1:$E$49,,0)</f>
        <v>8.25</v>
      </c>
      <c r="M712" s="6">
        <f t="shared" si="33"/>
        <v>24.75</v>
      </c>
      <c r="N712" t="str">
        <f t="shared" si="34"/>
        <v>Excelsa</v>
      </c>
      <c r="O712" t="str">
        <f t="shared" si="35"/>
        <v>Medium</v>
      </c>
      <c r="P712" t="str">
        <f>_xlfn.XLOOKUP(Orders[[#This Row],[Customer ID]],customers!$A$2:$A$1001,customers!$I$2:$I$1001,,0)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_xlfn.XLOOKUP(Orders[[#This Row],[Customer ID]],customers!$A$2:$A$1001,customers!$I$2:$I$1001,,0)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6">
        <f>_xlfn.XLOOKUP(D714,products!$A$1:$A$49,products!$E$1:$E$49,,0)</f>
        <v>8.25</v>
      </c>
      <c r="M714" s="6">
        <f t="shared" si="33"/>
        <v>16.5</v>
      </c>
      <c r="N714" t="str">
        <f t="shared" si="34"/>
        <v>Excelsa</v>
      </c>
      <c r="O714" t="str">
        <f t="shared" si="35"/>
        <v>Medium</v>
      </c>
      <c r="P714" t="str">
        <f>_xlfn.XLOOKUP(Orders[[#This Row],[Customer ID]],customers!$A$2:$A$1001,customers!$I$2:$I$1001,,0)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6">
        <f>_xlfn.XLOOKUP(D716,products!$A$1:$A$49,products!$E$1:$E$49,,0)</f>
        <v>3.645</v>
      </c>
      <c r="M716" s="6">
        <f t="shared" si="33"/>
        <v>14.58</v>
      </c>
      <c r="N716" t="str">
        <f t="shared" si="34"/>
        <v>Excelsa</v>
      </c>
      <c r="O716" t="str">
        <f t="shared" si="35"/>
        <v>Dark</v>
      </c>
      <c r="P716" t="str">
        <f>_xlfn.XLOOKUP(Orders[[#This Row],[Customer ID]],customers!$A$2:$A$1001,customers!$I$2:$I$1001,,0)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6">
        <f>_xlfn.XLOOKUP(D717,products!$A$1:$A$49,products!$E$1:$E$49,,0)</f>
        <v>14.85</v>
      </c>
      <c r="M717" s="6">
        <f t="shared" si="33"/>
        <v>89.1</v>
      </c>
      <c r="N717" t="str">
        <f t="shared" si="34"/>
        <v>Excelsa</v>
      </c>
      <c r="O717" t="str">
        <f t="shared" si="35"/>
        <v>Light</v>
      </c>
      <c r="P717" t="str">
        <f>_xlfn.XLOOKUP(Orders[[#This Row],[Customer ID]],customers!$A$2:$A$1001,customers!$I$2:$I$1001,,0)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_xlfn.XLOOKUP(Orders[[#This Row],[Customer ID]],customers!$A$2:$A$1001,customers!$I$2:$I$1001,,0)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6">
        <f>_xlfn.XLOOKUP(D720,products!$A$1:$A$49,products!$E$1:$E$49,,0)</f>
        <v>12.95</v>
      </c>
      <c r="M720" s="6">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6">
        <f>_xlfn.XLOOKUP(D721,products!$A$1:$A$49,products!$E$1:$E$49,,0)</f>
        <v>15.85</v>
      </c>
      <c r="M721" s="6">
        <f t="shared" si="33"/>
        <v>79.25</v>
      </c>
      <c r="N721" t="str">
        <f t="shared" si="34"/>
        <v>Liberica</v>
      </c>
      <c r="O721" t="str">
        <f t="shared" si="35"/>
        <v>Light</v>
      </c>
      <c r="P721" t="str">
        <f>_xlfn.XLOOKUP(Orders[[#This Row],[Customer ID]],customers!$A$2:$A$1001,customers!$I$2:$I$1001,,0)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6">
        <f>_xlfn.XLOOKUP(D722,products!$A$1:$A$49,products!$E$1:$E$49,,0)</f>
        <v>7.29</v>
      </c>
      <c r="M722" s="6">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6">
        <f>_xlfn.XLOOKUP(D724,products!$A$1:$A$49,products!$E$1:$E$49,,0)</f>
        <v>12.15</v>
      </c>
      <c r="M724" s="6">
        <f t="shared" si="33"/>
        <v>24.3</v>
      </c>
      <c r="N724" t="str">
        <f t="shared" si="34"/>
        <v>Excelsa</v>
      </c>
      <c r="O724" t="str">
        <f t="shared" si="35"/>
        <v>Dark</v>
      </c>
      <c r="P724" t="str">
        <f>_xlfn.XLOOKUP(Orders[[#This Row],[Customer ID]],customers!$A$2:$A$1001,customers!$I$2:$I$1001,,0)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_xlfn.XLOOKUP(Orders[[#This Row],[Customer ID]],customers!$A$2:$A$1001,customers!$I$2:$I$1001,,0)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_xlfn.XLOOKUP(Orders[[#This Row],[Customer ID]],customers!$A$2:$A$1001,customers!$I$2:$I$1001,,0)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6">
        <f>_xlfn.XLOOKUP(D728,products!$A$1:$A$49,products!$E$1:$E$49,,0)</f>
        <v>36.454999999999998</v>
      </c>
      <c r="M728" s="6">
        <f t="shared" si="33"/>
        <v>145.82</v>
      </c>
      <c r="N728" t="str">
        <f t="shared" si="34"/>
        <v>Liberica</v>
      </c>
      <c r="O728" t="str">
        <f t="shared" si="35"/>
        <v>Light</v>
      </c>
      <c r="P728" t="str">
        <f>_xlfn.XLOOKUP(Orders[[#This Row],[Customer ID]],customers!$A$2:$A$1001,customers!$I$2:$I$1001,,0)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6">
        <f>_xlfn.XLOOKUP(D730,products!$A$1:$A$49,products!$E$1:$E$49,,0)</f>
        <v>7.29</v>
      </c>
      <c r="M730" s="6">
        <f t="shared" si="33"/>
        <v>21.87</v>
      </c>
      <c r="N730" t="str">
        <f t="shared" si="34"/>
        <v>Excelsa</v>
      </c>
      <c r="O730" t="str">
        <f t="shared" si="35"/>
        <v>Dark</v>
      </c>
      <c r="P730" t="str">
        <f>_xlfn.XLOOKUP(Orders[[#This Row],[Customer ID]],customers!$A$2:$A$1001,customers!$I$2:$I$1001,,0)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6">
        <f>_xlfn.XLOOKUP(D733,products!$A$1:$A$49,products!$E$1:$E$49,,0)</f>
        <v>3.8849999999999998</v>
      </c>
      <c r="M733" s="6">
        <f t="shared" si="33"/>
        <v>15.54</v>
      </c>
      <c r="N733" t="str">
        <f t="shared" si="34"/>
        <v>Liberica</v>
      </c>
      <c r="O733" t="str">
        <f t="shared" si="35"/>
        <v>Dark</v>
      </c>
      <c r="P733" t="str">
        <f>_xlfn.XLOOKUP(Orders[[#This Row],[Customer ID]],customers!$A$2:$A$1001,customers!$I$2:$I$1001,,0)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6">
        <f>_xlfn.XLOOKUP(D734,products!$A$1:$A$49,products!$E$1:$E$49,,0)</f>
        <v>4.4550000000000001</v>
      </c>
      <c r="M734" s="6">
        <f t="shared" si="33"/>
        <v>8.91</v>
      </c>
      <c r="N734" t="str">
        <f t="shared" si="34"/>
        <v>Excelsa</v>
      </c>
      <c r="O734" t="str">
        <f t="shared" si="35"/>
        <v>Light</v>
      </c>
      <c r="P734" t="str">
        <f>_xlfn.XLOOKUP(Orders[[#This Row],[Customer ID]],customers!$A$2:$A$1001,customers!$I$2:$I$1001,,0)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_xlfn.XLOOKUP(Orders[[#This Row],[Customer ID]],customers!$A$2:$A$1001,customers!$I$2:$I$1001,,0)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6">
        <f>_xlfn.XLOOKUP(D737,products!$A$1:$A$49,products!$E$1:$E$49,,0)</f>
        <v>3.645</v>
      </c>
      <c r="M737" s="6">
        <f t="shared" si="33"/>
        <v>21.87</v>
      </c>
      <c r="N737" t="str">
        <f t="shared" si="34"/>
        <v>Excelsa</v>
      </c>
      <c r="O737" t="str">
        <f t="shared" si="35"/>
        <v>Dark</v>
      </c>
      <c r="P737" t="str">
        <f>_xlfn.XLOOKUP(Orders[[#This Row],[Customer ID]],customers!$A$2:$A$1001,customers!$I$2:$I$1001,,0)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6">
        <f>_xlfn.XLOOKUP(D738,products!$A$1:$A$49,products!$E$1:$E$49,,0)</f>
        <v>12.95</v>
      </c>
      <c r="M738" s="6">
        <f t="shared" si="33"/>
        <v>25.9</v>
      </c>
      <c r="N738" t="str">
        <f t="shared" si="34"/>
        <v>Liberica</v>
      </c>
      <c r="O738" t="str">
        <f t="shared" si="35"/>
        <v>Dark</v>
      </c>
      <c r="P738" t="str">
        <f>_xlfn.XLOOKUP(Orders[[#This Row],[Customer ID]],customers!$A$2:$A$1001,customers!$I$2:$I$1001,,0)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_xlfn.XLOOKUP(Orders[[#This Row],[Customer ID]],customers!$A$2:$A$1001,customers!$I$2:$I$1001,,0)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6">
        <f>_xlfn.XLOOKUP(D741,products!$A$1:$A$49,products!$E$1:$E$49,,0)</f>
        <v>3.645</v>
      </c>
      <c r="M741" s="6">
        <f t="shared" si="33"/>
        <v>18.225000000000001</v>
      </c>
      <c r="N741" t="str">
        <f t="shared" si="34"/>
        <v>Excelsa</v>
      </c>
      <c r="O741" t="str">
        <f t="shared" si="35"/>
        <v>Dark</v>
      </c>
      <c r="P741" t="str">
        <f>_xlfn.XLOOKUP(Orders[[#This Row],[Customer ID]],customers!$A$2:$A$1001,customers!$I$2:$I$1001,,0)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6">
        <f>_xlfn.XLOOKUP(D743,products!$A$1:$A$49,products!$E$1:$E$49,,0)</f>
        <v>4.3650000000000002</v>
      </c>
      <c r="M743" s="6">
        <f t="shared" si="33"/>
        <v>8.73</v>
      </c>
      <c r="N743" t="str">
        <f t="shared" si="34"/>
        <v>Liberica</v>
      </c>
      <c r="O743" t="str">
        <f t="shared" si="35"/>
        <v>Medium</v>
      </c>
      <c r="P743" t="str">
        <f>_xlfn.XLOOKUP(Orders[[#This Row],[Customer ID]],customers!$A$2:$A$1001,customers!$I$2:$I$1001,,0)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6">
        <f>_xlfn.XLOOKUP(D744,products!$A$1:$A$49,products!$E$1:$E$49,,0)</f>
        <v>14.55</v>
      </c>
      <c r="M744" s="6">
        <f t="shared" si="33"/>
        <v>58.2</v>
      </c>
      <c r="N744" t="str">
        <f t="shared" si="34"/>
        <v>Liberica</v>
      </c>
      <c r="O744" t="str">
        <f t="shared" si="35"/>
        <v>Medium</v>
      </c>
      <c r="P744" t="str">
        <f>_xlfn.XLOOKUP(Orders[[#This Row],[Customer ID]],customers!$A$2:$A$1001,customers!$I$2:$I$1001,,0)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_xlfn.XLOOKUP(Orders[[#This Row],[Customer ID]],customers!$A$2:$A$1001,customers!$I$2:$I$1001,,0)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_xlfn.XLOOKUP(Orders[[#This Row],[Customer ID]],customers!$A$2:$A$1001,customers!$I$2:$I$1001,,0)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6">
        <f>_xlfn.XLOOKUP(D747,products!$A$1:$A$49,products!$E$1:$E$49,,0)</f>
        <v>7.29</v>
      </c>
      <c r="M747" s="6">
        <f t="shared" si="33"/>
        <v>14.58</v>
      </c>
      <c r="N747" t="str">
        <f t="shared" si="34"/>
        <v>Excelsa</v>
      </c>
      <c r="O747" t="str">
        <f t="shared" si="35"/>
        <v>Dark</v>
      </c>
      <c r="P747" t="str">
        <f>_xlfn.XLOOKUP(Orders[[#This Row],[Customer ID]],customers!$A$2:$A$1001,customers!$I$2:$I$1001,,0)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_xlfn.XLOOKUP(Orders[[#This Row],[Customer ID]],customers!$A$2:$A$1001,customers!$I$2:$I$1001,,0)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6">
        <f>_xlfn.XLOOKUP(D749,products!$A$1:$A$49,products!$E$1:$E$49,,0)</f>
        <v>8.73</v>
      </c>
      <c r="M749" s="6">
        <f t="shared" si="33"/>
        <v>34.92</v>
      </c>
      <c r="N749" t="str">
        <f t="shared" si="34"/>
        <v>Liberica</v>
      </c>
      <c r="O749" t="str">
        <f t="shared" si="35"/>
        <v>Medium</v>
      </c>
      <c r="P749" t="str">
        <f>_xlfn.XLOOKUP(Orders[[#This Row],[Customer ID]],customers!$A$2:$A$1001,customers!$I$2:$I$1001,,0)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6">
        <f>_xlfn.XLOOKUP(D750,products!$A$1:$A$49,products!$E$1:$E$49,,0)</f>
        <v>7.29</v>
      </c>
      <c r="M750" s="6">
        <f t="shared" si="33"/>
        <v>14.58</v>
      </c>
      <c r="N750" t="str">
        <f t="shared" si="34"/>
        <v>Excelsa</v>
      </c>
      <c r="O750" t="str">
        <f t="shared" si="35"/>
        <v>Dark</v>
      </c>
      <c r="P750" t="str">
        <f>_xlfn.XLOOKUP(Orders[[#This Row],[Customer ID]],customers!$A$2:$A$1001,customers!$I$2:$I$1001,,0)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_xlfn.XLOOKUP(Orders[[#This Row],[Customer ID]],customers!$A$2:$A$1001,customers!$I$2:$I$1001,,0)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6">
        <f>_xlfn.XLOOKUP(D753,products!$A$1:$A$49,products!$E$1:$E$49,,0)</f>
        <v>9.51</v>
      </c>
      <c r="M753" s="6">
        <f t="shared" si="33"/>
        <v>19.02</v>
      </c>
      <c r="N753" t="str">
        <f t="shared" si="34"/>
        <v>Liberica</v>
      </c>
      <c r="O753" t="str">
        <f t="shared" si="35"/>
        <v>Light</v>
      </c>
      <c r="P753" t="str">
        <f>_xlfn.XLOOKUP(Orders[[#This Row],[Customer ID]],customers!$A$2:$A$1001,customers!$I$2:$I$1001,,0)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6">
        <f>_xlfn.XLOOKUP(D754,products!$A$1:$A$49,products!$E$1:$E$49,,0)</f>
        <v>13.75</v>
      </c>
      <c r="M754" s="6">
        <f t="shared" si="33"/>
        <v>27.5</v>
      </c>
      <c r="N754" t="str">
        <f t="shared" si="34"/>
        <v>Excelsa</v>
      </c>
      <c r="O754" t="str">
        <f t="shared" si="35"/>
        <v>Medium</v>
      </c>
      <c r="P754" t="str">
        <f>_xlfn.XLOOKUP(Orders[[#This Row],[Customer ID]],customers!$A$2:$A$1001,customers!$I$2:$I$1001,,0)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_xlfn.XLOOKUP(Orders[[#This Row],[Customer ID]],customers!$A$2:$A$1001,customers!$I$2:$I$1001,,0)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_xlfn.XLOOKUP(Orders[[#This Row],[Customer ID]],customers!$A$2:$A$1001,customers!$I$2:$I$1001,,0)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6">
        <f>_xlfn.XLOOKUP(D757,products!$A$1:$A$49,products!$E$1:$E$49,,0)</f>
        <v>4.7549999999999999</v>
      </c>
      <c r="M757" s="6">
        <f t="shared" si="33"/>
        <v>28.53</v>
      </c>
      <c r="N757" t="str">
        <f t="shared" si="34"/>
        <v>Liberica</v>
      </c>
      <c r="O757" t="str">
        <f t="shared" si="35"/>
        <v>Light</v>
      </c>
      <c r="P757" t="str">
        <f>_xlfn.XLOOKUP(Orders[[#This Row],[Customer ID]],customers!$A$2:$A$1001,customers!$I$2:$I$1001,,0)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_xlfn.XLOOKUP(Orders[[#This Row],[Customer ID]],customers!$A$2:$A$1001,customers!$I$2:$I$1001,,0)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_xlfn.XLOOKUP(Orders[[#This Row],[Customer ID]],customers!$A$2:$A$1001,customers!$I$2:$I$1001,,0)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6">
        <f>_xlfn.XLOOKUP(D762,products!$A$1:$A$49,products!$E$1:$E$49,,0)</f>
        <v>8.91</v>
      </c>
      <c r="M762" s="6">
        <f t="shared" si="33"/>
        <v>44.55</v>
      </c>
      <c r="N762" t="str">
        <f t="shared" si="34"/>
        <v>Excelsa</v>
      </c>
      <c r="O762" t="str">
        <f t="shared" si="35"/>
        <v>Light</v>
      </c>
      <c r="P762" t="str">
        <f>_xlfn.XLOOKUP(Orders[[#This Row],[Customer ID]],customers!$A$2:$A$1001,customers!$I$2:$I$1001,,0)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6">
        <f>_xlfn.XLOOKUP(D763,products!$A$1:$A$49,products!$E$1:$E$49,,0)</f>
        <v>14.85</v>
      </c>
      <c r="M763" s="6">
        <f t="shared" si="33"/>
        <v>89.1</v>
      </c>
      <c r="N763" t="str">
        <f t="shared" si="34"/>
        <v>Excelsa</v>
      </c>
      <c r="O763" t="str">
        <f t="shared" si="35"/>
        <v>Light</v>
      </c>
      <c r="P763" t="str">
        <f>_xlfn.XLOOKUP(Orders[[#This Row],[Customer ID]],customers!$A$2:$A$1001,customers!$I$2:$I$1001,,0)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6">
        <f>_xlfn.XLOOKUP(D764,products!$A$1:$A$49,products!$E$1:$E$49,,0)</f>
        <v>8.73</v>
      </c>
      <c r="M764" s="6">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_xlfn.XLOOKUP(Orders[[#This Row],[Customer ID]],customers!$A$2:$A$1001,customers!$I$2:$I$1001,,0)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_xlfn.XLOOKUP(Orders[[#This Row],[Customer ID]],customers!$A$2:$A$1001,customers!$I$2:$I$1001,,0)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_xlfn.XLOOKUP(Orders[[#This Row],[Customer ID]],customers!$A$2:$A$1001,customers!$I$2:$I$1001,,0)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_xlfn.XLOOKUP(Orders[[#This Row],[Customer ID]],customers!$A$2:$A$1001,customers!$I$2:$I$1001,,0)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_xlfn.XLOOKUP(Orders[[#This Row],[Customer ID]],customers!$A$2:$A$1001,customers!$I$2:$I$1001,,0)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6">
        <f>_xlfn.XLOOKUP(D774,products!$A$1:$A$49,products!$E$1:$E$49,,0)</f>
        <v>13.75</v>
      </c>
      <c r="M774" s="6">
        <f t="shared" si="36"/>
        <v>82.5</v>
      </c>
      <c r="N774" t="str">
        <f t="shared" si="37"/>
        <v>Excelsa</v>
      </c>
      <c r="O774" t="str">
        <f t="shared" si="38"/>
        <v>Medium</v>
      </c>
      <c r="P774" t="str">
        <f>_xlfn.XLOOKUP(Orders[[#This Row],[Customer ID]],customers!$A$2:$A$1001,customers!$I$2:$I$1001,,0)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6">
        <f>_xlfn.XLOOKUP(D775,products!$A$1:$A$49,products!$E$1:$E$49,,0)</f>
        <v>4.3650000000000002</v>
      </c>
      <c r="M775" s="6">
        <f t="shared" si="36"/>
        <v>8.73</v>
      </c>
      <c r="N775" t="str">
        <f t="shared" si="37"/>
        <v>Liberica</v>
      </c>
      <c r="O775" t="str">
        <f t="shared" si="38"/>
        <v>Medium</v>
      </c>
      <c r="P775" t="str">
        <f>_xlfn.XLOOKUP(Orders[[#This Row],[Customer ID]],customers!$A$2:$A$1001,customers!$I$2:$I$1001,,0)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6">
        <f>_xlfn.XLOOKUP(D777,products!$A$1:$A$49,products!$E$1:$E$49,,0)</f>
        <v>8.91</v>
      </c>
      <c r="M777" s="6">
        <f t="shared" si="36"/>
        <v>17.82</v>
      </c>
      <c r="N777" t="str">
        <f t="shared" si="37"/>
        <v>Excelsa</v>
      </c>
      <c r="O777" t="str">
        <f t="shared" si="38"/>
        <v>Light</v>
      </c>
      <c r="P777" t="str">
        <f>_xlfn.XLOOKUP(Orders[[#This Row],[Customer ID]],customers!$A$2:$A$1001,customers!$I$2:$I$1001,,0)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_xlfn.XLOOKUP(Orders[[#This Row],[Customer ID]],customers!$A$2:$A$1001,customers!$I$2:$I$1001,,0)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6">
        <f>_xlfn.XLOOKUP(D780,products!$A$1:$A$49,products!$E$1:$E$49,,0)</f>
        <v>9.51</v>
      </c>
      <c r="M780" s="6">
        <f t="shared" si="36"/>
        <v>19.02</v>
      </c>
      <c r="N780" t="str">
        <f t="shared" si="37"/>
        <v>Liberica</v>
      </c>
      <c r="O780" t="str">
        <f t="shared" si="38"/>
        <v>Light</v>
      </c>
      <c r="P780" t="str">
        <f>_xlfn.XLOOKUP(Orders[[#This Row],[Customer ID]],customers!$A$2:$A$1001,customers!$I$2:$I$1001,,0)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6">
        <f>_xlfn.XLOOKUP(D781,products!$A$1:$A$49,products!$E$1:$E$49,,0)</f>
        <v>12.95</v>
      </c>
      <c r="M781" s="6">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6">
        <f>_xlfn.XLOOKUP(D782,products!$A$1:$A$49,products!$E$1:$E$49,,0)</f>
        <v>13.75</v>
      </c>
      <c r="M782" s="6">
        <f t="shared" si="36"/>
        <v>41.25</v>
      </c>
      <c r="N782" t="str">
        <f t="shared" si="37"/>
        <v>Excelsa</v>
      </c>
      <c r="O782" t="str">
        <f t="shared" si="38"/>
        <v>Medium</v>
      </c>
      <c r="P782" t="str">
        <f>_xlfn.XLOOKUP(Orders[[#This Row],[Customer ID]],customers!$A$2:$A$1001,customers!$I$2:$I$1001,,0)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6">
        <f>_xlfn.XLOOKUP(D783,products!$A$1:$A$49,products!$E$1:$E$49,,0)</f>
        <v>36.454999999999998</v>
      </c>
      <c r="M783" s="6">
        <f t="shared" si="36"/>
        <v>145.82</v>
      </c>
      <c r="N783" t="str">
        <f t="shared" si="37"/>
        <v>Liberica</v>
      </c>
      <c r="O783" t="str">
        <f t="shared" si="38"/>
        <v>Light</v>
      </c>
      <c r="P783" t="str">
        <f>_xlfn.XLOOKUP(Orders[[#This Row],[Customer ID]],customers!$A$2:$A$1001,customers!$I$2:$I$1001,,0)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6">
        <f>_xlfn.XLOOKUP(D784,products!$A$1:$A$49,products!$E$1:$E$49,,0)</f>
        <v>4.4550000000000001</v>
      </c>
      <c r="M784" s="6">
        <f t="shared" si="36"/>
        <v>26.73</v>
      </c>
      <c r="N784" t="str">
        <f t="shared" si="37"/>
        <v>Excelsa</v>
      </c>
      <c r="O784" t="str">
        <f t="shared" si="38"/>
        <v>Light</v>
      </c>
      <c r="P784" t="str">
        <f>_xlfn.XLOOKUP(Orders[[#This Row],[Customer ID]],customers!$A$2:$A$1001,customers!$I$2:$I$1001,,0)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6">
        <f>_xlfn.XLOOKUP(D785,products!$A$1:$A$49,products!$E$1:$E$49,,0)</f>
        <v>8.73</v>
      </c>
      <c r="M785" s="6">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6">
        <f>_xlfn.XLOOKUP(D786,products!$A$1:$A$49,products!$E$1:$E$49,,0)</f>
        <v>15.85</v>
      </c>
      <c r="M786" s="6">
        <f t="shared" si="36"/>
        <v>31.7</v>
      </c>
      <c r="N786" t="str">
        <f t="shared" si="37"/>
        <v>Liberica</v>
      </c>
      <c r="O786" t="str">
        <f t="shared" si="38"/>
        <v>Light</v>
      </c>
      <c r="P786" t="str">
        <f>_xlfn.XLOOKUP(Orders[[#This Row],[Customer ID]],customers!$A$2:$A$1001,customers!$I$2:$I$1001,,0)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_xlfn.XLOOKUP(Orders[[#This Row],[Customer ID]],customers!$A$2:$A$1001,customers!$I$2:$I$1001,,0)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6">
        <f>_xlfn.XLOOKUP(D788,products!$A$1:$A$49,products!$E$1:$E$49,,0)</f>
        <v>27.945</v>
      </c>
      <c r="M788" s="6">
        <f t="shared" si="36"/>
        <v>27.945</v>
      </c>
      <c r="N788" t="str">
        <f t="shared" si="37"/>
        <v>Excelsa</v>
      </c>
      <c r="O788" t="str">
        <f t="shared" si="38"/>
        <v>Dark</v>
      </c>
      <c r="P788" t="str">
        <f>_xlfn.XLOOKUP(Orders[[#This Row],[Customer ID]],customers!$A$2:$A$1001,customers!$I$2:$I$1001,,0)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6">
        <f>_xlfn.XLOOKUP(D789,products!$A$1:$A$49,products!$E$1:$E$49,,0)</f>
        <v>13.75</v>
      </c>
      <c r="M789" s="6">
        <f t="shared" si="36"/>
        <v>82.5</v>
      </c>
      <c r="N789" t="str">
        <f t="shared" si="37"/>
        <v>Excelsa</v>
      </c>
      <c r="O789" t="str">
        <f t="shared" si="38"/>
        <v>Medium</v>
      </c>
      <c r="P789" t="str">
        <f>_xlfn.XLOOKUP(Orders[[#This Row],[Customer ID]],customers!$A$2:$A$1001,customers!$I$2:$I$1001,,0)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_xlfn.XLOOKUP(Orders[[#This Row],[Customer ID]],customers!$A$2:$A$1001,customers!$I$2:$I$1001,,0)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6">
        <f>_xlfn.XLOOKUP(D794,products!$A$1:$A$49,products!$E$1:$E$49,,0)</f>
        <v>8.73</v>
      </c>
      <c r="M794" s="6">
        <f t="shared" si="36"/>
        <v>52.38</v>
      </c>
      <c r="N794" t="str">
        <f t="shared" si="37"/>
        <v>Liberica</v>
      </c>
      <c r="O794" t="str">
        <f t="shared" si="38"/>
        <v>Medium</v>
      </c>
      <c r="P794" t="str">
        <f>_xlfn.XLOOKUP(Orders[[#This Row],[Customer ID]],customers!$A$2:$A$1001,customers!$I$2:$I$1001,,0)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6">
        <f>_xlfn.XLOOKUP(D798,products!$A$1:$A$49,products!$E$1:$E$49,,0)</f>
        <v>9.51</v>
      </c>
      <c r="M798" s="6">
        <f t="shared" si="36"/>
        <v>9.51</v>
      </c>
      <c r="N798" t="str">
        <f t="shared" si="37"/>
        <v>Liberica</v>
      </c>
      <c r="O798" t="str">
        <f t="shared" si="38"/>
        <v>Light</v>
      </c>
      <c r="P798" t="str">
        <f>_xlfn.XLOOKUP(Orders[[#This Row],[Customer ID]],customers!$A$2:$A$1001,customers!$I$2:$I$1001,,0)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_xlfn.XLOOKUP(Orders[[#This Row],[Customer ID]],customers!$A$2:$A$1001,customers!$I$2:$I$1001,,0)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6">
        <f>_xlfn.XLOOKUP(D801,products!$A$1:$A$49,products!$E$1:$E$49,,0)</f>
        <v>12.15</v>
      </c>
      <c r="M801" s="6">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_xlfn.XLOOKUP(Orders[[#This Row],[Customer ID]],customers!$A$2:$A$1001,customers!$I$2:$I$1001,,0)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_xlfn.XLOOKUP(Orders[[#This Row],[Customer ID]],customers!$A$2:$A$1001,customers!$I$2:$I$1001,,0)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_xlfn.XLOOKUP(Orders[[#This Row],[Customer ID]],customers!$A$2:$A$1001,customers!$I$2:$I$1001,,0)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_xlfn.XLOOKUP(Orders[[#This Row],[Customer ID]],customers!$A$2:$A$1001,customers!$I$2:$I$1001,,0)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6">
        <f>_xlfn.XLOOKUP(D808,products!$A$1:$A$49,products!$E$1:$E$49,,0)</f>
        <v>3.8849999999999998</v>
      </c>
      <c r="M808" s="6">
        <f t="shared" si="36"/>
        <v>7.77</v>
      </c>
      <c r="N808" t="str">
        <f t="shared" si="37"/>
        <v>Liberica</v>
      </c>
      <c r="O808" t="str">
        <f t="shared" si="38"/>
        <v>Dark</v>
      </c>
      <c r="P808" t="str">
        <f>_xlfn.XLOOKUP(Orders[[#This Row],[Customer ID]],customers!$A$2:$A$1001,customers!$I$2:$I$1001,,0)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6">
        <f>_xlfn.XLOOKUP(D809,products!$A$1:$A$49,products!$E$1:$E$49,,0)</f>
        <v>7.77</v>
      </c>
      <c r="M809" s="6">
        <f t="shared" si="36"/>
        <v>23.31</v>
      </c>
      <c r="N809" t="str">
        <f t="shared" si="37"/>
        <v>Liberica</v>
      </c>
      <c r="O809" t="str">
        <f t="shared" si="38"/>
        <v>Dark</v>
      </c>
      <c r="P809" t="str">
        <f>_xlfn.XLOOKUP(Orders[[#This Row],[Customer ID]],customers!$A$2:$A$1001,customers!$I$2:$I$1001,,0)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6">
        <f>_xlfn.XLOOKUP(D812,products!$A$1:$A$49,products!$E$1:$E$49,,0)</f>
        <v>9.51</v>
      </c>
      <c r="M812" s="6">
        <f t="shared" si="36"/>
        <v>28.53</v>
      </c>
      <c r="N812" t="str">
        <f t="shared" si="37"/>
        <v>Liberica</v>
      </c>
      <c r="O812" t="str">
        <f t="shared" si="38"/>
        <v>Light</v>
      </c>
      <c r="P812" t="str">
        <f>_xlfn.XLOOKUP(Orders[[#This Row],[Customer ID]],customers!$A$2:$A$1001,customers!$I$2:$I$1001,,0)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_xlfn.XLOOKUP(Orders[[#This Row],[Customer ID]],customers!$A$2:$A$1001,customers!$I$2:$I$1001,,0)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6">
        <f>_xlfn.XLOOKUP(D816,products!$A$1:$A$49,products!$E$1:$E$49,,0)</f>
        <v>4.4550000000000001</v>
      </c>
      <c r="M816" s="6">
        <f t="shared" si="36"/>
        <v>8.91</v>
      </c>
      <c r="N816" t="str">
        <f t="shared" si="37"/>
        <v>Excelsa</v>
      </c>
      <c r="O816" t="str">
        <f t="shared" si="38"/>
        <v>Light</v>
      </c>
      <c r="P816" t="str">
        <f>_xlfn.XLOOKUP(Orders[[#This Row],[Customer ID]],customers!$A$2:$A$1001,customers!$I$2:$I$1001,,0)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_xlfn.XLOOKUP(Orders[[#This Row],[Customer ID]],customers!$A$2:$A$1001,customers!$I$2:$I$1001,,0)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6">
        <f>_xlfn.XLOOKUP(D818,products!$A$1:$A$49,products!$E$1:$E$49,,0)</f>
        <v>9.51</v>
      </c>
      <c r="M818" s="6">
        <f t="shared" si="36"/>
        <v>38.04</v>
      </c>
      <c r="N818" t="str">
        <f t="shared" si="37"/>
        <v>Liberica</v>
      </c>
      <c r="O818" t="str">
        <f t="shared" si="38"/>
        <v>Light</v>
      </c>
      <c r="P818" t="str">
        <f>_xlfn.XLOOKUP(Orders[[#This Row],[Customer ID]],customers!$A$2:$A$1001,customers!$I$2:$I$1001,,0)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6">
        <f>_xlfn.XLOOKUP(D819,products!$A$1:$A$49,products!$E$1:$E$49,,0)</f>
        <v>7.77</v>
      </c>
      <c r="M819" s="6">
        <f t="shared" si="36"/>
        <v>15.54</v>
      </c>
      <c r="N819" t="str">
        <f t="shared" si="37"/>
        <v>Liberica</v>
      </c>
      <c r="O819" t="str">
        <f t="shared" si="38"/>
        <v>Dark</v>
      </c>
      <c r="P819" t="str">
        <f>_xlfn.XLOOKUP(Orders[[#This Row],[Customer ID]],customers!$A$2:$A$1001,customers!$I$2:$I$1001,,0)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6">
        <f>_xlfn.XLOOKUP(D820,products!$A$1:$A$49,products!$E$1:$E$49,,0)</f>
        <v>15.85</v>
      </c>
      <c r="M820" s="6">
        <f t="shared" si="36"/>
        <v>79.25</v>
      </c>
      <c r="N820" t="str">
        <f t="shared" si="37"/>
        <v>Liberica</v>
      </c>
      <c r="O820" t="str">
        <f t="shared" si="38"/>
        <v>Light</v>
      </c>
      <c r="P820" t="str">
        <f>_xlfn.XLOOKUP(Orders[[#This Row],[Customer ID]],customers!$A$2:$A$1001,customers!$I$2:$I$1001,,0)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6">
        <f>_xlfn.XLOOKUP(D822,products!$A$1:$A$49,products!$E$1:$E$49,,0)</f>
        <v>13.75</v>
      </c>
      <c r="M822" s="6">
        <f t="shared" si="36"/>
        <v>55</v>
      </c>
      <c r="N822" t="str">
        <f t="shared" si="37"/>
        <v>Excelsa</v>
      </c>
      <c r="O822" t="str">
        <f t="shared" si="38"/>
        <v>Medium</v>
      </c>
      <c r="P822" t="str">
        <f>_xlfn.XLOOKUP(Orders[[#This Row],[Customer ID]],customers!$A$2:$A$1001,customers!$I$2:$I$1001,,0)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_xlfn.XLOOKUP(Orders[[#This Row],[Customer ID]],customers!$A$2:$A$1001,customers!$I$2:$I$1001,,0)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6">
        <f>_xlfn.XLOOKUP(D825,products!$A$1:$A$49,products!$E$1:$E$49,,0)</f>
        <v>15.85</v>
      </c>
      <c r="M825" s="6">
        <f t="shared" si="36"/>
        <v>47.55</v>
      </c>
      <c r="N825" t="str">
        <f t="shared" si="37"/>
        <v>Liberica</v>
      </c>
      <c r="O825" t="str">
        <f t="shared" si="38"/>
        <v>Light</v>
      </c>
      <c r="P825" t="str">
        <f>_xlfn.XLOOKUP(Orders[[#This Row],[Customer ID]],customers!$A$2:$A$1001,customers!$I$2:$I$1001,,0)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_xlfn.XLOOKUP(Orders[[#This Row],[Customer ID]],customers!$A$2:$A$1001,customers!$I$2:$I$1001,,0)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6">
        <f>_xlfn.XLOOKUP(D828,products!$A$1:$A$49,products!$E$1:$E$49,,0)</f>
        <v>8.25</v>
      </c>
      <c r="M828" s="6">
        <f t="shared" si="36"/>
        <v>41.25</v>
      </c>
      <c r="N828" t="str">
        <f t="shared" si="37"/>
        <v>Excelsa</v>
      </c>
      <c r="O828" t="str">
        <f t="shared" si="38"/>
        <v>Medium</v>
      </c>
      <c r="P828" t="str">
        <f>_xlfn.XLOOKUP(Orders[[#This Row],[Customer ID]],customers!$A$2:$A$1001,customers!$I$2:$I$1001,,0)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6">
        <f>_xlfn.XLOOKUP(D829,products!$A$1:$A$49,products!$E$1:$E$49,,0)</f>
        <v>4.125</v>
      </c>
      <c r="M829" s="6">
        <f t="shared" si="36"/>
        <v>20.625</v>
      </c>
      <c r="N829" t="str">
        <f t="shared" si="37"/>
        <v>Excelsa</v>
      </c>
      <c r="O829" t="str">
        <f t="shared" si="38"/>
        <v>Medium</v>
      </c>
      <c r="P829" t="str">
        <f>_xlfn.XLOOKUP(Orders[[#This Row],[Customer ID]],customers!$A$2:$A$1001,customers!$I$2:$I$1001,,0)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_xlfn.XLOOKUP(Orders[[#This Row],[Customer ID]],customers!$A$2:$A$1001,customers!$I$2:$I$1001,,0)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_xlfn.XLOOKUP(Orders[[#This Row],[Customer ID]],customers!$A$2:$A$1001,customers!$I$2:$I$1001,,0)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6">
        <f>_xlfn.XLOOKUP(D832,products!$A$1:$A$49,products!$E$1:$E$49,,0)</f>
        <v>13.75</v>
      </c>
      <c r="M832" s="6">
        <f t="shared" si="36"/>
        <v>27.5</v>
      </c>
      <c r="N832" t="str">
        <f t="shared" si="37"/>
        <v>Excelsa</v>
      </c>
      <c r="O832" t="str">
        <f t="shared" si="38"/>
        <v>Medium</v>
      </c>
      <c r="P832" t="str">
        <f>_xlfn.XLOOKUP(Orders[[#This Row],[Customer ID]],customers!$A$2:$A$1001,customers!$I$2:$I$1001,,0)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_xlfn.XLOOKUP(Orders[[#This Row],[Customer ID]],customers!$A$2:$A$1001,customers!$I$2:$I$1001,,0)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_xlfn.XLOOKUP(Orders[[#This Row],[Customer ID]],customers!$A$2:$A$1001,customers!$I$2:$I$1001,,0)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6">
        <f>_xlfn.XLOOKUP(D837,products!$A$1:$A$49,products!$E$1:$E$49,,0)</f>
        <v>8.91</v>
      </c>
      <c r="M837" s="6">
        <f t="shared" si="39"/>
        <v>8.91</v>
      </c>
      <c r="N837" t="str">
        <f t="shared" si="40"/>
        <v>Excelsa</v>
      </c>
      <c r="O837" t="str">
        <f t="shared" si="41"/>
        <v>Light</v>
      </c>
      <c r="P837" t="str">
        <f>_xlfn.XLOOKUP(Orders[[#This Row],[Customer ID]],customers!$A$2:$A$1001,customers!$I$2:$I$1001,,0)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_xlfn.XLOOKUP(Orders[[#This Row],[Customer ID]],customers!$A$2:$A$1001,customers!$I$2:$I$1001,,0)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_xlfn.XLOOKUP(Orders[[#This Row],[Customer ID]],customers!$A$2:$A$1001,customers!$I$2:$I$1001,,0)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6">
        <f>_xlfn.XLOOKUP(D841,products!$A$1:$A$49,products!$E$1:$E$49,,0)</f>
        <v>8.25</v>
      </c>
      <c r="M841" s="6">
        <f t="shared" si="39"/>
        <v>41.25</v>
      </c>
      <c r="N841" t="str">
        <f t="shared" si="40"/>
        <v>Excelsa</v>
      </c>
      <c r="O841" t="str">
        <f t="shared" si="41"/>
        <v>Medium</v>
      </c>
      <c r="P841" t="str">
        <f>_xlfn.XLOOKUP(Orders[[#This Row],[Customer ID]],customers!$A$2:$A$1001,customers!$I$2:$I$1001,,0)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6">
        <f>_xlfn.XLOOKUP(D844,products!$A$1:$A$49,products!$E$1:$E$49,,0)</f>
        <v>4.125</v>
      </c>
      <c r="M844" s="6">
        <f t="shared" si="39"/>
        <v>8.25</v>
      </c>
      <c r="N844" t="str">
        <f t="shared" si="40"/>
        <v>Excelsa</v>
      </c>
      <c r="O844" t="str">
        <f t="shared" si="41"/>
        <v>Medium</v>
      </c>
      <c r="P844" t="str">
        <f>_xlfn.XLOOKUP(Orders[[#This Row],[Customer ID]],customers!$A$2:$A$1001,customers!$I$2:$I$1001,,0)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6">
        <f>_xlfn.XLOOKUP(D845,products!$A$1:$A$49,products!$E$1:$E$49,,0)</f>
        <v>4.125</v>
      </c>
      <c r="M845" s="6">
        <f t="shared" si="39"/>
        <v>8.25</v>
      </c>
      <c r="N845" t="str">
        <f t="shared" si="40"/>
        <v>Excelsa</v>
      </c>
      <c r="O845" t="str">
        <f t="shared" si="41"/>
        <v>Medium</v>
      </c>
      <c r="P845" t="str">
        <f>_xlfn.XLOOKUP(Orders[[#This Row],[Customer ID]],customers!$A$2:$A$1001,customers!$I$2:$I$1001,,0)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_xlfn.XLOOKUP(Orders[[#This Row],[Customer ID]],customers!$A$2:$A$1001,customers!$I$2:$I$1001,,0)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6">
        <f>_xlfn.XLOOKUP(D847,products!$A$1:$A$49,products!$E$1:$E$49,,0)</f>
        <v>27.945</v>
      </c>
      <c r="M847" s="6">
        <f t="shared" si="39"/>
        <v>167.67000000000002</v>
      </c>
      <c r="N847" t="str">
        <f t="shared" si="40"/>
        <v>Excelsa</v>
      </c>
      <c r="O847" t="str">
        <f t="shared" si="41"/>
        <v>Dark</v>
      </c>
      <c r="P847" t="str">
        <f>_xlfn.XLOOKUP(Orders[[#This Row],[Customer ID]],customers!$A$2:$A$1001,customers!$I$2:$I$1001,,0)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6">
        <f>_xlfn.XLOOKUP(D850,products!$A$1:$A$49,products!$E$1:$E$49,,0)</f>
        <v>8.91</v>
      </c>
      <c r="M850" s="6">
        <f t="shared" si="39"/>
        <v>53.46</v>
      </c>
      <c r="N850" t="str">
        <f t="shared" si="40"/>
        <v>Excelsa</v>
      </c>
      <c r="O850" t="str">
        <f t="shared" si="41"/>
        <v>Light</v>
      </c>
      <c r="P850" t="str">
        <f>_xlfn.XLOOKUP(Orders[[#This Row],[Customer ID]],customers!$A$2:$A$1001,customers!$I$2:$I$1001,,0)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_xlfn.XLOOKUP(Orders[[#This Row],[Customer ID]],customers!$A$2:$A$1001,customers!$I$2:$I$1001,,0)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_xlfn.XLOOKUP(Orders[[#This Row],[Customer ID]],customers!$A$2:$A$1001,customers!$I$2:$I$1001,,0)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6">
        <f>_xlfn.XLOOKUP(D853,products!$A$1:$A$49,products!$E$1:$E$49,,0)</f>
        <v>7.77</v>
      </c>
      <c r="M853" s="6">
        <f t="shared" si="39"/>
        <v>7.77</v>
      </c>
      <c r="N853" t="str">
        <f t="shared" si="40"/>
        <v>Liberica</v>
      </c>
      <c r="O853" t="str">
        <f t="shared" si="41"/>
        <v>Dark</v>
      </c>
      <c r="P853" t="str">
        <f>_xlfn.XLOOKUP(Orders[[#This Row],[Customer ID]],customers!$A$2:$A$1001,customers!$I$2:$I$1001,,0)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_xlfn.XLOOKUP(Orders[[#This Row],[Customer ID]],customers!$A$2:$A$1001,customers!$I$2:$I$1001,,0)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_xlfn.XLOOKUP(Orders[[#This Row],[Customer ID]],customers!$A$2:$A$1001,customers!$I$2:$I$1001,,0)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6">
        <f>_xlfn.XLOOKUP(D858,products!$A$1:$A$49,products!$E$1:$E$49,,0)</f>
        <v>4.3650000000000002</v>
      </c>
      <c r="M858" s="6">
        <f t="shared" si="39"/>
        <v>8.73</v>
      </c>
      <c r="N858" t="str">
        <f t="shared" si="40"/>
        <v>Liberica</v>
      </c>
      <c r="O858" t="str">
        <f t="shared" si="41"/>
        <v>Medium</v>
      </c>
      <c r="P858" t="str">
        <f>_xlfn.XLOOKUP(Orders[[#This Row],[Customer ID]],customers!$A$2:$A$1001,customers!$I$2:$I$1001,,0)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6">
        <f>_xlfn.XLOOKUP(D860,products!$A$1:$A$49,products!$E$1:$E$49,,0)</f>
        <v>8.73</v>
      </c>
      <c r="M860" s="6">
        <f t="shared" si="39"/>
        <v>34.92</v>
      </c>
      <c r="N860" t="str">
        <f t="shared" si="40"/>
        <v>Liberica</v>
      </c>
      <c r="O860" t="str">
        <f t="shared" si="41"/>
        <v>Medium</v>
      </c>
      <c r="P860" t="str">
        <f>_xlfn.XLOOKUP(Orders[[#This Row],[Customer ID]],customers!$A$2:$A$1001,customers!$I$2:$I$1001,,0)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6">
        <f>_xlfn.XLOOKUP(D863,products!$A$1:$A$49,products!$E$1:$E$49,,0)</f>
        <v>12.95</v>
      </c>
      <c r="M863" s="6">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6">
        <f>_xlfn.XLOOKUP(D865,products!$A$1:$A$49,products!$E$1:$E$49,,0)</f>
        <v>14.55</v>
      </c>
      <c r="M865" s="6">
        <f t="shared" si="39"/>
        <v>29.1</v>
      </c>
      <c r="N865" t="str">
        <f t="shared" si="40"/>
        <v>Liberica</v>
      </c>
      <c r="O865" t="str">
        <f t="shared" si="41"/>
        <v>Medium</v>
      </c>
      <c r="P865" t="str">
        <f>_xlfn.XLOOKUP(Orders[[#This Row],[Customer ID]],customers!$A$2:$A$1001,customers!$I$2:$I$1001,,0)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_xlfn.XLOOKUP(Orders[[#This Row],[Customer ID]],customers!$A$2:$A$1001,customers!$I$2:$I$1001,,0)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_xlfn.XLOOKUP(Orders[[#This Row],[Customer ID]],customers!$A$2:$A$1001,customers!$I$2:$I$1001,,0)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6">
        <f>_xlfn.XLOOKUP(D870,products!$A$1:$A$49,products!$E$1:$E$49,,0)</f>
        <v>8.25</v>
      </c>
      <c r="M870" s="6">
        <f t="shared" si="39"/>
        <v>41.25</v>
      </c>
      <c r="N870" t="str">
        <f t="shared" si="40"/>
        <v>Excelsa</v>
      </c>
      <c r="O870" t="str">
        <f t="shared" si="41"/>
        <v>Medium</v>
      </c>
      <c r="P870" t="str">
        <f>_xlfn.XLOOKUP(Orders[[#This Row],[Customer ID]],customers!$A$2:$A$1001,customers!$I$2:$I$1001,,0)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_xlfn.XLOOKUP(Orders[[#This Row],[Customer ID]],customers!$A$2:$A$1001,customers!$I$2:$I$1001,,0)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6">
        <f>_xlfn.XLOOKUP(D872,products!$A$1:$A$49,products!$E$1:$E$49,,0)</f>
        <v>7.29</v>
      </c>
      <c r="M872" s="6">
        <f t="shared" si="39"/>
        <v>7.29</v>
      </c>
      <c r="N872" t="str">
        <f t="shared" si="40"/>
        <v>Excelsa</v>
      </c>
      <c r="O872" t="str">
        <f t="shared" si="41"/>
        <v>Dark</v>
      </c>
      <c r="P872" t="str">
        <f>_xlfn.XLOOKUP(Orders[[#This Row],[Customer ID]],customers!$A$2:$A$1001,customers!$I$2:$I$1001,,0)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6">
        <f>_xlfn.XLOOKUP(D873,products!$A$1:$A$49,products!$E$1:$E$49,,0)</f>
        <v>14.85</v>
      </c>
      <c r="M873" s="6">
        <f t="shared" si="39"/>
        <v>29.7</v>
      </c>
      <c r="N873" t="str">
        <f t="shared" si="40"/>
        <v>Excelsa</v>
      </c>
      <c r="O873" t="str">
        <f t="shared" si="41"/>
        <v>Light</v>
      </c>
      <c r="P873" t="str">
        <f>_xlfn.XLOOKUP(Orders[[#This Row],[Customer ID]],customers!$A$2:$A$1001,customers!$I$2:$I$1001,,0)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_xlfn.XLOOKUP(Orders[[#This Row],[Customer ID]],customers!$A$2:$A$1001,customers!$I$2:$I$1001,,0)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_xlfn.XLOOKUP(Orders[[#This Row],[Customer ID]],customers!$A$2:$A$1001,customers!$I$2:$I$1001,,0)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_xlfn.XLOOKUP(Orders[[#This Row],[Customer ID]],customers!$A$2:$A$1001,customers!$I$2:$I$1001,,0)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6">
        <f>_xlfn.XLOOKUP(D877,products!$A$1:$A$49,products!$E$1:$E$49,,0)</f>
        <v>8.73</v>
      </c>
      <c r="M877" s="6">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_xlfn.XLOOKUP(Orders[[#This Row],[Customer ID]],customers!$A$2:$A$1001,customers!$I$2:$I$1001,,0)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6">
        <f>_xlfn.XLOOKUP(D879,products!$A$1:$A$49,products!$E$1:$E$49,,0)</f>
        <v>9.51</v>
      </c>
      <c r="M879" s="6">
        <f t="shared" si="39"/>
        <v>28.53</v>
      </c>
      <c r="N879" t="str">
        <f t="shared" si="40"/>
        <v>Liberica</v>
      </c>
      <c r="O879" t="str">
        <f t="shared" si="41"/>
        <v>Light</v>
      </c>
      <c r="P879" t="str">
        <f>_xlfn.XLOOKUP(Orders[[#This Row],[Customer ID]],customers!$A$2:$A$1001,customers!$I$2:$I$1001,,0)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6">
        <f>_xlfn.XLOOKUP(D881,products!$A$1:$A$49,products!$E$1:$E$49,,0)</f>
        <v>3.645</v>
      </c>
      <c r="M881" s="6">
        <f t="shared" si="39"/>
        <v>10.935</v>
      </c>
      <c r="N881" t="str">
        <f t="shared" si="40"/>
        <v>Excelsa</v>
      </c>
      <c r="O881" t="str">
        <f t="shared" si="41"/>
        <v>Dark</v>
      </c>
      <c r="P881" t="str">
        <f>_xlfn.XLOOKUP(Orders[[#This Row],[Customer ID]],customers!$A$2:$A$1001,customers!$I$2:$I$1001,,0)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_xlfn.XLOOKUP(Orders[[#This Row],[Customer ID]],customers!$A$2:$A$1001,customers!$I$2:$I$1001,,0)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_xlfn.XLOOKUP(Orders[[#This Row],[Customer ID]],customers!$A$2:$A$1001,customers!$I$2:$I$1001,,0)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_xlfn.XLOOKUP(Orders[[#This Row],[Customer ID]],customers!$A$2:$A$1001,customers!$I$2:$I$1001,,0)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6">
        <f>_xlfn.XLOOKUP(D888,products!$A$1:$A$49,products!$E$1:$E$49,,0)</f>
        <v>8.73</v>
      </c>
      <c r="M888" s="6">
        <f t="shared" si="39"/>
        <v>17.46</v>
      </c>
      <c r="N888" t="str">
        <f t="shared" si="40"/>
        <v>Liberica</v>
      </c>
      <c r="O888" t="str">
        <f t="shared" si="41"/>
        <v>Medium</v>
      </c>
      <c r="P888" t="str">
        <f>_xlfn.XLOOKUP(Orders[[#This Row],[Customer ID]],customers!$A$2:$A$1001,customers!$I$2:$I$1001,,0)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6">
        <f>_xlfn.XLOOKUP(D889,products!$A$1:$A$49,products!$E$1:$E$49,,0)</f>
        <v>4.4550000000000001</v>
      </c>
      <c r="M889" s="6">
        <f t="shared" si="39"/>
        <v>13.365</v>
      </c>
      <c r="N889" t="str">
        <f t="shared" si="40"/>
        <v>Excelsa</v>
      </c>
      <c r="O889" t="str">
        <f t="shared" si="41"/>
        <v>Light</v>
      </c>
      <c r="P889" t="str">
        <f>_xlfn.XLOOKUP(Orders[[#This Row],[Customer ID]],customers!$A$2:$A$1001,customers!$I$2:$I$1001,,0)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_xlfn.XLOOKUP(Orders[[#This Row],[Customer ID]],customers!$A$2:$A$1001,customers!$I$2:$I$1001,,0)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6">
        <f>_xlfn.XLOOKUP(D894,products!$A$1:$A$49,products!$E$1:$E$49,,0)</f>
        <v>4.125</v>
      </c>
      <c r="M894" s="6">
        <f t="shared" si="39"/>
        <v>20.625</v>
      </c>
      <c r="N894" t="str">
        <f t="shared" si="40"/>
        <v>Excelsa</v>
      </c>
      <c r="O894" t="str">
        <f t="shared" si="41"/>
        <v>Medium</v>
      </c>
      <c r="P894" t="str">
        <f>_xlfn.XLOOKUP(Orders[[#This Row],[Customer ID]],customers!$A$2:$A$1001,customers!$I$2:$I$1001,,0)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6">
        <f>_xlfn.XLOOKUP(D895,products!$A$1:$A$49,products!$E$1:$E$49,,0)</f>
        <v>9.51</v>
      </c>
      <c r="M895" s="6">
        <f t="shared" si="39"/>
        <v>57.06</v>
      </c>
      <c r="N895" t="str">
        <f t="shared" si="40"/>
        <v>Liberica</v>
      </c>
      <c r="O895" t="str">
        <f t="shared" si="41"/>
        <v>Light</v>
      </c>
      <c r="P895" t="str">
        <f>_xlfn.XLOOKUP(Orders[[#This Row],[Customer ID]],customers!$A$2:$A$1001,customers!$I$2:$I$1001,,0)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_xlfn.XLOOKUP(Orders[[#This Row],[Customer ID]],customers!$A$2:$A$1001,customers!$I$2:$I$1001,,0)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6">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6">
        <f>_xlfn.XLOOKUP(D901,products!$A$1:$A$49,products!$E$1:$E$49,,0)</f>
        <v>14.55</v>
      </c>
      <c r="M901" s="6">
        <f t="shared" si="42"/>
        <v>72.75</v>
      </c>
      <c r="N901" t="str">
        <f t="shared" si="43"/>
        <v>Liberica</v>
      </c>
      <c r="O901" t="str">
        <f t="shared" si="44"/>
        <v>Medium</v>
      </c>
      <c r="P901" t="str">
        <f>_xlfn.XLOOKUP(Orders[[#This Row],[Customer ID]],customers!$A$2:$A$1001,customers!$I$2:$I$1001,,0)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6">
        <f>_xlfn.XLOOKUP(D902,products!$A$1:$A$49,products!$E$1:$E$49,,0)</f>
        <v>15.85</v>
      </c>
      <c r="M902" s="6">
        <f t="shared" si="42"/>
        <v>47.55</v>
      </c>
      <c r="N902" t="str">
        <f t="shared" si="43"/>
        <v>Liberica</v>
      </c>
      <c r="O902" t="str">
        <f t="shared" si="44"/>
        <v>Light</v>
      </c>
      <c r="P902" t="str">
        <f>_xlfn.XLOOKUP(Orders[[#This Row],[Customer ID]],customers!$A$2:$A$1001,customers!$I$2:$I$1001,,0)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6">
        <f>_xlfn.XLOOKUP(D905,products!$A$1:$A$49,products!$E$1:$E$49,,0)</f>
        <v>8.73</v>
      </c>
      <c r="M905" s="6">
        <f t="shared" si="42"/>
        <v>17.46</v>
      </c>
      <c r="N905" t="str">
        <f t="shared" si="43"/>
        <v>Liberica</v>
      </c>
      <c r="O905" t="str">
        <f t="shared" si="44"/>
        <v>Medium</v>
      </c>
      <c r="P905" t="str">
        <f>_xlfn.XLOOKUP(Orders[[#This Row],[Customer ID]],customers!$A$2:$A$1001,customers!$I$2:$I$1001,,0)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_xlfn.XLOOKUP(Orders[[#This Row],[Customer ID]],customers!$A$2:$A$1001,customers!$I$2:$I$1001,,0)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_xlfn.XLOOKUP(Orders[[#This Row],[Customer ID]],customers!$A$2:$A$1001,customers!$I$2:$I$1001,,0)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6">
        <f>_xlfn.XLOOKUP(D909,products!$A$1:$A$49,products!$E$1:$E$49,,0)</f>
        <v>12.95</v>
      </c>
      <c r="M909" s="6">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_xlfn.XLOOKUP(Orders[[#This Row],[Customer ID]],customers!$A$2:$A$1001,customers!$I$2:$I$1001,,0)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_xlfn.XLOOKUP(Orders[[#This Row],[Customer ID]],customers!$A$2:$A$1001,customers!$I$2:$I$1001,,0)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_xlfn.XLOOKUP(Orders[[#This Row],[Customer ID]],customers!$A$2:$A$1001,customers!$I$2:$I$1001,,0)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_xlfn.XLOOKUP(Orders[[#This Row],[Customer ID]],customers!$A$2:$A$1001,customers!$I$2:$I$1001,,0)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_xlfn.XLOOKUP(Orders[[#This Row],[Customer ID]],customers!$A$2:$A$1001,customers!$I$2:$I$1001,,0)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_xlfn.XLOOKUP(Orders[[#This Row],[Customer ID]],customers!$A$2:$A$1001,customers!$I$2:$I$1001,,0)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6">
        <f>_xlfn.XLOOKUP(D917,products!$A$1:$A$49,products!$E$1:$E$49,,0)</f>
        <v>27.945</v>
      </c>
      <c r="M917" s="6">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6">
        <f>_xlfn.XLOOKUP(D918,products!$A$1:$A$49,products!$E$1:$E$49,,0)</f>
        <v>3.645</v>
      </c>
      <c r="M918" s="6">
        <f t="shared" si="42"/>
        <v>3.645</v>
      </c>
      <c r="N918" t="str">
        <f t="shared" si="43"/>
        <v>Excelsa</v>
      </c>
      <c r="O918" t="str">
        <f t="shared" si="44"/>
        <v>Dark</v>
      </c>
      <c r="P918" t="str">
        <f>_xlfn.XLOOKUP(Orders[[#This Row],[Customer ID]],customers!$A$2:$A$1001,customers!$I$2:$I$1001,,0)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_xlfn.XLOOKUP(Orders[[#This Row],[Customer ID]],customers!$A$2:$A$1001,customers!$I$2:$I$1001,,0)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6">
        <f>_xlfn.XLOOKUP(D920,products!$A$1:$A$49,products!$E$1:$E$49,,0)</f>
        <v>7.29</v>
      </c>
      <c r="M920" s="6">
        <f t="shared" si="42"/>
        <v>21.87</v>
      </c>
      <c r="N920" t="str">
        <f t="shared" si="43"/>
        <v>Excelsa</v>
      </c>
      <c r="O920" t="str">
        <f t="shared" si="44"/>
        <v>Dark</v>
      </c>
      <c r="P920" t="str">
        <f>_xlfn.XLOOKUP(Orders[[#This Row],[Customer ID]],customers!$A$2:$A$1001,customers!$I$2:$I$1001,,0)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_xlfn.XLOOKUP(Orders[[#This Row],[Customer ID]],customers!$A$2:$A$1001,customers!$I$2:$I$1001,,0)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6">
        <f>_xlfn.XLOOKUP(D923,products!$A$1:$A$49,products!$E$1:$E$49,,0)</f>
        <v>3.8849999999999998</v>
      </c>
      <c r="M923" s="6">
        <f t="shared" si="42"/>
        <v>7.77</v>
      </c>
      <c r="N923" t="str">
        <f t="shared" si="43"/>
        <v>Liberica</v>
      </c>
      <c r="O923" t="str">
        <f t="shared" si="44"/>
        <v>Dark</v>
      </c>
      <c r="P923" t="str">
        <f>_xlfn.XLOOKUP(Orders[[#This Row],[Customer ID]],customers!$A$2:$A$1001,customers!$I$2:$I$1001,,0)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_xlfn.XLOOKUP(Orders[[#This Row],[Customer ID]],customers!$A$2:$A$1001,customers!$I$2:$I$1001,,0)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6">
        <f>_xlfn.XLOOKUP(D925,products!$A$1:$A$49,products!$E$1:$E$49,,0)</f>
        <v>27.945</v>
      </c>
      <c r="M925" s="6">
        <f t="shared" si="42"/>
        <v>27.945</v>
      </c>
      <c r="N925" t="str">
        <f t="shared" si="43"/>
        <v>Excelsa</v>
      </c>
      <c r="O925" t="str">
        <f t="shared" si="44"/>
        <v>Dark</v>
      </c>
      <c r="P925" t="str">
        <f>_xlfn.XLOOKUP(Orders[[#This Row],[Customer ID]],customers!$A$2:$A$1001,customers!$I$2:$I$1001,,0)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_xlfn.XLOOKUP(Orders[[#This Row],[Customer ID]],customers!$A$2:$A$1001,customers!$I$2:$I$1001,,0)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_xlfn.XLOOKUP(Orders[[#This Row],[Customer ID]],customers!$A$2:$A$1001,customers!$I$2:$I$1001,,0)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_xlfn.XLOOKUP(Orders[[#This Row],[Customer ID]],customers!$A$2:$A$1001,customers!$I$2:$I$1001,,0)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6">
        <f>_xlfn.XLOOKUP(D929,products!$A$1:$A$49,products!$E$1:$E$49,,0)</f>
        <v>27.945</v>
      </c>
      <c r="M929" s="6">
        <f t="shared" si="42"/>
        <v>111.78</v>
      </c>
      <c r="N929" t="str">
        <f t="shared" si="43"/>
        <v>Excelsa</v>
      </c>
      <c r="O929" t="str">
        <f t="shared" si="44"/>
        <v>Dark</v>
      </c>
      <c r="P929" t="str">
        <f>_xlfn.XLOOKUP(Orders[[#This Row],[Customer ID]],customers!$A$2:$A$1001,customers!$I$2:$I$1001,,0)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6">
        <f>_xlfn.XLOOKUP(D931,products!$A$1:$A$49,products!$E$1:$E$49,,0)</f>
        <v>4.4550000000000001</v>
      </c>
      <c r="M931" s="6">
        <f t="shared" si="42"/>
        <v>8.91</v>
      </c>
      <c r="N931" t="str">
        <f t="shared" si="43"/>
        <v>Excelsa</v>
      </c>
      <c r="O931" t="str">
        <f t="shared" si="44"/>
        <v>Light</v>
      </c>
      <c r="P931" t="str">
        <f>_xlfn.XLOOKUP(Orders[[#This Row],[Customer ID]],customers!$A$2:$A$1001,customers!$I$2:$I$1001,,0)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6">
        <f>_xlfn.XLOOKUP(D932,products!$A$1:$A$49,products!$E$1:$E$49,,0)</f>
        <v>12.15</v>
      </c>
      <c r="M932" s="6">
        <f t="shared" si="42"/>
        <v>12.15</v>
      </c>
      <c r="N932" t="str">
        <f t="shared" si="43"/>
        <v>Excelsa</v>
      </c>
      <c r="O932" t="str">
        <f t="shared" si="44"/>
        <v>Dark</v>
      </c>
      <c r="P932" t="str">
        <f>_xlfn.XLOOKUP(Orders[[#This Row],[Customer ID]],customers!$A$2:$A$1001,customers!$I$2:$I$1001,,0)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_xlfn.XLOOKUP(Orders[[#This Row],[Customer ID]],customers!$A$2:$A$1001,customers!$I$2:$I$1001,,0)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6">
        <f>_xlfn.XLOOKUP(D934,products!$A$1:$A$49,products!$E$1:$E$49,,0)</f>
        <v>13.75</v>
      </c>
      <c r="M934" s="6">
        <f t="shared" si="42"/>
        <v>55</v>
      </c>
      <c r="N934" t="str">
        <f t="shared" si="43"/>
        <v>Excelsa</v>
      </c>
      <c r="O934" t="str">
        <f t="shared" si="44"/>
        <v>Medium</v>
      </c>
      <c r="P934" t="str">
        <f>_xlfn.XLOOKUP(Orders[[#This Row],[Customer ID]],customers!$A$2:$A$1001,customers!$I$2:$I$1001,,0)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6">
        <f>_xlfn.XLOOKUP(D938,products!$A$1:$A$49,products!$E$1:$E$49,,0)</f>
        <v>7.77</v>
      </c>
      <c r="M938" s="6">
        <f t="shared" si="42"/>
        <v>23.31</v>
      </c>
      <c r="N938" t="str">
        <f t="shared" si="43"/>
        <v>Liberica</v>
      </c>
      <c r="O938" t="str">
        <f t="shared" si="44"/>
        <v>Dark</v>
      </c>
      <c r="P938" t="str">
        <f>_xlfn.XLOOKUP(Orders[[#This Row],[Customer ID]],customers!$A$2:$A$1001,customers!$I$2:$I$1001,,0)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6">
        <f>_xlfn.XLOOKUP(D940,products!$A$1:$A$49,products!$E$1:$E$49,,0)</f>
        <v>14.85</v>
      </c>
      <c r="M940" s="6">
        <f t="shared" si="42"/>
        <v>74.25</v>
      </c>
      <c r="N940" t="str">
        <f t="shared" si="43"/>
        <v>Excelsa</v>
      </c>
      <c r="O940" t="str">
        <f t="shared" si="44"/>
        <v>Light</v>
      </c>
      <c r="P940" t="str">
        <f>_xlfn.XLOOKUP(Orders[[#This Row],[Customer ID]],customers!$A$2:$A$1001,customers!$I$2:$I$1001,,0)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6">
        <f>_xlfn.XLOOKUP(D941,products!$A$1:$A$49,products!$E$1:$E$49,,0)</f>
        <v>4.7549999999999999</v>
      </c>
      <c r="M941" s="6">
        <f t="shared" si="42"/>
        <v>28.53</v>
      </c>
      <c r="N941" t="str">
        <f t="shared" si="43"/>
        <v>Liberica</v>
      </c>
      <c r="O941" t="str">
        <f t="shared" si="44"/>
        <v>Light</v>
      </c>
      <c r="P941" t="str">
        <f>_xlfn.XLOOKUP(Orders[[#This Row],[Customer ID]],customers!$A$2:$A$1001,customers!$I$2:$I$1001,,0)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_xlfn.XLOOKUP(Orders[[#This Row],[Customer ID]],customers!$A$2:$A$1001,customers!$I$2:$I$1001,,0)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_xlfn.XLOOKUP(Orders[[#This Row],[Customer ID]],customers!$A$2:$A$1001,customers!$I$2:$I$1001,,0)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6">
        <f>_xlfn.XLOOKUP(D948,products!$A$1:$A$49,products!$E$1:$E$49,,0)</f>
        <v>7.77</v>
      </c>
      <c r="M948" s="6">
        <f t="shared" si="42"/>
        <v>23.31</v>
      </c>
      <c r="N948" t="str">
        <f t="shared" si="43"/>
        <v>Liberica</v>
      </c>
      <c r="O948" t="str">
        <f t="shared" si="44"/>
        <v>Dark</v>
      </c>
      <c r="P948" t="str">
        <f>_xlfn.XLOOKUP(Orders[[#This Row],[Customer ID]],customers!$A$2:$A$1001,customers!$I$2:$I$1001,,0)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_xlfn.XLOOKUP(Orders[[#This Row],[Customer ID]],customers!$A$2:$A$1001,customers!$I$2:$I$1001,,0)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6">
        <f>_xlfn.XLOOKUP(D950,products!$A$1:$A$49,products!$E$1:$E$49,,0)</f>
        <v>27.945</v>
      </c>
      <c r="M950" s="6">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_xlfn.XLOOKUP(Orders[[#This Row],[Customer ID]],customers!$A$2:$A$1001,customers!$I$2:$I$1001,,0)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6">
        <f>_xlfn.XLOOKUP(D956,products!$A$1:$A$49,products!$E$1:$E$49,,0)</f>
        <v>27.945</v>
      </c>
      <c r="M956" s="6">
        <f t="shared" si="42"/>
        <v>27.945</v>
      </c>
      <c r="N956" t="str">
        <f t="shared" si="43"/>
        <v>Excelsa</v>
      </c>
      <c r="O956" t="str">
        <f t="shared" si="44"/>
        <v>Dark</v>
      </c>
      <c r="P956" t="str">
        <f>_xlfn.XLOOKUP(Orders[[#This Row],[Customer ID]],customers!$A$2:$A$1001,customers!$I$2:$I$1001,,0)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6">
        <f>_xlfn.XLOOKUP(D959,products!$A$1:$A$49,products!$E$1:$E$49,,0)</f>
        <v>14.85</v>
      </c>
      <c r="M959" s="6">
        <f t="shared" si="42"/>
        <v>14.85</v>
      </c>
      <c r="N959" t="str">
        <f t="shared" si="43"/>
        <v>Excelsa</v>
      </c>
      <c r="O959" t="str">
        <f t="shared" si="44"/>
        <v>Light</v>
      </c>
      <c r="P959" t="str">
        <f>_xlfn.XLOOKUP(Orders[[#This Row],[Customer ID]],customers!$A$2:$A$1001,customers!$I$2:$I$1001,,0)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_xlfn.XLOOKUP(Orders[[#This Row],[Customer ID]],customers!$A$2:$A$1001,customers!$I$2:$I$1001,,0)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6">
        <f>_xlfn.XLOOKUP(D962,products!$A$1:$A$49,products!$E$1:$E$49,,0)</f>
        <v>15.85</v>
      </c>
      <c r="M962" s="6">
        <f t="shared" si="42"/>
        <v>79.25</v>
      </c>
      <c r="N962" t="str">
        <f t="shared" si="43"/>
        <v>Liberica</v>
      </c>
      <c r="O962" t="str">
        <f t="shared" si="44"/>
        <v>Light</v>
      </c>
      <c r="P962" t="str">
        <f>_xlfn.XLOOKUP(Orders[[#This Row],[Customer ID]],customers!$A$2:$A$1001,customers!$I$2:$I$1001,,0)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_xlfn.XLOOKUP(Orders[[#This Row],[Customer ID]],customers!$A$2:$A$1001,customers!$I$2:$I$1001,,0)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6">
        <f>_xlfn.XLOOKUP(D968,products!$A$1:$A$49,products!$E$1:$E$49,,0)</f>
        <v>8.91</v>
      </c>
      <c r="M968" s="6">
        <f t="shared" si="45"/>
        <v>53.46</v>
      </c>
      <c r="N968" t="str">
        <f t="shared" si="46"/>
        <v>Excelsa</v>
      </c>
      <c r="O968" t="str">
        <f t="shared" si="47"/>
        <v>Light</v>
      </c>
      <c r="P968" t="str">
        <f>_xlfn.XLOOKUP(Orders[[#This Row],[Customer ID]],customers!$A$2:$A$1001,customers!$I$2:$I$1001,,0)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_xlfn.XLOOKUP(Orders[[#This Row],[Customer ID]],customers!$A$2:$A$1001,customers!$I$2:$I$1001,,0)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6">
        <f>_xlfn.XLOOKUP(D971,products!$A$1:$A$49,products!$E$1:$E$49,,0)</f>
        <v>12.95</v>
      </c>
      <c r="M971" s="6">
        <f t="shared" si="45"/>
        <v>12.95</v>
      </c>
      <c r="N971" t="str">
        <f t="shared" si="46"/>
        <v>Liberica</v>
      </c>
      <c r="O971" t="str">
        <f t="shared" si="47"/>
        <v>Dark</v>
      </c>
      <c r="P971" t="str">
        <f>_xlfn.XLOOKUP(Orders[[#This Row],[Customer ID]],customers!$A$2:$A$1001,customers!$I$2:$I$1001,,0)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6">
        <f>_xlfn.XLOOKUP(D972,products!$A$1:$A$49,products!$E$1:$E$49,,0)</f>
        <v>8.25</v>
      </c>
      <c r="M972" s="6">
        <f t="shared" si="45"/>
        <v>8.25</v>
      </c>
      <c r="N972" t="str">
        <f t="shared" si="46"/>
        <v>Excelsa</v>
      </c>
      <c r="O972" t="str">
        <f t="shared" si="47"/>
        <v>Medium</v>
      </c>
      <c r="P972" t="str">
        <f>_xlfn.XLOOKUP(Orders[[#This Row],[Customer ID]],customers!$A$2:$A$1001,customers!$I$2:$I$1001,,0)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6">
        <f>_xlfn.XLOOKUP(D975,products!$A$1:$A$49,products!$E$1:$E$49,,0)</f>
        <v>14.55</v>
      </c>
      <c r="M975" s="6">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_xlfn.XLOOKUP(Orders[[#This Row],[Customer ID]],customers!$A$2:$A$1001,customers!$I$2:$I$1001,,0)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_xlfn.XLOOKUP(Orders[[#This Row],[Customer ID]],customers!$A$2:$A$1001,customers!$I$2:$I$1001,,0)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_xlfn.XLOOKUP(Orders[[#This Row],[Customer ID]],customers!$A$2:$A$1001,customers!$I$2:$I$1001,,0)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6">
        <f>_xlfn.XLOOKUP(D982,products!$A$1:$A$49,products!$E$1:$E$49,,0)</f>
        <v>27.945</v>
      </c>
      <c r="M982" s="6">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6">
        <f>_xlfn.XLOOKUP(D983,products!$A$1:$A$49,products!$E$1:$E$49,,0)</f>
        <v>3.645</v>
      </c>
      <c r="M983" s="6">
        <f t="shared" si="45"/>
        <v>21.87</v>
      </c>
      <c r="N983" t="str">
        <f t="shared" si="46"/>
        <v>Excelsa</v>
      </c>
      <c r="O983" t="str">
        <f t="shared" si="47"/>
        <v>Dark</v>
      </c>
      <c r="P983" t="str">
        <f>_xlfn.XLOOKUP(Orders[[#This Row],[Customer ID]],customers!$A$2:$A$1001,customers!$I$2:$I$1001,,0)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_xlfn.XLOOKUP(Orders[[#This Row],[Customer ID]],customers!$A$2:$A$1001,customers!$I$2:$I$1001,,0)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_xlfn.XLOOKUP(Orders[[#This Row],[Customer ID]],customers!$A$2:$A$1001,customers!$I$2:$I$1001,,0)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_xlfn.XLOOKUP(Orders[[#This Row],[Customer ID]],customers!$A$2:$A$1001,customers!$I$2:$I$1001,,0)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6">
        <f>_xlfn.XLOOKUP(D992,products!$A$1:$A$49,products!$E$1:$E$49,,0)</f>
        <v>3.645</v>
      </c>
      <c r="M992" s="6">
        <f t="shared" si="45"/>
        <v>18.225000000000001</v>
      </c>
      <c r="N992" t="str">
        <f t="shared" si="46"/>
        <v>Excelsa</v>
      </c>
      <c r="O992" t="str">
        <f t="shared" si="47"/>
        <v>Dark</v>
      </c>
      <c r="P992" t="str">
        <f>_xlfn.XLOOKUP(Orders[[#This Row],[Customer ID]],customers!$A$2:$A$1001,customers!$I$2:$I$1001,,0)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6">
        <f>_xlfn.XLOOKUP(D993,products!$A$1:$A$49,products!$E$1:$E$49,,0)</f>
        <v>7.77</v>
      </c>
      <c r="M993" s="6">
        <f t="shared" si="45"/>
        <v>15.54</v>
      </c>
      <c r="N993" t="str">
        <f t="shared" si="46"/>
        <v>Liberica</v>
      </c>
      <c r="O993" t="str">
        <f t="shared" si="47"/>
        <v>Dark</v>
      </c>
      <c r="P993" t="str">
        <f>_xlfn.XLOOKUP(Orders[[#This Row],[Customer ID]],customers!$A$2:$A$1001,customers!$I$2:$I$1001,,0)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_xlfn.XLOOKUP(Orders[[#This Row],[Customer ID]],customers!$A$2:$A$1001,customers!$I$2:$I$1001,,0)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_xlfn.XLOOKUP(Orders[[#This Row],[Customer ID]],customers!$A$2:$A$1001,customers!$I$2:$I$1001,,0)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6">
        <f>_xlfn.XLOOKUP(D1001,products!$A$1:$A$49,products!$E$1:$E$49,,0)</f>
        <v>4.125</v>
      </c>
      <c r="M1001" s="6">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election activeCell="G26" sqref="G2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A104857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ISHDEEP SINGH KAINTH</cp:lastModifiedBy>
  <cp:revision/>
  <dcterms:created xsi:type="dcterms:W3CDTF">2022-11-26T09:51:45Z</dcterms:created>
  <dcterms:modified xsi:type="dcterms:W3CDTF">2024-10-08T15:27:30Z</dcterms:modified>
  <cp:category/>
  <cp:contentStatus/>
</cp:coreProperties>
</file>