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cuments\Doutorado UFSC\Artigos\TCAS 2022\tables\"/>
    </mc:Choice>
  </mc:AlternateContent>
  <xr:revisionPtr revIDLastSave="0" documentId="13_ncr:1_{6060A557-8FF6-408F-904F-86112AD7CB07}" xr6:coauthVersionLast="47" xr6:coauthVersionMax="47" xr10:uidLastSave="{00000000-0000-0000-0000-000000000000}"/>
  <bookViews>
    <workbookView xWindow="-120" yWindow="-120" windowWidth="20730" windowHeight="11160" xr2:uid="{C76B7BDF-BB82-49A2-92CE-02549C4BC52B}"/>
  </bookViews>
  <sheets>
    <sheet name="Resultados" sheetId="10" r:id="rId1"/>
    <sheet name="Atraso normalizado" sheetId="11" r:id="rId2"/>
    <sheet name="Potência normalizada" sheetId="12" r:id="rId3"/>
    <sheet name="ED bit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12" l="1"/>
  <c r="H53" i="12"/>
  <c r="H54" i="12"/>
  <c r="H55" i="12"/>
  <c r="H51" i="12"/>
  <c r="E52" i="12"/>
  <c r="E53" i="12"/>
  <c r="E54" i="12"/>
  <c r="E55" i="12"/>
  <c r="E51" i="12"/>
  <c r="B52" i="12"/>
  <c r="B53" i="12"/>
  <c r="B54" i="12"/>
  <c r="B55" i="12"/>
  <c r="B51" i="12"/>
  <c r="H52" i="11"/>
  <c r="H53" i="11"/>
  <c r="H54" i="11"/>
  <c r="H55" i="11"/>
  <c r="H51" i="11"/>
  <c r="E52" i="11"/>
  <c r="E53" i="11"/>
  <c r="E54" i="11"/>
  <c r="E55" i="11"/>
  <c r="E51" i="11"/>
  <c r="B52" i="11" l="1"/>
  <c r="B53" i="11"/>
  <c r="B54" i="11"/>
  <c r="B55" i="11"/>
  <c r="B51" i="11"/>
  <c r="B3" i="12" l="1"/>
  <c r="H37" i="12"/>
  <c r="H38" i="12"/>
  <c r="H39" i="12"/>
  <c r="H40" i="12"/>
  <c r="H36" i="12"/>
  <c r="E37" i="12"/>
  <c r="E38" i="12"/>
  <c r="E39" i="12"/>
  <c r="E40" i="12"/>
  <c r="E36" i="12"/>
  <c r="B37" i="12"/>
  <c r="B39" i="12"/>
  <c r="B40" i="12"/>
  <c r="B36" i="12"/>
  <c r="H21" i="12"/>
  <c r="H22" i="12"/>
  <c r="H23" i="12"/>
  <c r="H24" i="12"/>
  <c r="H20" i="12"/>
  <c r="E21" i="12"/>
  <c r="E22" i="12"/>
  <c r="E23" i="12"/>
  <c r="E24" i="12"/>
  <c r="E20" i="12"/>
  <c r="B21" i="12"/>
  <c r="B22" i="12"/>
  <c r="B23" i="12"/>
  <c r="B24" i="12"/>
  <c r="B20" i="12"/>
  <c r="B4" i="12"/>
  <c r="B5" i="12"/>
  <c r="B6" i="12"/>
  <c r="B7" i="12"/>
  <c r="H37" i="11"/>
  <c r="H38" i="11"/>
  <c r="H39" i="11"/>
  <c r="H40" i="11"/>
  <c r="H36" i="11"/>
  <c r="E36" i="11"/>
  <c r="E37" i="11"/>
  <c r="E38" i="11"/>
  <c r="E39" i="11"/>
  <c r="E40" i="11"/>
  <c r="B37" i="11"/>
  <c r="B39" i="11"/>
  <c r="B40" i="11"/>
  <c r="B36" i="11"/>
  <c r="H20" i="11"/>
  <c r="H21" i="11"/>
  <c r="H22" i="11"/>
  <c r="H23" i="11"/>
  <c r="H19" i="11"/>
  <c r="E20" i="11"/>
  <c r="E21" i="11"/>
  <c r="E22" i="11"/>
  <c r="E23" i="11"/>
  <c r="E19" i="11"/>
  <c r="B20" i="11"/>
  <c r="B21" i="11"/>
  <c r="B22" i="11"/>
  <c r="B23" i="11"/>
  <c r="B19" i="11"/>
  <c r="B4" i="11"/>
  <c r="B5" i="11"/>
  <c r="B6" i="11"/>
  <c r="B7" i="11"/>
  <c r="B3" i="11"/>
</calcChain>
</file>

<file path=xl/sharedStrings.xml><?xml version="1.0" encoding="utf-8"?>
<sst xmlns="http://schemas.openxmlformats.org/spreadsheetml/2006/main" count="270" uniqueCount="38">
  <si>
    <t>ARRAY</t>
  </si>
  <si>
    <t>BOOTH</t>
  </si>
  <si>
    <t>B-WOOLEY</t>
  </si>
  <si>
    <t>VEDIC CLA</t>
  </si>
  <si>
    <t>VEDIC RCA</t>
  </si>
  <si>
    <t>Nominal</t>
  </si>
  <si>
    <t>AXA 100%</t>
  </si>
  <si>
    <t>AXA 30%</t>
  </si>
  <si>
    <t>AXA 30% NT</t>
  </si>
  <si>
    <t>AMA 30% NT</t>
  </si>
  <si>
    <t>AMA 30%</t>
  </si>
  <si>
    <t>AMA 100%</t>
  </si>
  <si>
    <t>MAXIMUM DELAY</t>
  </si>
  <si>
    <t>MAXIMUM POWER</t>
  </si>
  <si>
    <t>Near-Threshold</t>
  </si>
  <si>
    <t>30% AXA2 NT</t>
  </si>
  <si>
    <t>30% AXA2</t>
  </si>
  <si>
    <t>100% AXA2</t>
  </si>
  <si>
    <t>P7</t>
  </si>
  <si>
    <t>P6</t>
  </si>
  <si>
    <t>P5</t>
  </si>
  <si>
    <t>P4</t>
  </si>
  <si>
    <t>P3</t>
  </si>
  <si>
    <t>P2</t>
  </si>
  <si>
    <t>P1</t>
  </si>
  <si>
    <t>P0</t>
  </si>
  <si>
    <t>AMA2 30</t>
  </si>
  <si>
    <t>AXA2 30</t>
  </si>
  <si>
    <t>COPY 100%</t>
  </si>
  <si>
    <t>COPY 30%</t>
  </si>
  <si>
    <t>COPY 30% NT</t>
  </si>
  <si>
    <t>100% COPY</t>
  </si>
  <si>
    <t>30% COPY</t>
  </si>
  <si>
    <t>30% COPY NT</t>
  </si>
  <si>
    <t>COPY 30</t>
  </si>
  <si>
    <t>30% AMA4 NT</t>
  </si>
  <si>
    <t>30% AMA4</t>
  </si>
  <si>
    <t>100% AMA4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</si>
</sst>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  <color rgb="FF2F5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'Atraso normalizado'!$D$17:$E$17</c:f>
              <c:strCache>
                <c:ptCount val="1"/>
                <c:pt idx="0">
                  <c:v>30% AXA2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'Atraso normalizado'!$E$19:$E$23</c:f>
              <c:numCache>
                <c:formatCode>0.00</c:formatCode>
                <c:ptCount val="5"/>
                <c:pt idx="0">
                  <c:v>-5.1108081209577776</c:v>
                </c:pt>
                <c:pt idx="1">
                  <c:v>-2.8493933052236575</c:v>
                </c:pt>
                <c:pt idx="2">
                  <c:v>-3.0641741130861719</c:v>
                </c:pt>
                <c:pt idx="3">
                  <c:v>-5.0607976593397055</c:v>
                </c:pt>
                <c:pt idx="4">
                  <c:v>-5.9776439311522411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B-47BC-82D8-264DAD634AC7}"/>
            </c:ext>
          </c:extLst>
        </c:ser>
        <c:ser>
          <c:idx val="1"/>
          <c:order val="1"/>
          <c:tx>
            <c:strRef>
              <c:f>'Atraso normalizado'!$A$17:$B$17</c:f>
              <c:strCache>
                <c:ptCount val="1"/>
                <c:pt idx="0">
                  <c:v>100% AXA2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normalizado'!$B$19:$B$23</c:f>
              <c:numCache>
                <c:formatCode>0.00</c:formatCode>
                <c:ptCount val="5"/>
                <c:pt idx="0">
                  <c:v>-5.0898555815408129</c:v>
                </c:pt>
                <c:pt idx="1">
                  <c:v>-0.74141245966536462</c:v>
                </c:pt>
                <c:pt idx="2">
                  <c:v>-4.2685503711671799</c:v>
                </c:pt>
                <c:pt idx="3">
                  <c:v>-4.9592306071087631</c:v>
                </c:pt>
                <c:pt idx="4">
                  <c:v>-6.0897124619053447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B-47BC-82D8-264DAD634AC7}"/>
            </c:ext>
          </c:extLst>
        </c:ser>
        <c:ser>
          <c:idx val="2"/>
          <c:order val="2"/>
          <c:tx>
            <c:strRef>
              <c:f>'Atraso normalizado'!$G$17:$H$17</c:f>
              <c:strCache>
                <c:ptCount val="1"/>
                <c:pt idx="0">
                  <c:v>30% AXA2 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'Atraso normalizado'!$H$19:$H$23</c:f>
              <c:numCache>
                <c:formatCode>0.00</c:formatCode>
                <c:ptCount val="5"/>
                <c:pt idx="0">
                  <c:v>-11.057785871209671</c:v>
                </c:pt>
                <c:pt idx="1">
                  <c:v>-9.0631436789311461</c:v>
                </c:pt>
                <c:pt idx="2">
                  <c:v>-9.4585538858061842</c:v>
                </c:pt>
                <c:pt idx="3">
                  <c:v>-11.186000669468516</c:v>
                </c:pt>
                <c:pt idx="4">
                  <c:v>-13.173012773867246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B-47BC-82D8-264DAD63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037967"/>
        <c:axId val="458038383"/>
      </c:barChart>
      <c:catAx>
        <c:axId val="4580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8383"/>
        <c:crosses val="autoZero"/>
        <c:auto val="1"/>
        <c:lblAlgn val="ctr"/>
        <c:lblOffset val="100"/>
        <c:noMultiLvlLbl val="0"/>
      </c:catAx>
      <c:valAx>
        <c:axId val="4580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bits'!$A$19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 bits'!$B$18:$I$18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bits'!$B$19:$I$19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40</c:v>
                </c:pt>
                <c:pt idx="4">
                  <c:v>80</c:v>
                </c:pt>
                <c:pt idx="5">
                  <c:v>112</c:v>
                </c:pt>
                <c:pt idx="6">
                  <c:v>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9-42B7-80E3-F17D89E00846}"/>
            </c:ext>
          </c:extLst>
        </c:ser>
        <c:ser>
          <c:idx val="1"/>
          <c:order val="1"/>
          <c:tx>
            <c:strRef>
              <c:f>'ED bits'!$A$20</c:f>
              <c:strCache>
                <c:ptCount val="1"/>
                <c:pt idx="0">
                  <c:v>BOOTH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 bits'!$B$18:$I$18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bits'!$B$20:$I$20</c:f>
              <c:numCache>
                <c:formatCode>General</c:formatCode>
                <c:ptCount val="8"/>
                <c:pt idx="0">
                  <c:v>44</c:v>
                </c:pt>
                <c:pt idx="1">
                  <c:v>42</c:v>
                </c:pt>
                <c:pt idx="2">
                  <c:v>50</c:v>
                </c:pt>
                <c:pt idx="3">
                  <c:v>80</c:v>
                </c:pt>
                <c:pt idx="4">
                  <c:v>160</c:v>
                </c:pt>
                <c:pt idx="5">
                  <c:v>192</c:v>
                </c:pt>
                <c:pt idx="6">
                  <c:v>192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9-42B7-80E3-F17D89E00846}"/>
            </c:ext>
          </c:extLst>
        </c:ser>
        <c:ser>
          <c:idx val="2"/>
          <c:order val="2"/>
          <c:tx>
            <c:strRef>
              <c:f>'ED bits'!$A$21</c:f>
              <c:strCache>
                <c:ptCount val="1"/>
                <c:pt idx="0">
                  <c:v>B-WOOLEY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 bits'!$B$18:$I$18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bits'!$B$21:$I$21</c:f>
              <c:numCache>
                <c:formatCode>General</c:formatCode>
                <c:ptCount val="8"/>
                <c:pt idx="0">
                  <c:v>89</c:v>
                </c:pt>
                <c:pt idx="1">
                  <c:v>90</c:v>
                </c:pt>
                <c:pt idx="2">
                  <c:v>117</c:v>
                </c:pt>
                <c:pt idx="3">
                  <c:v>200</c:v>
                </c:pt>
                <c:pt idx="4">
                  <c:v>400</c:v>
                </c:pt>
                <c:pt idx="5">
                  <c:v>496</c:v>
                </c:pt>
                <c:pt idx="6">
                  <c:v>480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9-42B7-80E3-F17D89E00846}"/>
            </c:ext>
          </c:extLst>
        </c:ser>
        <c:ser>
          <c:idx val="3"/>
          <c:order val="3"/>
          <c:tx>
            <c:strRef>
              <c:f>'ED bits'!$A$22</c:f>
              <c:strCache>
                <c:ptCount val="1"/>
                <c:pt idx="0">
                  <c:v>VEDIC CLA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 bits'!$B$18:$I$18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bits'!$B$22:$I$22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24</c:v>
                </c:pt>
                <c:pt idx="4">
                  <c:v>120</c:v>
                </c:pt>
                <c:pt idx="5">
                  <c:v>112</c:v>
                </c:pt>
                <c:pt idx="6">
                  <c:v>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9-42B7-80E3-F17D89E00846}"/>
            </c:ext>
          </c:extLst>
        </c:ser>
        <c:ser>
          <c:idx val="4"/>
          <c:order val="4"/>
          <c:tx>
            <c:strRef>
              <c:f>'ED bits'!$A$23</c:f>
              <c:strCache>
                <c:ptCount val="1"/>
                <c:pt idx="0">
                  <c:v>VEDIC RCA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 bits'!$B$18:$I$18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bits'!$B$23:$I$23</c:f>
              <c:numCache>
                <c:formatCode>General</c:formatCode>
                <c:ptCount val="8"/>
                <c:pt idx="0">
                  <c:v>7</c:v>
                </c:pt>
                <c:pt idx="1">
                  <c:v>24</c:v>
                </c:pt>
                <c:pt idx="2">
                  <c:v>57</c:v>
                </c:pt>
                <c:pt idx="3">
                  <c:v>128</c:v>
                </c:pt>
                <c:pt idx="4">
                  <c:v>120</c:v>
                </c:pt>
                <c:pt idx="5">
                  <c:v>112</c:v>
                </c:pt>
                <c:pt idx="6">
                  <c:v>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9-42B7-80E3-F17D89E0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11071"/>
        <c:axId val="550011487"/>
      </c:barChart>
      <c:catAx>
        <c:axId val="5500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1487"/>
        <c:crosses val="autoZero"/>
        <c:auto val="1"/>
        <c:lblAlgn val="ctr"/>
        <c:lblOffset val="100"/>
        <c:noMultiLvlLbl val="0"/>
      </c:catAx>
      <c:valAx>
        <c:axId val="5500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bits'!$A$36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 bits'!$B$35:$I$35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bits'!$B$36:$I$36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24</c:v>
                </c:pt>
                <c:pt idx="4">
                  <c:v>40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F-4E20-B7E5-066A26C8A5FF}"/>
            </c:ext>
          </c:extLst>
        </c:ser>
        <c:ser>
          <c:idx val="1"/>
          <c:order val="1"/>
          <c:tx>
            <c:strRef>
              <c:f>'ED bits'!$A$37</c:f>
              <c:strCache>
                <c:ptCount val="1"/>
                <c:pt idx="0">
                  <c:v>BOOTH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 bits'!$B$35:$I$35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bits'!$B$37:$I$37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28</c:v>
                </c:pt>
                <c:pt idx="4">
                  <c:v>40</c:v>
                </c:pt>
                <c:pt idx="5">
                  <c:v>96</c:v>
                </c:pt>
                <c:pt idx="6">
                  <c:v>128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F-4E20-B7E5-066A26C8A5FF}"/>
            </c:ext>
          </c:extLst>
        </c:ser>
        <c:ser>
          <c:idx val="2"/>
          <c:order val="2"/>
          <c:tx>
            <c:strRef>
              <c:f>'ED bits'!$A$38</c:f>
              <c:strCache>
                <c:ptCount val="1"/>
                <c:pt idx="0">
                  <c:v>B-WOOLEY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 bits'!$B$35:$I$35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bits'!$B$38:$I$38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39</c:v>
                </c:pt>
                <c:pt idx="3">
                  <c:v>76</c:v>
                </c:pt>
                <c:pt idx="4">
                  <c:v>160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F-4E20-B7E5-066A26C8A5FF}"/>
            </c:ext>
          </c:extLst>
        </c:ser>
        <c:ser>
          <c:idx val="3"/>
          <c:order val="3"/>
          <c:tx>
            <c:strRef>
              <c:f>'ED bits'!$A$39</c:f>
              <c:strCache>
                <c:ptCount val="1"/>
                <c:pt idx="0">
                  <c:v>VEDIC CLA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 bits'!$B$35:$I$35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bits'!$B$39:$I$39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27</c:v>
                </c:pt>
                <c:pt idx="3">
                  <c:v>32</c:v>
                </c:pt>
                <c:pt idx="4">
                  <c:v>120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F-4E20-B7E5-066A26C8A5FF}"/>
            </c:ext>
          </c:extLst>
        </c:ser>
        <c:ser>
          <c:idx val="4"/>
          <c:order val="4"/>
          <c:tx>
            <c:strRef>
              <c:f>'ED bits'!$A$40</c:f>
              <c:strCache>
                <c:ptCount val="1"/>
                <c:pt idx="0">
                  <c:v>VEDIC RCA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 bits'!$B$35:$I$35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bits'!$B$40:$I$40</c:f>
              <c:numCache>
                <c:formatCode>General</c:formatCode>
                <c:ptCount val="8"/>
                <c:pt idx="0">
                  <c:v>7</c:v>
                </c:pt>
                <c:pt idx="1">
                  <c:v>24</c:v>
                </c:pt>
                <c:pt idx="2">
                  <c:v>57</c:v>
                </c:pt>
                <c:pt idx="3">
                  <c:v>128</c:v>
                </c:pt>
                <c:pt idx="4">
                  <c:v>120</c:v>
                </c:pt>
                <c:pt idx="5">
                  <c:v>96</c:v>
                </c:pt>
                <c:pt idx="6">
                  <c:v>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F-4E20-B7E5-066A26C8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291119"/>
        <c:axId val="1229290703"/>
      </c:barChart>
      <c:catAx>
        <c:axId val="122929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90703"/>
        <c:crosses val="autoZero"/>
        <c:auto val="1"/>
        <c:lblAlgn val="ctr"/>
        <c:lblOffset val="100"/>
        <c:noMultiLvlLbl val="0"/>
      </c:catAx>
      <c:valAx>
        <c:axId val="12292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'Atraso normalizado'!$D$34:$E$34</c:f>
              <c:strCache>
                <c:ptCount val="1"/>
                <c:pt idx="0">
                  <c:v>30% AMA4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'Atraso normalizado'!$E$36:$E$40</c:f>
              <c:numCache>
                <c:formatCode>0.00</c:formatCode>
                <c:ptCount val="5"/>
                <c:pt idx="0">
                  <c:v>1.879566035932756E-4</c:v>
                </c:pt>
                <c:pt idx="1">
                  <c:v>2.9744538716095725E-2</c:v>
                </c:pt>
                <c:pt idx="2">
                  <c:v>2.4591822606584102E-2</c:v>
                </c:pt>
                <c:pt idx="3">
                  <c:v>5.164515689118665E-2</c:v>
                </c:pt>
                <c:pt idx="4">
                  <c:v>3.8674630220678741E-2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6-456E-8430-4AE5028FAC8F}"/>
            </c:ext>
          </c:extLst>
        </c:ser>
        <c:ser>
          <c:idx val="1"/>
          <c:order val="1"/>
          <c:tx>
            <c:strRef>
              <c:f>'Atraso normalizado'!$A$34:$B$34</c:f>
              <c:strCache>
                <c:ptCount val="1"/>
                <c:pt idx="0">
                  <c:v>100% AMA4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'Atraso normalizado'!$A$19:$A$23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normalizado'!$B$36:$B$40</c:f>
              <c:numCache>
                <c:formatCode>0.00</c:formatCode>
                <c:ptCount val="5"/>
                <c:pt idx="0">
                  <c:v>0.64517798874109134</c:v>
                </c:pt>
                <c:pt idx="1">
                  <c:v>0.77668735373862119</c:v>
                </c:pt>
                <c:pt idx="2">
                  <c:v>0</c:v>
                </c:pt>
                <c:pt idx="3">
                  <c:v>0.52558237562142796</c:v>
                </c:pt>
                <c:pt idx="4">
                  <c:v>0.65531163769191414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6-456E-8430-4AE5028FAC8F}"/>
            </c:ext>
          </c:extLst>
        </c:ser>
        <c:ser>
          <c:idx val="2"/>
          <c:order val="2"/>
          <c:tx>
            <c:strRef>
              <c:f>'Atraso normalizado'!$G$34:$H$34</c:f>
              <c:strCache>
                <c:ptCount val="1"/>
                <c:pt idx="0">
                  <c:v>30% AMA4 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'Atraso normalizado'!$H$36:$H$40</c:f>
              <c:numCache>
                <c:formatCode>0.00</c:formatCode>
                <c:ptCount val="5"/>
                <c:pt idx="0">
                  <c:v>-7.5060531270124446</c:v>
                </c:pt>
                <c:pt idx="1">
                  <c:v>-7.9884898093834096</c:v>
                </c:pt>
                <c:pt idx="2">
                  <c:v>-8.8877978124034804</c:v>
                </c:pt>
                <c:pt idx="3">
                  <c:v>-11.189471987701614</c:v>
                </c:pt>
                <c:pt idx="4">
                  <c:v>-9.393590731921698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6-456E-8430-4AE5028F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037967"/>
        <c:axId val="458038383"/>
      </c:barChart>
      <c:catAx>
        <c:axId val="4580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8383"/>
        <c:crosses val="autoZero"/>
        <c:auto val="1"/>
        <c:lblAlgn val="ctr"/>
        <c:lblOffset val="100"/>
        <c:noMultiLvlLbl val="0"/>
      </c:catAx>
      <c:valAx>
        <c:axId val="4580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'Atraso normalizado'!$A$3:$A$7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normalizado'!$B$3:$B$7</c:f>
              <c:numCache>
                <c:formatCode>0.00</c:formatCode>
                <c:ptCount val="5"/>
                <c:pt idx="0">
                  <c:v>-7.9645439895483801</c:v>
                </c:pt>
                <c:pt idx="1">
                  <c:v>-8.5075050772672469</c:v>
                </c:pt>
                <c:pt idx="2">
                  <c:v>-9.3730842554823042</c:v>
                </c:pt>
                <c:pt idx="3">
                  <c:v>-11.189502981614412</c:v>
                </c:pt>
                <c:pt idx="4">
                  <c:v>-10.200404902052608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0-4ABF-8402-87E9F253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152399"/>
        <c:axId val="1996161967"/>
      </c:barChart>
      <c:catAx>
        <c:axId val="199615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61967"/>
        <c:crosses val="autoZero"/>
        <c:auto val="1"/>
        <c:lblAlgn val="ctr"/>
        <c:lblOffset val="100"/>
        <c:noMultiLvlLbl val="0"/>
      </c:catAx>
      <c:valAx>
        <c:axId val="19961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'Atraso normalizado'!$D$49:$E$49</c:f>
              <c:strCache>
                <c:ptCount val="1"/>
                <c:pt idx="0">
                  <c:v>30% COPY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'Atraso normalizado'!$A$51:$A$55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normalizado'!$E$51:$E$55</c:f>
              <c:numCache>
                <c:formatCode>0.00</c:formatCode>
                <c:ptCount val="5"/>
                <c:pt idx="0">
                  <c:v>5.467072159929498E-2</c:v>
                </c:pt>
                <c:pt idx="1">
                  <c:v>2.9649178874444515E-2</c:v>
                </c:pt>
                <c:pt idx="2">
                  <c:v>1.3770994642838152E-2</c:v>
                </c:pt>
                <c:pt idx="3">
                  <c:v>-7.9344416756543801E-4</c:v>
                </c:pt>
                <c:pt idx="4">
                  <c:v>3.8897974769270705E-2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9-4B8C-BD6A-5F5BA9DFE8BF}"/>
            </c:ext>
          </c:extLst>
        </c:ser>
        <c:ser>
          <c:idx val="0"/>
          <c:order val="1"/>
          <c:tx>
            <c:strRef>
              <c:f>'Atraso normalizado'!$A$49:$B$49</c:f>
              <c:strCache>
                <c:ptCount val="1"/>
                <c:pt idx="0">
                  <c:v>100% COPY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'Atraso normalizado'!$A$51:$A$55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normalizado'!$B$51:$B$55</c:f>
              <c:numCache>
                <c:formatCode>0.00</c:formatCode>
                <c:ptCount val="5"/>
                <c:pt idx="0">
                  <c:v>0.87638001743990779</c:v>
                </c:pt>
                <c:pt idx="1">
                  <c:v>0.79227018278162076</c:v>
                </c:pt>
                <c:pt idx="2">
                  <c:v>0.85808313718807583</c:v>
                </c:pt>
                <c:pt idx="3">
                  <c:v>0.80083311637594379</c:v>
                </c:pt>
                <c:pt idx="4">
                  <c:v>0.68612886259987471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9-4B8C-BD6A-5F5BA9DFE8BF}"/>
            </c:ext>
          </c:extLst>
        </c:ser>
        <c:ser>
          <c:idx val="2"/>
          <c:order val="2"/>
          <c:tx>
            <c:strRef>
              <c:f>'Atraso normalizado'!$G$49:$H$49</c:f>
              <c:strCache>
                <c:ptCount val="1"/>
                <c:pt idx="0">
                  <c:v>30% COPY 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'Atraso normalizado'!$A$51:$A$55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'Atraso normalizado'!$H$51:$H$55</c:f>
              <c:numCache>
                <c:formatCode>0.00</c:formatCode>
                <c:ptCount val="5"/>
                <c:pt idx="0">
                  <c:v>-4.9659274734010594</c:v>
                </c:pt>
                <c:pt idx="1">
                  <c:v>-3.9486603230894533</c:v>
                </c:pt>
                <c:pt idx="2">
                  <c:v>-4.1449522328608097</c:v>
                </c:pt>
                <c:pt idx="3">
                  <c:v>-5.0044507258774376</c:v>
                </c:pt>
                <c:pt idx="4">
                  <c:v>-5.9755545789234796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9-4B8C-BD6A-5F5BA9DF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944639"/>
        <c:axId val="1100946719"/>
      </c:barChart>
      <c:catAx>
        <c:axId val="11009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46719"/>
        <c:crosses val="autoZero"/>
        <c:auto val="1"/>
        <c:lblAlgn val="ctr"/>
        <c:lblOffset val="100"/>
        <c:noMultiLvlLbl val="0"/>
      </c:catAx>
      <c:valAx>
        <c:axId val="11009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'Potência normalizada'!$D$18:$E$18</c:f>
              <c:strCache>
                <c:ptCount val="1"/>
                <c:pt idx="0">
                  <c:v>30% AXA2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'Potência normalizada'!$E$20:$E$24</c:f>
              <c:numCache>
                <c:formatCode>0.00</c:formatCode>
                <c:ptCount val="5"/>
                <c:pt idx="0">
                  <c:v>-0.70891024201331754</c:v>
                </c:pt>
                <c:pt idx="1">
                  <c:v>-7.3359825723155581E-2</c:v>
                </c:pt>
                <c:pt idx="2">
                  <c:v>-0.63184002480235635</c:v>
                </c:pt>
                <c:pt idx="3">
                  <c:v>-0.31747178590523562</c:v>
                </c:pt>
                <c:pt idx="4">
                  <c:v>-0.58775172506010209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A-4D67-897C-35509FF7ADE8}"/>
            </c:ext>
          </c:extLst>
        </c:ser>
        <c:ser>
          <c:idx val="0"/>
          <c:order val="1"/>
          <c:tx>
            <c:strRef>
              <c:f>'Potência normalizada'!$A$18:$B$18</c:f>
              <c:strCache>
                <c:ptCount val="1"/>
                <c:pt idx="0">
                  <c:v>100% AXA2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cat>
            <c:strRef>
              <c:f>'Potência normalizada'!$A$20:$A$24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'Potência normalizada'!$B$20:$B$24</c:f>
              <c:numCache>
                <c:formatCode>0.00</c:formatCode>
                <c:ptCount val="5"/>
                <c:pt idx="0">
                  <c:v>-0.14029427653982252</c:v>
                </c:pt>
                <c:pt idx="1">
                  <c:v>0.62523316856088362</c:v>
                </c:pt>
                <c:pt idx="2">
                  <c:v>0.51457888499407445</c:v>
                </c:pt>
                <c:pt idx="3">
                  <c:v>-0.4305690023072215</c:v>
                </c:pt>
                <c:pt idx="4">
                  <c:v>-2.4826379699866008E-2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A-4D67-897C-35509FF7ADE8}"/>
            </c:ext>
          </c:extLst>
        </c:ser>
        <c:ser>
          <c:idx val="2"/>
          <c:order val="2"/>
          <c:tx>
            <c:strRef>
              <c:f>'Potência normalizada'!$G$18:$H$18</c:f>
              <c:strCache>
                <c:ptCount val="1"/>
                <c:pt idx="0">
                  <c:v>30% AXA2 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'Potência normalizada'!$H$20:$H$24</c:f>
              <c:numCache>
                <c:formatCode>0.00</c:formatCode>
                <c:ptCount val="5"/>
                <c:pt idx="0">
                  <c:v>0.90814957669998553</c:v>
                </c:pt>
                <c:pt idx="1">
                  <c:v>0.91533030943847293</c:v>
                </c:pt>
                <c:pt idx="2">
                  <c:v>0.89666375448524749</c:v>
                </c:pt>
                <c:pt idx="3">
                  <c:v>0.93755679460634445</c:v>
                </c:pt>
                <c:pt idx="4">
                  <c:v>0.91203636087234574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A-4D67-897C-35509FF7A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51999"/>
        <c:axId val="679356991"/>
      </c:barChart>
      <c:catAx>
        <c:axId val="6793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56991"/>
        <c:crosses val="autoZero"/>
        <c:auto val="1"/>
        <c:lblAlgn val="ctr"/>
        <c:lblOffset val="100"/>
        <c:noMultiLvlLbl val="0"/>
      </c:catAx>
      <c:valAx>
        <c:axId val="6793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'Potência normalizada'!$D$34:$E$34</c:f>
              <c:strCache>
                <c:ptCount val="1"/>
                <c:pt idx="0">
                  <c:v>30% AMA4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'Potência normalizada'!$E$36:$E$40</c:f>
              <c:numCache>
                <c:formatCode>0.00</c:formatCode>
                <c:ptCount val="5"/>
                <c:pt idx="0">
                  <c:v>-1.1630236186059406E-2</c:v>
                </c:pt>
                <c:pt idx="1">
                  <c:v>0.2964871490813159</c:v>
                </c:pt>
                <c:pt idx="2">
                  <c:v>0.10752021442036996</c:v>
                </c:pt>
                <c:pt idx="3">
                  <c:v>1.0288571304712057E-2</c:v>
                </c:pt>
                <c:pt idx="4">
                  <c:v>0.2006919740481875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8-419A-9315-0B38556CAEA3}"/>
            </c:ext>
          </c:extLst>
        </c:ser>
        <c:ser>
          <c:idx val="0"/>
          <c:order val="1"/>
          <c:tx>
            <c:strRef>
              <c:f>'Potência normalizada'!$A$34:$B$34</c:f>
              <c:strCache>
                <c:ptCount val="1"/>
                <c:pt idx="0">
                  <c:v>100% AMA4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'Potência normalizada'!$A$20:$A$24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'Potência normalizada'!$B$36:$B$40</c:f>
              <c:numCache>
                <c:formatCode>0.00</c:formatCode>
                <c:ptCount val="5"/>
                <c:pt idx="0">
                  <c:v>0.58488069295812273</c:v>
                </c:pt>
                <c:pt idx="1">
                  <c:v>0.67366894061529847</c:v>
                </c:pt>
                <c:pt idx="2">
                  <c:v>0</c:v>
                </c:pt>
                <c:pt idx="3">
                  <c:v>0.34662273793525322</c:v>
                </c:pt>
                <c:pt idx="4">
                  <c:v>0.61307674950483737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8-419A-9315-0B38556CAEA3}"/>
            </c:ext>
          </c:extLst>
        </c:ser>
        <c:ser>
          <c:idx val="2"/>
          <c:order val="2"/>
          <c:tx>
            <c:strRef>
              <c:f>'Potência normalizada'!$G$34:$H$34</c:f>
              <c:strCache>
                <c:ptCount val="1"/>
                <c:pt idx="0">
                  <c:v>30% AMA4 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'Potência normalizada'!$H$36:$H$40</c:f>
              <c:numCache>
                <c:formatCode>0.00</c:formatCode>
                <c:ptCount val="5"/>
                <c:pt idx="0">
                  <c:v>0.90233619290999578</c:v>
                </c:pt>
                <c:pt idx="1">
                  <c:v>0.93192382145188823</c:v>
                </c:pt>
                <c:pt idx="2">
                  <c:v>0.88776719502638468</c:v>
                </c:pt>
                <c:pt idx="3">
                  <c:v>0.9477345807331502</c:v>
                </c:pt>
                <c:pt idx="4">
                  <c:v>0.91779007653182032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8-419A-9315-0B38556C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51999"/>
        <c:axId val="679356991"/>
      </c:barChart>
      <c:catAx>
        <c:axId val="6793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56991"/>
        <c:crosses val="autoZero"/>
        <c:auto val="1"/>
        <c:lblAlgn val="ctr"/>
        <c:lblOffset val="100"/>
        <c:noMultiLvlLbl val="0"/>
      </c:catAx>
      <c:valAx>
        <c:axId val="6793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'Potência normalizada'!$A$3:$A$7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'Potência normalizada'!$B$3:$B$7</c:f>
              <c:numCache>
                <c:formatCode>0.00</c:formatCode>
                <c:ptCount val="5"/>
                <c:pt idx="0">
                  <c:v>0.88428730117299581</c:v>
                </c:pt>
                <c:pt idx="1">
                  <c:v>0.90955343937902933</c:v>
                </c:pt>
                <c:pt idx="2">
                  <c:v>0.89076819440704003</c:v>
                </c:pt>
                <c:pt idx="3">
                  <c:v>0.94199425706152295</c:v>
                </c:pt>
                <c:pt idx="4">
                  <c:v>0.90154293339212543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4-49EE-B1C8-79CCBD71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136591"/>
        <c:axId val="1996153231"/>
      </c:barChart>
      <c:catAx>
        <c:axId val="19961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53231"/>
        <c:crosses val="autoZero"/>
        <c:auto val="1"/>
        <c:lblAlgn val="ctr"/>
        <c:lblOffset val="100"/>
        <c:noMultiLvlLbl val="0"/>
      </c:catAx>
      <c:valAx>
        <c:axId val="19961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3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'Potência normalizada'!$D$49:$E$49</c:f>
              <c:strCache>
                <c:ptCount val="1"/>
                <c:pt idx="0">
                  <c:v>30% COPY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'Potência normalizada'!$A$51:$A$55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'Potência normalizada'!$E$51:$E$55</c:f>
              <c:numCache>
                <c:formatCode>0.00</c:formatCode>
                <c:ptCount val="5"/>
                <c:pt idx="0">
                  <c:v>0.66354521024522173</c:v>
                </c:pt>
                <c:pt idx="1">
                  <c:v>0.668805472704051</c:v>
                </c:pt>
                <c:pt idx="2">
                  <c:v>0.62853613950468146</c:v>
                </c:pt>
                <c:pt idx="3">
                  <c:v>-0.21932506366707205</c:v>
                </c:pt>
                <c:pt idx="4">
                  <c:v>0.56701876902003367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4-4E0E-8929-D3A4244A31E4}"/>
            </c:ext>
          </c:extLst>
        </c:ser>
        <c:ser>
          <c:idx val="0"/>
          <c:order val="1"/>
          <c:tx>
            <c:strRef>
              <c:f>'Potência normalizada'!$A$49:$B$49</c:f>
              <c:strCache>
                <c:ptCount val="1"/>
                <c:pt idx="0">
                  <c:v>100% COPY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'Potência normalizada'!$A$51:$A$55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'Potência normalizada'!$B$51:$B$55</c:f>
              <c:numCache>
                <c:formatCode>0.00</c:formatCode>
                <c:ptCount val="5"/>
                <c:pt idx="0">
                  <c:v>0.72251151360430654</c:v>
                </c:pt>
                <c:pt idx="1">
                  <c:v>0.72305285217493909</c:v>
                </c:pt>
                <c:pt idx="2">
                  <c:v>0.70854374022675004</c:v>
                </c:pt>
                <c:pt idx="3">
                  <c:v>0.88549904594006723</c:v>
                </c:pt>
                <c:pt idx="4">
                  <c:v>0.68640697609171553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4-4E0E-8929-D3A4244A31E4}"/>
            </c:ext>
          </c:extLst>
        </c:ser>
        <c:ser>
          <c:idx val="2"/>
          <c:order val="2"/>
          <c:tx>
            <c:strRef>
              <c:f>'Potência normalizada'!$G$49:$H$49</c:f>
              <c:strCache>
                <c:ptCount val="1"/>
                <c:pt idx="0">
                  <c:v>30% COPY 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'Potência normalizada'!$A$51:$A$55</c:f>
              <c:strCache>
                <c:ptCount val="5"/>
                <c:pt idx="0">
                  <c:v>ARRAY</c:v>
                </c:pt>
                <c:pt idx="1">
                  <c:v>BOOTH</c:v>
                </c:pt>
                <c:pt idx="2">
                  <c:v>B-WOOLEY</c:v>
                </c:pt>
                <c:pt idx="3">
                  <c:v>VEDIC CLA</c:v>
                </c:pt>
                <c:pt idx="4">
                  <c:v>VEDIC RCA</c:v>
                </c:pt>
              </c:strCache>
            </c:strRef>
          </c:cat>
          <c:val>
            <c:numRef>
              <c:f>'Potência normalizada'!$H$51:$H$55</c:f>
              <c:numCache>
                <c:formatCode>0.00</c:formatCode>
                <c:ptCount val="5"/>
                <c:pt idx="0">
                  <c:v>0.98092266656029603</c:v>
                </c:pt>
                <c:pt idx="1">
                  <c:v>0.98286924858814062</c:v>
                </c:pt>
                <c:pt idx="2">
                  <c:v>0.9814268069752341</c:v>
                </c:pt>
                <c:pt idx="3">
                  <c:v>0.94852961920863599</c:v>
                </c:pt>
                <c:pt idx="4">
                  <c:v>0.98248972962948666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4-4E0E-8929-D3A4244A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19023"/>
        <c:axId val="1235419439"/>
      </c:barChart>
      <c:catAx>
        <c:axId val="12354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19439"/>
        <c:crosses val="autoZero"/>
        <c:auto val="1"/>
        <c:lblAlgn val="ctr"/>
        <c:lblOffset val="100"/>
        <c:noMultiLvlLbl val="0"/>
      </c:catAx>
      <c:valAx>
        <c:axId val="12354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Normalized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1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 bits'!$A$3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bits'!$B$3:$I$3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28</c:v>
                </c:pt>
                <c:pt idx="4">
                  <c:v>56</c:v>
                </c:pt>
                <c:pt idx="5">
                  <c:v>16</c:v>
                </c:pt>
                <c:pt idx="6">
                  <c:v>255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4-4379-A0BA-CD6461D5D7AA}"/>
            </c:ext>
          </c:extLst>
        </c:ser>
        <c:ser>
          <c:idx val="1"/>
          <c:order val="1"/>
          <c:tx>
            <c:strRef>
              <c:f>'ED bits'!$A$4</c:f>
              <c:strCache>
                <c:ptCount val="1"/>
                <c:pt idx="0">
                  <c:v>BOOTH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bits'!$B$4:$I$4</c:f>
              <c:numCache>
                <c:formatCode>General</c:formatCode>
                <c:ptCount val="8"/>
                <c:pt idx="0">
                  <c:v>38</c:v>
                </c:pt>
                <c:pt idx="1">
                  <c:v>37</c:v>
                </c:pt>
                <c:pt idx="2">
                  <c:v>39</c:v>
                </c:pt>
                <c:pt idx="3">
                  <c:v>48</c:v>
                </c:pt>
                <c:pt idx="4">
                  <c:v>80</c:v>
                </c:pt>
                <c:pt idx="5">
                  <c:v>80</c:v>
                </c:pt>
                <c:pt idx="6">
                  <c:v>128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4-4379-A0BA-CD6461D5D7AA}"/>
            </c:ext>
          </c:extLst>
        </c:ser>
        <c:ser>
          <c:idx val="2"/>
          <c:order val="2"/>
          <c:tx>
            <c:strRef>
              <c:f>'ED bits'!$A$5</c:f>
              <c:strCache>
                <c:ptCount val="1"/>
                <c:pt idx="0">
                  <c:v>B-WOOLEY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bits'!$B$5:$I$5</c:f>
              <c:numCache>
                <c:formatCode>General</c:formatCode>
                <c:ptCount val="8"/>
                <c:pt idx="0">
                  <c:v>97</c:v>
                </c:pt>
                <c:pt idx="1">
                  <c:v>98</c:v>
                </c:pt>
                <c:pt idx="2">
                  <c:v>119</c:v>
                </c:pt>
                <c:pt idx="3">
                  <c:v>172</c:v>
                </c:pt>
                <c:pt idx="4">
                  <c:v>160</c:v>
                </c:pt>
                <c:pt idx="5">
                  <c:v>96</c:v>
                </c:pt>
                <c:pt idx="6">
                  <c:v>128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4-4379-A0BA-CD6461D5D7AA}"/>
            </c:ext>
          </c:extLst>
        </c:ser>
        <c:ser>
          <c:idx val="3"/>
          <c:order val="3"/>
          <c:tx>
            <c:strRef>
              <c:f>'ED bits'!$A$6</c:f>
              <c:strCache>
                <c:ptCount val="1"/>
                <c:pt idx="0">
                  <c:v>VEDIC CLA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bits'!$B$6:$I$6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30</c:v>
                </c:pt>
                <c:pt idx="3">
                  <c:v>64</c:v>
                </c:pt>
                <c:pt idx="4">
                  <c:v>240</c:v>
                </c:pt>
                <c:pt idx="5">
                  <c:v>256</c:v>
                </c:pt>
                <c:pt idx="6">
                  <c:v>256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D4-4379-A0BA-CD6461D5D7AA}"/>
            </c:ext>
          </c:extLst>
        </c:ser>
        <c:ser>
          <c:idx val="4"/>
          <c:order val="4"/>
          <c:tx>
            <c:strRef>
              <c:f>'ED bits'!$A$7</c:f>
              <c:strCache>
                <c:ptCount val="1"/>
                <c:pt idx="0">
                  <c:v>VEDIC RCA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 bits'!$B$2:$I$2</c:f>
              <c:strCache>
                <c:ptCount val="8"/>
                <c:pt idx="0">
                  <c:v>P7</c:v>
                </c:pt>
                <c:pt idx="1">
                  <c:v>P6</c:v>
                </c:pt>
                <c:pt idx="2">
                  <c:v>P5</c:v>
                </c:pt>
                <c:pt idx="3">
                  <c:v>P4</c:v>
                </c:pt>
                <c:pt idx="4">
                  <c:v>P3</c:v>
                </c:pt>
                <c:pt idx="5">
                  <c:v>P2</c:v>
                </c:pt>
                <c:pt idx="6">
                  <c:v>P1</c:v>
                </c:pt>
                <c:pt idx="7">
                  <c:v>P0</c:v>
                </c:pt>
              </c:strCache>
            </c:strRef>
          </c:cat>
          <c:val>
            <c:numRef>
              <c:f>'ED bits'!$B$7:$I$7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30</c:v>
                </c:pt>
                <c:pt idx="3">
                  <c:v>64</c:v>
                </c:pt>
                <c:pt idx="4">
                  <c:v>240</c:v>
                </c:pt>
                <c:pt idx="5">
                  <c:v>256</c:v>
                </c:pt>
                <c:pt idx="6">
                  <c:v>256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D4-4379-A0BA-CD6461D5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9055"/>
        <c:axId val="562296975"/>
      </c:barChart>
      <c:catAx>
        <c:axId val="5622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6975"/>
        <c:crosses val="autoZero"/>
        <c:auto val="1"/>
        <c:lblAlgn val="ctr"/>
        <c:lblOffset val="100"/>
        <c:noMultiLvlLbl val="0"/>
      </c:catAx>
      <c:valAx>
        <c:axId val="562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481541</xdr:colOff>
      <xdr:row>16</xdr:row>
      <xdr:rowOff>30162</xdr:rowOff>
    </xdr:from>
    <xdr:to>
      <xdr:col>16</xdr:col>
      <xdr:colOff>172508</xdr:colOff>
      <xdr:row>30</xdr:row>
      <xdr:rowOff>106362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AA42E0-411D-44E5-B93C-BB0CE5FB6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480484</xdr:colOff>
      <xdr:row>32</xdr:row>
      <xdr:rowOff>142345</xdr:rowOff>
    </xdr:from>
    <xdr:to>
      <xdr:col>16</xdr:col>
      <xdr:colOff>159808</xdr:colOff>
      <xdr:row>47</xdr:row>
      <xdr:rowOff>28045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60EA91-BDA8-4AE2-BD33-08CC7E005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307974</xdr:colOff>
      <xdr:row>0</xdr:row>
      <xdr:rowOff>100011</xdr:rowOff>
    </xdr:from>
    <xdr:to>
      <xdr:col>10</xdr:col>
      <xdr:colOff>94191</xdr:colOff>
      <xdr:row>14</xdr:row>
      <xdr:rowOff>133011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F2AEAC-65E0-4909-9BCA-7F5FB73F2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49</xdr:row>
      <xdr:rowOff>147637</xdr:rowOff>
    </xdr:from>
    <xdr:to>
      <xdr:col>16</xdr:col>
      <xdr:colOff>171450</xdr:colOff>
      <xdr:row>64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907B77-2807-4701-A5BC-5B5F8974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481542</xdr:colOff>
      <xdr:row>16</xdr:row>
      <xdr:rowOff>91545</xdr:rowOff>
    </xdr:from>
    <xdr:to>
      <xdr:col>16</xdr:col>
      <xdr:colOff>176742</xdr:colOff>
      <xdr:row>30</xdr:row>
      <xdr:rowOff>167745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78538D-1640-456E-8ED2-40084F754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430741</xdr:colOff>
      <xdr:row>32</xdr:row>
      <xdr:rowOff>104246</xdr:rowOff>
    </xdr:from>
    <xdr:to>
      <xdr:col>16</xdr:col>
      <xdr:colOff>115358</xdr:colOff>
      <xdr:row>46</xdr:row>
      <xdr:rowOff>180446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AA5A22-4D01-4316-BCC0-57C35064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372533</xdr:colOff>
      <xdr:row>0</xdr:row>
      <xdr:rowOff>85196</xdr:rowOff>
    </xdr:from>
    <xdr:to>
      <xdr:col>8</xdr:col>
      <xdr:colOff>596899</xdr:colOff>
      <xdr:row>14</xdr:row>
      <xdr:rowOff>154196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20176-A2BA-4097-9AA5-3FB9785C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409575</xdr:colOff>
      <xdr:row>48</xdr:row>
      <xdr:rowOff>185737</xdr:rowOff>
    </xdr:from>
    <xdr:to>
      <xdr:col>16</xdr:col>
      <xdr:colOff>104775</xdr:colOff>
      <xdr:row>63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B36800-6EBC-4DF3-8418-45C86D645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109537</xdr:rowOff>
    </xdr:from>
    <xdr:to>
      <xdr:col>17</xdr:col>
      <xdr:colOff>142875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98F41A-3EB1-4B44-AD12-A5BB44860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16</xdr:row>
      <xdr:rowOff>138112</xdr:rowOff>
    </xdr:from>
    <xdr:to>
      <xdr:col>17</xdr:col>
      <xdr:colOff>171450</xdr:colOff>
      <xdr:row>31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EBD42F-429B-4DC3-A1C7-34D0943E7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33</xdr:row>
      <xdr:rowOff>90487</xdr:rowOff>
    </xdr:from>
    <xdr:to>
      <xdr:col>17</xdr:col>
      <xdr:colOff>200025</xdr:colOff>
      <xdr:row>47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645A6C-40F2-40F2-8738-D6FEB68C9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6C3C-D174-4B3A-BC10-EADECFB2AEAC}">
  <dimension ref="A1:K37"/>
  <sheetViews>
    <sheetView tabSelected="1" topLeftCell="A16" workbookViewId="0">
      <selection activeCell="G36" sqref="G36"/>
    </sheetView>
  </sheetViews>
  <sheetFormatPr defaultRowHeight="15" x14ac:dyDescent="0.25"/>
  <cols>
    <col min="1" max="1" width="10.42578125" bestFit="1" customWidth="1"/>
    <col min="2" max="2" width="16.42578125" bestFit="1" customWidth="1"/>
    <col min="3" max="3" width="17.7109375" bestFit="1" customWidth="1"/>
    <col min="5" max="5" width="10.42578125" bestFit="1" customWidth="1"/>
    <col min="6" max="6" width="16.42578125" bestFit="1" customWidth="1"/>
    <col min="7" max="7" width="17.7109375" bestFit="1" customWidth="1"/>
    <col min="9" max="9" width="10.42578125" bestFit="1" customWidth="1"/>
    <col min="10" max="10" width="16.42578125" bestFit="1" customWidth="1"/>
    <col min="11" max="11" width="17.7109375" bestFit="1" customWidth="1"/>
  </cols>
  <sheetData>
    <row r="1" spans="1:11" x14ac:dyDescent="0.25">
      <c r="A1" s="5" t="s">
        <v>5</v>
      </c>
      <c r="B1" s="5"/>
      <c r="C1" s="5"/>
      <c r="E1" s="5" t="s">
        <v>14</v>
      </c>
      <c r="F1" s="5"/>
      <c r="G1" s="5"/>
    </row>
    <row r="2" spans="1:11" x14ac:dyDescent="0.25">
      <c r="B2" t="s">
        <v>12</v>
      </c>
      <c r="C2" t="s">
        <v>13</v>
      </c>
      <c r="F2" t="s">
        <v>12</v>
      </c>
      <c r="G2" t="s">
        <v>13</v>
      </c>
      <c r="J2" s="2"/>
      <c r="K2" s="3"/>
    </row>
    <row r="3" spans="1:11" x14ac:dyDescent="0.25">
      <c r="A3" t="s">
        <v>0</v>
      </c>
      <c r="B3" s="1">
        <v>324.54300000000001</v>
      </c>
      <c r="C3" s="1">
        <v>5.7660049999999998</v>
      </c>
      <c r="E3" t="s">
        <v>0</v>
      </c>
      <c r="F3" s="1">
        <v>2909.38</v>
      </c>
      <c r="G3" s="1">
        <v>0.66720000000000002</v>
      </c>
      <c r="K3" s="3"/>
    </row>
    <row r="4" spans="1:11" x14ac:dyDescent="0.25">
      <c r="A4" t="s">
        <v>1</v>
      </c>
      <c r="B4" s="1">
        <v>388.00399999999996</v>
      </c>
      <c r="C4" s="1">
        <v>10.507419999999998</v>
      </c>
      <c r="E4" t="s">
        <v>1</v>
      </c>
      <c r="F4" s="1">
        <v>3688.9500000000003</v>
      </c>
      <c r="G4" s="1">
        <v>0.95035999999999987</v>
      </c>
      <c r="K4" s="3"/>
    </row>
    <row r="5" spans="1:11" x14ac:dyDescent="0.25">
      <c r="A5" t="s">
        <v>2</v>
      </c>
      <c r="B5" s="1">
        <v>375.572</v>
      </c>
      <c r="C5" s="1">
        <v>6.9993349999999994</v>
      </c>
      <c r="E5" t="s">
        <v>2</v>
      </c>
      <c r="F5" s="1">
        <v>3895.84</v>
      </c>
      <c r="G5" s="1">
        <v>0.76455000000000006</v>
      </c>
    </row>
    <row r="6" spans="1:11" x14ac:dyDescent="0.25">
      <c r="A6" t="s">
        <v>3</v>
      </c>
      <c r="B6" s="1">
        <v>322.64400000000001</v>
      </c>
      <c r="C6" s="1">
        <v>36.331574999999994</v>
      </c>
      <c r="E6" t="s">
        <v>3</v>
      </c>
      <c r="F6" s="1">
        <v>3932.8700000000003</v>
      </c>
      <c r="G6" s="1">
        <v>2.10744</v>
      </c>
    </row>
    <row r="7" spans="1:11" x14ac:dyDescent="0.25">
      <c r="A7" t="s">
        <v>4</v>
      </c>
      <c r="B7" s="1">
        <v>277.59800000000001</v>
      </c>
      <c r="C7" s="1">
        <v>6.282027499999999</v>
      </c>
      <c r="E7" t="s">
        <v>4</v>
      </c>
      <c r="F7" s="1">
        <v>3109.21</v>
      </c>
      <c r="G7" s="1">
        <v>0.61851</v>
      </c>
    </row>
    <row r="9" spans="1:11" x14ac:dyDescent="0.25">
      <c r="A9" s="5" t="s">
        <v>6</v>
      </c>
      <c r="B9" s="5"/>
      <c r="C9" s="5"/>
      <c r="E9" s="5" t="s">
        <v>7</v>
      </c>
      <c r="F9" s="5"/>
      <c r="G9" s="5"/>
      <c r="I9" s="5" t="s">
        <v>8</v>
      </c>
      <c r="J9" s="5"/>
      <c r="K9" s="5"/>
    </row>
    <row r="10" spans="1:11" x14ac:dyDescent="0.25">
      <c r="B10" t="s">
        <v>12</v>
      </c>
      <c r="C10" t="s">
        <v>13</v>
      </c>
      <c r="F10" t="s">
        <v>12</v>
      </c>
      <c r="G10" t="s">
        <v>13</v>
      </c>
      <c r="J10" t="s">
        <v>12</v>
      </c>
      <c r="K10" t="s">
        <v>13</v>
      </c>
    </row>
    <row r="11" spans="1:11" x14ac:dyDescent="0.25">
      <c r="A11" t="s">
        <v>0</v>
      </c>
      <c r="B11" s="1">
        <v>1976.42</v>
      </c>
      <c r="C11" s="1">
        <v>6.5749424999999988</v>
      </c>
      <c r="E11" t="s">
        <v>0</v>
      </c>
      <c r="F11" s="1">
        <v>1983.22</v>
      </c>
      <c r="G11" s="1">
        <v>9.8535849999999989</v>
      </c>
      <c r="I11" t="s">
        <v>0</v>
      </c>
      <c r="J11" s="1">
        <v>3913.27</v>
      </c>
      <c r="K11" s="1">
        <v>0.52961000000000003</v>
      </c>
    </row>
    <row r="12" spans="1:11" x14ac:dyDescent="0.25">
      <c r="A12" t="s">
        <v>1</v>
      </c>
      <c r="B12" s="1">
        <v>675.67500000000007</v>
      </c>
      <c r="C12" s="1">
        <v>3.9378324999999994</v>
      </c>
      <c r="E12" t="s">
        <v>1</v>
      </c>
      <c r="F12" s="1">
        <v>1493.58</v>
      </c>
      <c r="G12" s="1">
        <v>11.278242499999998</v>
      </c>
      <c r="I12" t="s">
        <v>1</v>
      </c>
      <c r="J12" s="1">
        <v>3904.54</v>
      </c>
      <c r="K12" s="1">
        <v>0.88966000000000012</v>
      </c>
    </row>
    <row r="13" spans="1:11" x14ac:dyDescent="0.25">
      <c r="A13" t="s">
        <v>2</v>
      </c>
      <c r="B13" s="1">
        <v>1978.72</v>
      </c>
      <c r="C13" s="1">
        <v>3.3976249999999992</v>
      </c>
      <c r="E13" t="s">
        <v>2</v>
      </c>
      <c r="F13" s="1">
        <v>1526.3899999999999</v>
      </c>
      <c r="G13" s="1">
        <v>11.421794999999999</v>
      </c>
      <c r="I13" t="s">
        <v>2</v>
      </c>
      <c r="J13" s="1">
        <v>3927.9400000000005</v>
      </c>
      <c r="K13" s="1">
        <v>0.72328500000000018</v>
      </c>
    </row>
    <row r="14" spans="1:11" x14ac:dyDescent="0.25">
      <c r="A14" t="s">
        <v>3</v>
      </c>
      <c r="B14" s="1">
        <v>1922.7099999999998</v>
      </c>
      <c r="C14" s="1">
        <v>51.974824999999981</v>
      </c>
      <c r="E14" t="s">
        <v>3</v>
      </c>
      <c r="F14" s="1">
        <v>1955.48</v>
      </c>
      <c r="G14" s="1">
        <v>47.865825000000001</v>
      </c>
      <c r="I14" t="s">
        <v>3</v>
      </c>
      <c r="J14" s="1">
        <v>3931.74</v>
      </c>
      <c r="K14" s="1">
        <v>2.2686599999999997</v>
      </c>
    </row>
    <row r="15" spans="1:11" x14ac:dyDescent="0.25">
      <c r="A15" t="s">
        <v>4</v>
      </c>
      <c r="B15" s="1">
        <v>1968.09</v>
      </c>
      <c r="C15" s="1">
        <v>6.4379874999999993</v>
      </c>
      <c r="E15" t="s">
        <v>4</v>
      </c>
      <c r="F15" s="1">
        <v>1936.98</v>
      </c>
      <c r="G15" s="1">
        <v>9.9742999999999995</v>
      </c>
      <c r="I15" t="s">
        <v>4</v>
      </c>
      <c r="J15" s="1">
        <v>3934.4</v>
      </c>
      <c r="K15" s="1">
        <v>0.55259000000000003</v>
      </c>
    </row>
    <row r="17" spans="1:11" x14ac:dyDescent="0.25">
      <c r="A17" s="5" t="s">
        <v>11</v>
      </c>
      <c r="B17" s="5"/>
      <c r="C17" s="5"/>
      <c r="E17" s="5" t="s">
        <v>10</v>
      </c>
      <c r="F17" s="5"/>
      <c r="G17" s="5"/>
      <c r="I17" s="5" t="s">
        <v>9</v>
      </c>
      <c r="J17" s="5"/>
      <c r="K17" s="5"/>
    </row>
    <row r="18" spans="1:11" x14ac:dyDescent="0.25">
      <c r="B18" t="s">
        <v>12</v>
      </c>
      <c r="C18" t="s">
        <v>13</v>
      </c>
      <c r="F18" t="s">
        <v>12</v>
      </c>
      <c r="G18" t="s">
        <v>13</v>
      </c>
      <c r="J18" t="s">
        <v>12</v>
      </c>
      <c r="K18" t="s">
        <v>13</v>
      </c>
    </row>
    <row r="19" spans="1:11" x14ac:dyDescent="0.25">
      <c r="A19" t="s">
        <v>0</v>
      </c>
      <c r="B19" s="1">
        <v>115.155</v>
      </c>
      <c r="C19" s="1">
        <v>2.3935799999999996</v>
      </c>
      <c r="E19" t="s">
        <v>0</v>
      </c>
      <c r="F19" s="1">
        <v>324.48200000000003</v>
      </c>
      <c r="G19" s="1">
        <v>5.8330649999999995</v>
      </c>
      <c r="I19" t="s">
        <v>0</v>
      </c>
      <c r="J19" s="1">
        <v>2760.58</v>
      </c>
      <c r="K19" s="1">
        <v>0.56313000000000002</v>
      </c>
    </row>
    <row r="20" spans="1:11" x14ac:dyDescent="0.25">
      <c r="A20" t="s">
        <v>1</v>
      </c>
      <c r="B20" s="1">
        <v>86.646199999999993</v>
      </c>
      <c r="C20" s="1">
        <v>3.4288974999999993</v>
      </c>
      <c r="E20" t="s">
        <v>1</v>
      </c>
      <c r="F20" s="1">
        <v>376.46299999999997</v>
      </c>
      <c r="G20" s="1">
        <v>7.3921049999999981</v>
      </c>
      <c r="I20" t="s">
        <v>1</v>
      </c>
      <c r="J20" s="1">
        <v>3487.57</v>
      </c>
      <c r="K20" s="1">
        <v>0.71530499999999997</v>
      </c>
    </row>
    <row r="21" spans="1:11" x14ac:dyDescent="0.25">
      <c r="A21" t="s">
        <v>2</v>
      </c>
      <c r="B21" s="1">
        <v>0</v>
      </c>
      <c r="C21" s="1">
        <v>0</v>
      </c>
      <c r="E21" t="s">
        <v>2</v>
      </c>
      <c r="F21" s="1">
        <v>366.33600000000001</v>
      </c>
      <c r="G21" s="1">
        <v>6.246764999999999</v>
      </c>
      <c r="I21" t="s">
        <v>2</v>
      </c>
      <c r="J21" s="1">
        <v>3713.58</v>
      </c>
      <c r="K21" s="1">
        <v>0.785555</v>
      </c>
    </row>
    <row r="22" spans="1:11" x14ac:dyDescent="0.25">
      <c r="A22" t="s">
        <v>3</v>
      </c>
      <c r="B22" s="1">
        <v>153.06800000000001</v>
      </c>
      <c r="C22" s="1">
        <v>23.738224999999996</v>
      </c>
      <c r="E22" t="s">
        <v>3</v>
      </c>
      <c r="F22" s="1">
        <v>305.98099999999999</v>
      </c>
      <c r="G22" s="1">
        <v>35.957774999999998</v>
      </c>
      <c r="I22" t="s">
        <v>3</v>
      </c>
      <c r="J22" s="1">
        <v>3932.8599999999997</v>
      </c>
      <c r="K22" s="1">
        <v>1.8988849999999997</v>
      </c>
    </row>
    <row r="23" spans="1:11" x14ac:dyDescent="0.25">
      <c r="A23" t="s">
        <v>4</v>
      </c>
      <c r="B23" s="1">
        <v>95.68480000000001</v>
      </c>
      <c r="C23" s="1">
        <v>2.4306624999999999</v>
      </c>
      <c r="E23" t="s">
        <v>4</v>
      </c>
      <c r="F23" s="1">
        <v>266.86200000000002</v>
      </c>
      <c r="G23" s="1">
        <v>5.0212749999999993</v>
      </c>
      <c r="I23" t="s">
        <v>4</v>
      </c>
      <c r="J23" s="1">
        <v>2885.24</v>
      </c>
      <c r="K23" s="1">
        <v>0.51644499999999993</v>
      </c>
    </row>
    <row r="25" spans="1:11" x14ac:dyDescent="0.25">
      <c r="A25" s="5" t="s">
        <v>28</v>
      </c>
      <c r="B25" s="5"/>
      <c r="C25" s="5"/>
      <c r="E25" s="5" t="s">
        <v>29</v>
      </c>
      <c r="F25" s="5"/>
      <c r="G25" s="5"/>
      <c r="I25" s="5" t="s">
        <v>30</v>
      </c>
      <c r="J25" s="5"/>
      <c r="K25" s="5"/>
    </row>
    <row r="26" spans="1:11" x14ac:dyDescent="0.25">
      <c r="B26" t="s">
        <v>12</v>
      </c>
      <c r="C26" t="s">
        <v>13</v>
      </c>
      <c r="F26" t="s">
        <v>12</v>
      </c>
      <c r="G26" t="s">
        <v>13</v>
      </c>
      <c r="J26" t="s">
        <v>12</v>
      </c>
      <c r="K26" t="s">
        <v>13</v>
      </c>
    </row>
    <row r="27" spans="1:11" x14ac:dyDescent="0.25">
      <c r="A27" t="s">
        <v>0</v>
      </c>
      <c r="B27" s="1">
        <v>40.119999999999997</v>
      </c>
      <c r="C27" s="1">
        <v>1.6</v>
      </c>
      <c r="D27" s="4"/>
      <c r="E27" s="4" t="s">
        <v>0</v>
      </c>
      <c r="F27" s="2">
        <v>306.8</v>
      </c>
      <c r="G27" s="1">
        <v>1.94</v>
      </c>
      <c r="H27" s="4"/>
      <c r="I27" s="4" t="s">
        <v>0</v>
      </c>
      <c r="J27">
        <v>1936.2</v>
      </c>
      <c r="K27" s="1">
        <v>0.11</v>
      </c>
    </row>
    <row r="28" spans="1:11" x14ac:dyDescent="0.25">
      <c r="A28" t="s">
        <v>1</v>
      </c>
      <c r="B28" s="1">
        <v>80.599999999999994</v>
      </c>
      <c r="C28" s="1">
        <v>2.91</v>
      </c>
      <c r="D28" s="4"/>
      <c r="E28" s="4" t="s">
        <v>1</v>
      </c>
      <c r="F28" s="2">
        <v>376.5</v>
      </c>
      <c r="G28" s="1">
        <v>3.48</v>
      </c>
      <c r="H28" s="4"/>
      <c r="I28" s="4" t="s">
        <v>1</v>
      </c>
      <c r="J28">
        <v>1920.1</v>
      </c>
      <c r="K28" s="1">
        <v>0.18</v>
      </c>
    </row>
    <row r="29" spans="1:11" x14ac:dyDescent="0.25">
      <c r="A29" t="s">
        <v>2</v>
      </c>
      <c r="B29" s="1">
        <v>53.3</v>
      </c>
      <c r="C29" s="1">
        <v>2.04</v>
      </c>
      <c r="D29" s="4"/>
      <c r="E29" s="4" t="s">
        <v>2</v>
      </c>
      <c r="F29" s="2">
        <v>370.4</v>
      </c>
      <c r="G29" s="1">
        <v>2.6</v>
      </c>
      <c r="H29" s="4"/>
      <c r="I29" s="4" t="s">
        <v>2</v>
      </c>
      <c r="J29">
        <v>1932.3</v>
      </c>
      <c r="K29" s="1">
        <v>0.13</v>
      </c>
    </row>
    <row r="30" spans="1:11" x14ac:dyDescent="0.25">
      <c r="A30" t="s">
        <v>3</v>
      </c>
      <c r="B30" s="1">
        <v>64.260000000000005</v>
      </c>
      <c r="C30" s="1">
        <v>4.16</v>
      </c>
      <c r="D30" s="4"/>
      <c r="E30" s="4" t="s">
        <v>3</v>
      </c>
      <c r="F30" s="2">
        <v>322.89999999999998</v>
      </c>
      <c r="G30" s="1">
        <v>44.3</v>
      </c>
      <c r="H30" s="4"/>
      <c r="I30" s="4" t="s">
        <v>3</v>
      </c>
      <c r="J30">
        <v>1937.3</v>
      </c>
      <c r="K30" s="1">
        <v>1.87</v>
      </c>
    </row>
    <row r="31" spans="1:11" x14ac:dyDescent="0.25">
      <c r="A31" t="s">
        <v>4</v>
      </c>
      <c r="B31" s="1">
        <v>87.13</v>
      </c>
      <c r="C31" s="1">
        <v>1.97</v>
      </c>
      <c r="D31" s="4"/>
      <c r="E31" s="4" t="s">
        <v>4</v>
      </c>
      <c r="F31" s="2">
        <v>266.8</v>
      </c>
      <c r="G31" s="1">
        <v>2.72</v>
      </c>
      <c r="H31" s="4"/>
      <c r="I31" s="4" t="s">
        <v>4</v>
      </c>
      <c r="J31">
        <v>1936.4</v>
      </c>
      <c r="K31" s="1">
        <v>0.11</v>
      </c>
    </row>
    <row r="37" spans="5:5" x14ac:dyDescent="0.25">
      <c r="E37" s="3"/>
    </row>
  </sheetData>
  <mergeCells count="11">
    <mergeCell ref="A25:C25"/>
    <mergeCell ref="E25:G25"/>
    <mergeCell ref="I25:K25"/>
    <mergeCell ref="A17:C17"/>
    <mergeCell ref="E17:G17"/>
    <mergeCell ref="I17:K17"/>
    <mergeCell ref="A1:C1"/>
    <mergeCell ref="A9:C9"/>
    <mergeCell ref="E1:G1"/>
    <mergeCell ref="E9:G9"/>
    <mergeCell ref="I9:K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3F07-B15D-4A0E-B609-A2B4E8AEDD99}">
  <dimension ref="A1:H55"/>
  <sheetViews>
    <sheetView topLeftCell="A31" zoomScaleNormal="100" workbookViewId="0">
      <selection activeCell="E43" sqref="E43"/>
    </sheetView>
  </sheetViews>
  <sheetFormatPr defaultRowHeight="15" x14ac:dyDescent="0.25"/>
  <cols>
    <col min="1" max="1" width="10.42578125" bestFit="1" customWidth="1"/>
    <col min="2" max="2" width="16.42578125" bestFit="1" customWidth="1"/>
    <col min="4" max="4" width="10.42578125" bestFit="1" customWidth="1"/>
    <col min="5" max="5" width="16.42578125" bestFit="1" customWidth="1"/>
    <col min="7" max="7" width="11.5703125" bestFit="1" customWidth="1"/>
    <col min="8" max="8" width="16.42578125" bestFit="1" customWidth="1"/>
  </cols>
  <sheetData>
    <row r="1" spans="1:2" x14ac:dyDescent="0.25">
      <c r="A1" s="5" t="s">
        <v>14</v>
      </c>
      <c r="B1" s="5"/>
    </row>
    <row r="2" spans="1:2" x14ac:dyDescent="0.25">
      <c r="B2" t="s">
        <v>12</v>
      </c>
    </row>
    <row r="3" spans="1:2" x14ac:dyDescent="0.25">
      <c r="A3" t="s">
        <v>0</v>
      </c>
      <c r="B3" s="1">
        <f>1-(Resultados!F3/Resultados!B3)</f>
        <v>-7.9645439895483801</v>
      </c>
    </row>
    <row r="4" spans="1:2" x14ac:dyDescent="0.25">
      <c r="A4" t="s">
        <v>1</v>
      </c>
      <c r="B4" s="1">
        <f>1-(Resultados!F4/Resultados!B4)</f>
        <v>-8.5075050772672469</v>
      </c>
    </row>
    <row r="5" spans="1:2" x14ac:dyDescent="0.25">
      <c r="A5" t="s">
        <v>2</v>
      </c>
      <c r="B5" s="1">
        <f>1-(Resultados!F5/Resultados!B5)</f>
        <v>-9.3730842554823042</v>
      </c>
    </row>
    <row r="6" spans="1:2" x14ac:dyDescent="0.25">
      <c r="A6" t="s">
        <v>3</v>
      </c>
      <c r="B6" s="1">
        <f>1-(Resultados!F6/Resultados!B6)</f>
        <v>-11.189502981614412</v>
      </c>
    </row>
    <row r="7" spans="1:2" x14ac:dyDescent="0.25">
      <c r="A7" t="s">
        <v>4</v>
      </c>
      <c r="B7" s="1">
        <f>1-(Resultados!F7/Resultados!B7)</f>
        <v>-10.200404902052608</v>
      </c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7" spans="1:8" x14ac:dyDescent="0.25">
      <c r="A17" s="5" t="s">
        <v>17</v>
      </c>
      <c r="B17" s="5"/>
      <c r="D17" s="5" t="s">
        <v>16</v>
      </c>
      <c r="E17" s="5"/>
      <c r="G17" s="5" t="s">
        <v>15</v>
      </c>
      <c r="H17" s="5"/>
    </row>
    <row r="18" spans="1:8" x14ac:dyDescent="0.25">
      <c r="B18" t="s">
        <v>12</v>
      </c>
      <c r="E18" t="s">
        <v>12</v>
      </c>
      <c r="H18" t="s">
        <v>12</v>
      </c>
    </row>
    <row r="19" spans="1:8" x14ac:dyDescent="0.25">
      <c r="A19" t="s">
        <v>0</v>
      </c>
      <c r="B19" s="1">
        <f>1-(Resultados!B11/Resultados!B3)</f>
        <v>-5.0898555815408129</v>
      </c>
      <c r="D19" t="s">
        <v>0</v>
      </c>
      <c r="E19" s="1">
        <f>1-(Resultados!F11/Resultados!B3)</f>
        <v>-5.1108081209577776</v>
      </c>
      <c r="G19" t="s">
        <v>0</v>
      </c>
      <c r="H19" s="1">
        <f>1-(Resultados!J11/Resultados!B3)</f>
        <v>-11.057785871209671</v>
      </c>
    </row>
    <row r="20" spans="1:8" x14ac:dyDescent="0.25">
      <c r="A20" t="s">
        <v>1</v>
      </c>
      <c r="B20" s="1">
        <f>1-(Resultados!B12/Resultados!B4)</f>
        <v>-0.74141245966536462</v>
      </c>
      <c r="D20" t="s">
        <v>1</v>
      </c>
      <c r="E20" s="1">
        <f>1-(Resultados!F12/Resultados!B4)</f>
        <v>-2.8493933052236575</v>
      </c>
      <c r="G20" t="s">
        <v>1</v>
      </c>
      <c r="H20" s="1">
        <f>1-(Resultados!J12/Resultados!B4)</f>
        <v>-9.0631436789311461</v>
      </c>
    </row>
    <row r="21" spans="1:8" x14ac:dyDescent="0.25">
      <c r="A21" t="s">
        <v>2</v>
      </c>
      <c r="B21" s="1">
        <f>1-(Resultados!B13/Resultados!B5)</f>
        <v>-4.2685503711671799</v>
      </c>
      <c r="D21" t="s">
        <v>2</v>
      </c>
      <c r="E21" s="1">
        <f>1-(Resultados!F13/Resultados!B5)</f>
        <v>-3.0641741130861719</v>
      </c>
      <c r="G21" t="s">
        <v>2</v>
      </c>
      <c r="H21" s="1">
        <f>1-(Resultados!J13/Resultados!B5)</f>
        <v>-9.4585538858061842</v>
      </c>
    </row>
    <row r="22" spans="1:8" x14ac:dyDescent="0.25">
      <c r="A22" t="s">
        <v>3</v>
      </c>
      <c r="B22" s="1">
        <f>1-(Resultados!B14/Resultados!B6)</f>
        <v>-4.9592306071087631</v>
      </c>
      <c r="D22" t="s">
        <v>3</v>
      </c>
      <c r="E22" s="1">
        <f>1-(Resultados!F14/Resultados!B6)</f>
        <v>-5.0607976593397055</v>
      </c>
      <c r="G22" t="s">
        <v>3</v>
      </c>
      <c r="H22" s="1">
        <f>1-(Resultados!J14/Resultados!B6)</f>
        <v>-11.186000669468516</v>
      </c>
    </row>
    <row r="23" spans="1:8" x14ac:dyDescent="0.25">
      <c r="A23" t="s">
        <v>4</v>
      </c>
      <c r="B23" s="1">
        <f>1-(Resultados!B15/Resultados!B7)</f>
        <v>-6.0897124619053447</v>
      </c>
      <c r="D23" t="s">
        <v>4</v>
      </c>
      <c r="E23" s="1">
        <f>1-(Resultados!F15/Resultados!B7)</f>
        <v>-5.9776439311522411</v>
      </c>
      <c r="G23" t="s">
        <v>4</v>
      </c>
      <c r="H23" s="1">
        <f>1-(Resultados!J15/Resultados!B7)</f>
        <v>-13.173012773867246</v>
      </c>
    </row>
    <row r="24" spans="1:8" x14ac:dyDescent="0.25">
      <c r="B24" s="1"/>
      <c r="E24" s="1"/>
      <c r="H24" s="1"/>
    </row>
    <row r="25" spans="1:8" x14ac:dyDescent="0.25">
      <c r="B25" s="1"/>
      <c r="E25" s="1"/>
      <c r="H25" s="1"/>
    </row>
    <row r="26" spans="1:8" x14ac:dyDescent="0.25">
      <c r="B26" s="1"/>
      <c r="E26" s="1"/>
      <c r="H26" s="1"/>
    </row>
    <row r="27" spans="1:8" x14ac:dyDescent="0.25">
      <c r="B27" s="1"/>
      <c r="E27" s="1"/>
      <c r="H27" s="1"/>
    </row>
    <row r="28" spans="1:8" x14ac:dyDescent="0.25">
      <c r="B28" s="1"/>
      <c r="E28" s="1"/>
      <c r="H28" s="1"/>
    </row>
    <row r="29" spans="1:8" x14ac:dyDescent="0.25">
      <c r="B29" s="1"/>
      <c r="E29" s="1"/>
      <c r="H29" s="1"/>
    </row>
    <row r="30" spans="1:8" x14ac:dyDescent="0.25">
      <c r="B30" s="1"/>
      <c r="E30" s="1"/>
      <c r="H30" s="1"/>
    </row>
    <row r="31" spans="1:8" x14ac:dyDescent="0.25">
      <c r="B31" s="1"/>
      <c r="E31" s="1"/>
      <c r="H31" s="1"/>
    </row>
    <row r="32" spans="1:8" x14ac:dyDescent="0.25">
      <c r="B32" s="1"/>
      <c r="E32" s="1"/>
      <c r="H32" s="1"/>
    </row>
    <row r="34" spans="1:8" x14ac:dyDescent="0.25">
      <c r="A34" s="5" t="s">
        <v>37</v>
      </c>
      <c r="B34" s="5"/>
      <c r="D34" s="5" t="s">
        <v>36</v>
      </c>
      <c r="E34" s="5"/>
      <c r="G34" s="5" t="s">
        <v>35</v>
      </c>
      <c r="H34" s="5"/>
    </row>
    <row r="35" spans="1:8" x14ac:dyDescent="0.25">
      <c r="B35" t="s">
        <v>12</v>
      </c>
      <c r="E35" t="s">
        <v>12</v>
      </c>
      <c r="H35" t="s">
        <v>12</v>
      </c>
    </row>
    <row r="36" spans="1:8" x14ac:dyDescent="0.25">
      <c r="A36" t="s">
        <v>0</v>
      </c>
      <c r="B36" s="1">
        <f>1-(Resultados!B19/Resultados!B3)</f>
        <v>0.64517798874109134</v>
      </c>
      <c r="D36" t="s">
        <v>0</v>
      </c>
      <c r="E36" s="1">
        <f>1-(Resultados!F19/Resultados!B3)</f>
        <v>1.879566035932756E-4</v>
      </c>
      <c r="G36" t="s">
        <v>0</v>
      </c>
      <c r="H36" s="1">
        <f>1-(Resultados!J19/Resultados!B3)</f>
        <v>-7.5060531270124446</v>
      </c>
    </row>
    <row r="37" spans="1:8" x14ac:dyDescent="0.25">
      <c r="A37" t="s">
        <v>1</v>
      </c>
      <c r="B37" s="1">
        <f>1-(Resultados!B20/Resultados!B4)</f>
        <v>0.77668735373862119</v>
      </c>
      <c r="D37" t="s">
        <v>1</v>
      </c>
      <c r="E37" s="1">
        <f>1-(Resultados!F20/Resultados!B4)</f>
        <v>2.9744538716095725E-2</v>
      </c>
      <c r="G37" t="s">
        <v>1</v>
      </c>
      <c r="H37" s="1">
        <f>1-(Resultados!J20/Resultados!B4)</f>
        <v>-7.9884898093834096</v>
      </c>
    </row>
    <row r="38" spans="1:8" x14ac:dyDescent="0.25">
      <c r="A38" t="s">
        <v>2</v>
      </c>
      <c r="B38" s="1">
        <v>0</v>
      </c>
      <c r="D38" t="s">
        <v>2</v>
      </c>
      <c r="E38" s="1">
        <f>1-(Resultados!F21/Resultados!B5)</f>
        <v>2.4591822606584102E-2</v>
      </c>
      <c r="G38" t="s">
        <v>2</v>
      </c>
      <c r="H38" s="1">
        <f>1-(Resultados!J21/Resultados!B5)</f>
        <v>-8.8877978124034804</v>
      </c>
    </row>
    <row r="39" spans="1:8" x14ac:dyDescent="0.25">
      <c r="A39" t="s">
        <v>3</v>
      </c>
      <c r="B39" s="1">
        <f>1-(Resultados!B22/Resultados!B6)</f>
        <v>0.52558237562142796</v>
      </c>
      <c r="D39" t="s">
        <v>3</v>
      </c>
      <c r="E39" s="1">
        <f>1-(Resultados!F22/Resultados!B6)</f>
        <v>5.164515689118665E-2</v>
      </c>
      <c r="G39" t="s">
        <v>3</v>
      </c>
      <c r="H39" s="1">
        <f>1-(Resultados!J22/Resultados!B6)</f>
        <v>-11.189471987701614</v>
      </c>
    </row>
    <row r="40" spans="1:8" x14ac:dyDescent="0.25">
      <c r="A40" t="s">
        <v>4</v>
      </c>
      <c r="B40" s="1">
        <f>1-(Resultados!B23/Resultados!B7)</f>
        <v>0.65531163769191414</v>
      </c>
      <c r="D40" t="s">
        <v>4</v>
      </c>
      <c r="E40" s="1">
        <f>1-(Resultados!F23/Resultados!B7)</f>
        <v>3.8674630220678741E-2</v>
      </c>
      <c r="G40" t="s">
        <v>4</v>
      </c>
      <c r="H40" s="1">
        <f>1-(Resultados!J23/Resultados!B7)</f>
        <v>-9.393590731921698</v>
      </c>
    </row>
    <row r="49" spans="1:8" x14ac:dyDescent="0.25">
      <c r="A49" s="5" t="s">
        <v>31</v>
      </c>
      <c r="B49" s="5"/>
      <c r="D49" s="5" t="s">
        <v>32</v>
      </c>
      <c r="E49" s="5"/>
      <c r="G49" s="5" t="s">
        <v>33</v>
      </c>
      <c r="H49" s="5"/>
    </row>
    <row r="50" spans="1:8" x14ac:dyDescent="0.25">
      <c r="B50" t="s">
        <v>12</v>
      </c>
      <c r="E50" t="s">
        <v>12</v>
      </c>
      <c r="H50" t="s">
        <v>12</v>
      </c>
    </row>
    <row r="51" spans="1:8" x14ac:dyDescent="0.25">
      <c r="A51" t="s">
        <v>0</v>
      </c>
      <c r="B51" s="1">
        <f>1-(Resultados!B27/Resultados!B3)</f>
        <v>0.87638001743990779</v>
      </c>
      <c r="D51" t="s">
        <v>0</v>
      </c>
      <c r="E51" s="1">
        <f>1-(Resultados!F27/Resultados!B3)</f>
        <v>5.467072159929498E-2</v>
      </c>
      <c r="G51" t="s">
        <v>0</v>
      </c>
      <c r="H51" s="1">
        <f>1-(Resultados!J27/Resultados!B3)</f>
        <v>-4.9659274734010594</v>
      </c>
    </row>
    <row r="52" spans="1:8" x14ac:dyDescent="0.25">
      <c r="A52" t="s">
        <v>1</v>
      </c>
      <c r="B52" s="1">
        <f>1-(Resultados!B28/Resultados!B4)</f>
        <v>0.79227018278162076</v>
      </c>
      <c r="D52" t="s">
        <v>1</v>
      </c>
      <c r="E52" s="1">
        <f>1-(Resultados!F28/Resultados!B4)</f>
        <v>2.9649178874444515E-2</v>
      </c>
      <c r="G52" t="s">
        <v>1</v>
      </c>
      <c r="H52" s="1">
        <f>1-(Resultados!J28/Resultados!B4)</f>
        <v>-3.9486603230894533</v>
      </c>
    </row>
    <row r="53" spans="1:8" x14ac:dyDescent="0.25">
      <c r="A53" t="s">
        <v>2</v>
      </c>
      <c r="B53" s="1">
        <f>1-(Resultados!B29/Resultados!B5)</f>
        <v>0.85808313718807583</v>
      </c>
      <c r="D53" t="s">
        <v>2</v>
      </c>
      <c r="E53" s="1">
        <f>1-(Resultados!F29/Resultados!B5)</f>
        <v>1.3770994642838152E-2</v>
      </c>
      <c r="G53" t="s">
        <v>2</v>
      </c>
      <c r="H53" s="1">
        <f>1-(Resultados!J29/Resultados!B5)</f>
        <v>-4.1449522328608097</v>
      </c>
    </row>
    <row r="54" spans="1:8" x14ac:dyDescent="0.25">
      <c r="A54" t="s">
        <v>3</v>
      </c>
      <c r="B54" s="1">
        <f>1-(Resultados!B30/Resultados!B6)</f>
        <v>0.80083311637594379</v>
      </c>
      <c r="D54" t="s">
        <v>3</v>
      </c>
      <c r="E54" s="1">
        <f>1-(Resultados!F30/Resultados!B6)</f>
        <v>-7.9344416756543801E-4</v>
      </c>
      <c r="G54" t="s">
        <v>3</v>
      </c>
      <c r="H54" s="1">
        <f>1-(Resultados!J30/Resultados!B6)</f>
        <v>-5.0044507258774376</v>
      </c>
    </row>
    <row r="55" spans="1:8" x14ac:dyDescent="0.25">
      <c r="A55" t="s">
        <v>4</v>
      </c>
      <c r="B55" s="1">
        <f>1-(Resultados!B31/Resultados!B7)</f>
        <v>0.68612886259987471</v>
      </c>
      <c r="D55" t="s">
        <v>4</v>
      </c>
      <c r="E55" s="1">
        <f>1-(Resultados!F31/Resultados!B7)</f>
        <v>3.8897974769270705E-2</v>
      </c>
      <c r="G55" t="s">
        <v>4</v>
      </c>
      <c r="H55" s="1">
        <f>1-(Resultados!J31/Resultados!B7)</f>
        <v>-5.9755545789234796</v>
      </c>
    </row>
  </sheetData>
  <mergeCells count="10">
    <mergeCell ref="A49:B49"/>
    <mergeCell ref="D49:E49"/>
    <mergeCell ref="G49:H49"/>
    <mergeCell ref="A1:B1"/>
    <mergeCell ref="A34:B34"/>
    <mergeCell ref="D34:E34"/>
    <mergeCell ref="G34:H34"/>
    <mergeCell ref="G17:H17"/>
    <mergeCell ref="D17:E17"/>
    <mergeCell ref="A17:B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30CD-2BAA-4CE9-844F-0FC5232A8AD2}">
  <dimension ref="A1:H55"/>
  <sheetViews>
    <sheetView topLeftCell="A28" zoomScaleNormal="100" workbookViewId="0">
      <selection activeCell="D43" sqref="D43"/>
    </sheetView>
  </sheetViews>
  <sheetFormatPr defaultRowHeight="15" x14ac:dyDescent="0.25"/>
  <cols>
    <col min="1" max="1" width="10.42578125" bestFit="1" customWidth="1"/>
    <col min="2" max="2" width="17.7109375" bestFit="1" customWidth="1"/>
    <col min="4" max="4" width="10.42578125" bestFit="1" customWidth="1"/>
    <col min="5" max="5" width="17.7109375" bestFit="1" customWidth="1"/>
    <col min="7" max="7" width="10.42578125" bestFit="1" customWidth="1"/>
    <col min="8" max="8" width="17.7109375" bestFit="1" customWidth="1"/>
  </cols>
  <sheetData>
    <row r="1" spans="1:2" x14ac:dyDescent="0.25">
      <c r="A1" s="5" t="s">
        <v>14</v>
      </c>
      <c r="B1" s="5"/>
    </row>
    <row r="2" spans="1:2" x14ac:dyDescent="0.25">
      <c r="B2" t="s">
        <v>13</v>
      </c>
    </row>
    <row r="3" spans="1:2" x14ac:dyDescent="0.25">
      <c r="A3" t="s">
        <v>0</v>
      </c>
      <c r="B3" s="1">
        <f>1-(Resultados!G3/Resultados!C3)</f>
        <v>0.88428730117299581</v>
      </c>
    </row>
    <row r="4" spans="1:2" x14ac:dyDescent="0.25">
      <c r="A4" t="s">
        <v>1</v>
      </c>
      <c r="B4" s="1">
        <f>1-(Resultados!G4/Resultados!C4)</f>
        <v>0.90955343937902933</v>
      </c>
    </row>
    <row r="5" spans="1:2" x14ac:dyDescent="0.25">
      <c r="A5" t="s">
        <v>2</v>
      </c>
      <c r="B5" s="1">
        <f>1-(Resultados!G5/Resultados!C5)</f>
        <v>0.89076819440704003</v>
      </c>
    </row>
    <row r="6" spans="1:2" x14ac:dyDescent="0.25">
      <c r="A6" t="s">
        <v>3</v>
      </c>
      <c r="B6" s="1">
        <f>1-(Resultados!G6/Resultados!C6)</f>
        <v>0.94199425706152295</v>
      </c>
    </row>
    <row r="7" spans="1:2" x14ac:dyDescent="0.25">
      <c r="A7" t="s">
        <v>4</v>
      </c>
      <c r="B7" s="1">
        <f>1-(Resultados!G7/Resultados!C7)</f>
        <v>0.90154293339212543</v>
      </c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8" spans="1:8" x14ac:dyDescent="0.25">
      <c r="A18" s="5" t="s">
        <v>17</v>
      </c>
      <c r="B18" s="5"/>
      <c r="D18" s="5" t="s">
        <v>16</v>
      </c>
      <c r="E18" s="5"/>
      <c r="G18" s="5" t="s">
        <v>15</v>
      </c>
      <c r="H18" s="5"/>
    </row>
    <row r="19" spans="1:8" x14ac:dyDescent="0.25">
      <c r="B19" t="s">
        <v>13</v>
      </c>
      <c r="E19" t="s">
        <v>13</v>
      </c>
      <c r="H19" t="s">
        <v>13</v>
      </c>
    </row>
    <row r="20" spans="1:8" x14ac:dyDescent="0.25">
      <c r="A20" t="s">
        <v>0</v>
      </c>
      <c r="B20" s="1">
        <f>1-(Resultados!C11/Resultados!C3)</f>
        <v>-0.14029427653982252</v>
      </c>
      <c r="D20" t="s">
        <v>0</v>
      </c>
      <c r="E20" s="1">
        <f>1-(Resultados!G11/Resultados!C3)</f>
        <v>-0.70891024201331754</v>
      </c>
      <c r="G20" t="s">
        <v>0</v>
      </c>
      <c r="H20" s="1">
        <f>1-(Resultados!K11/Resultados!C3)</f>
        <v>0.90814957669998553</v>
      </c>
    </row>
    <row r="21" spans="1:8" x14ac:dyDescent="0.25">
      <c r="A21" t="s">
        <v>1</v>
      </c>
      <c r="B21" s="1">
        <f>1-(Resultados!C12/Resultados!C4)</f>
        <v>0.62523316856088362</v>
      </c>
      <c r="D21" t="s">
        <v>1</v>
      </c>
      <c r="E21" s="1">
        <f>1-(Resultados!G12/Resultados!C4)</f>
        <v>-7.3359825723155581E-2</v>
      </c>
      <c r="G21" t="s">
        <v>1</v>
      </c>
      <c r="H21" s="1">
        <f>1-(Resultados!K12/Resultados!C4)</f>
        <v>0.91533030943847293</v>
      </c>
    </row>
    <row r="22" spans="1:8" x14ac:dyDescent="0.25">
      <c r="A22" t="s">
        <v>2</v>
      </c>
      <c r="B22" s="1">
        <f>1-(Resultados!C13/Resultados!C5)</f>
        <v>0.51457888499407445</v>
      </c>
      <c r="D22" t="s">
        <v>2</v>
      </c>
      <c r="E22" s="1">
        <f>1-(Resultados!G13/Resultados!C5)</f>
        <v>-0.63184002480235635</v>
      </c>
      <c r="G22" t="s">
        <v>2</v>
      </c>
      <c r="H22" s="1">
        <f>1-(Resultados!K13/Resultados!C5)</f>
        <v>0.89666375448524749</v>
      </c>
    </row>
    <row r="23" spans="1:8" x14ac:dyDescent="0.25">
      <c r="A23" t="s">
        <v>3</v>
      </c>
      <c r="B23" s="1">
        <f>1-(Resultados!C14/Resultados!C6)</f>
        <v>-0.4305690023072215</v>
      </c>
      <c r="D23" t="s">
        <v>3</v>
      </c>
      <c r="E23" s="1">
        <f>1-(Resultados!G14/Resultados!C6)</f>
        <v>-0.31747178590523562</v>
      </c>
      <c r="G23" t="s">
        <v>3</v>
      </c>
      <c r="H23" s="1">
        <f>1-(Resultados!K14/Resultados!C6)</f>
        <v>0.93755679460634445</v>
      </c>
    </row>
    <row r="24" spans="1:8" x14ac:dyDescent="0.25">
      <c r="A24" t="s">
        <v>4</v>
      </c>
      <c r="B24" s="1">
        <f>1-(Resultados!C15/Resultados!C7)</f>
        <v>-2.4826379699866008E-2</v>
      </c>
      <c r="D24" t="s">
        <v>4</v>
      </c>
      <c r="E24" s="1">
        <f>1-(Resultados!G15/Resultados!C7)</f>
        <v>-0.58775172506010209</v>
      </c>
      <c r="G24" t="s">
        <v>4</v>
      </c>
      <c r="H24" s="1">
        <f>1-(Resultados!K15/Resultados!C7)</f>
        <v>0.91203636087234574</v>
      </c>
    </row>
    <row r="25" spans="1:8" x14ac:dyDescent="0.25">
      <c r="B25" s="1"/>
      <c r="E25" s="1"/>
      <c r="H25" s="1"/>
    </row>
    <row r="26" spans="1:8" x14ac:dyDescent="0.25">
      <c r="B26" s="1"/>
      <c r="E26" s="1"/>
      <c r="H26" s="1"/>
    </row>
    <row r="27" spans="1:8" x14ac:dyDescent="0.25">
      <c r="B27" s="1"/>
      <c r="E27" s="1"/>
      <c r="H27" s="1"/>
    </row>
    <row r="28" spans="1:8" x14ac:dyDescent="0.25">
      <c r="B28" s="1"/>
      <c r="E28" s="1"/>
      <c r="H28" s="1"/>
    </row>
    <row r="29" spans="1:8" x14ac:dyDescent="0.25">
      <c r="B29" s="1"/>
      <c r="E29" s="1"/>
      <c r="H29" s="1"/>
    </row>
    <row r="30" spans="1:8" x14ac:dyDescent="0.25">
      <c r="B30" s="1"/>
      <c r="E30" s="1"/>
      <c r="H30" s="1"/>
    </row>
    <row r="31" spans="1:8" x14ac:dyDescent="0.25">
      <c r="B31" s="1"/>
      <c r="E31" s="1"/>
      <c r="H31" s="1"/>
    </row>
    <row r="32" spans="1:8" x14ac:dyDescent="0.25">
      <c r="B32" s="1"/>
      <c r="E32" s="1"/>
      <c r="H32" s="1"/>
    </row>
    <row r="34" spans="1:8" x14ac:dyDescent="0.25">
      <c r="A34" s="5" t="s">
        <v>37</v>
      </c>
      <c r="B34" s="5"/>
      <c r="D34" s="5" t="s">
        <v>36</v>
      </c>
      <c r="E34" s="5"/>
      <c r="G34" s="5" t="s">
        <v>35</v>
      </c>
      <c r="H34" s="5"/>
    </row>
    <row r="35" spans="1:8" x14ac:dyDescent="0.25">
      <c r="B35" t="s">
        <v>13</v>
      </c>
      <c r="E35" t="s">
        <v>13</v>
      </c>
      <c r="H35" t="s">
        <v>13</v>
      </c>
    </row>
    <row r="36" spans="1:8" x14ac:dyDescent="0.25">
      <c r="A36" t="s">
        <v>0</v>
      </c>
      <c r="B36" s="1">
        <f>1-(Resultados!C19/Resultados!C3)</f>
        <v>0.58488069295812273</v>
      </c>
      <c r="D36" t="s">
        <v>0</v>
      </c>
      <c r="E36" s="1">
        <f>1-(Resultados!G19/Resultados!C3)</f>
        <v>-1.1630236186059406E-2</v>
      </c>
      <c r="G36" t="s">
        <v>0</v>
      </c>
      <c r="H36" s="1">
        <f>1-(Resultados!K19/Resultados!C3)</f>
        <v>0.90233619290999578</v>
      </c>
    </row>
    <row r="37" spans="1:8" x14ac:dyDescent="0.25">
      <c r="A37" t="s">
        <v>1</v>
      </c>
      <c r="B37" s="1">
        <f>1-(Resultados!C20/Resultados!C4)</f>
        <v>0.67366894061529847</v>
      </c>
      <c r="D37" t="s">
        <v>1</v>
      </c>
      <c r="E37" s="1">
        <f>1-(Resultados!G20/Resultados!C4)</f>
        <v>0.2964871490813159</v>
      </c>
      <c r="G37" t="s">
        <v>1</v>
      </c>
      <c r="H37" s="1">
        <f>1-(Resultados!K20/Resultados!C4)</f>
        <v>0.93192382145188823</v>
      </c>
    </row>
    <row r="38" spans="1:8" x14ac:dyDescent="0.25">
      <c r="A38" t="s">
        <v>2</v>
      </c>
      <c r="B38" s="1">
        <v>0</v>
      </c>
      <c r="D38" t="s">
        <v>2</v>
      </c>
      <c r="E38" s="1">
        <f>1-(Resultados!G21/Resultados!C5)</f>
        <v>0.10752021442036996</v>
      </c>
      <c r="G38" t="s">
        <v>2</v>
      </c>
      <c r="H38" s="1">
        <f>1-(Resultados!K21/Resultados!C5)</f>
        <v>0.88776719502638468</v>
      </c>
    </row>
    <row r="39" spans="1:8" x14ac:dyDescent="0.25">
      <c r="A39" t="s">
        <v>3</v>
      </c>
      <c r="B39" s="1">
        <f>1-(Resultados!C22/Resultados!C6)</f>
        <v>0.34662273793525322</v>
      </c>
      <c r="D39" t="s">
        <v>3</v>
      </c>
      <c r="E39" s="1">
        <f>1-(Resultados!G22/Resultados!C6)</f>
        <v>1.0288571304712057E-2</v>
      </c>
      <c r="G39" t="s">
        <v>3</v>
      </c>
      <c r="H39" s="1">
        <f>1-(Resultados!K22/Resultados!C6)</f>
        <v>0.9477345807331502</v>
      </c>
    </row>
    <row r="40" spans="1:8" x14ac:dyDescent="0.25">
      <c r="A40" t="s">
        <v>4</v>
      </c>
      <c r="B40" s="1">
        <f>1-(Resultados!C23/Resultados!C7)</f>
        <v>0.61307674950483737</v>
      </c>
      <c r="D40" t="s">
        <v>4</v>
      </c>
      <c r="E40" s="1">
        <f>1-(Resultados!G23/Resultados!C7)</f>
        <v>0.2006919740481875</v>
      </c>
      <c r="G40" t="s">
        <v>4</v>
      </c>
      <c r="H40" s="1">
        <f>1-(Resultados!K23/Resultados!C7)</f>
        <v>0.91779007653182032</v>
      </c>
    </row>
    <row r="49" spans="1:8" x14ac:dyDescent="0.25">
      <c r="A49" s="5" t="s">
        <v>31</v>
      </c>
      <c r="B49" s="5"/>
      <c r="D49" s="5" t="s">
        <v>32</v>
      </c>
      <c r="E49" s="5"/>
      <c r="G49" s="5" t="s">
        <v>33</v>
      </c>
      <c r="H49" s="5"/>
    </row>
    <row r="50" spans="1:8" x14ac:dyDescent="0.25">
      <c r="B50" t="s">
        <v>13</v>
      </c>
      <c r="E50" t="s">
        <v>13</v>
      </c>
      <c r="H50" t="s">
        <v>13</v>
      </c>
    </row>
    <row r="51" spans="1:8" x14ac:dyDescent="0.25">
      <c r="A51" t="s">
        <v>0</v>
      </c>
      <c r="B51" s="1">
        <f>1-(Resultados!C27/Resultados!C3)</f>
        <v>0.72251151360430654</v>
      </c>
      <c r="D51" t="s">
        <v>0</v>
      </c>
      <c r="E51" s="1">
        <f>1-(Resultados!G27/Resultados!C3)</f>
        <v>0.66354521024522173</v>
      </c>
      <c r="G51" t="s">
        <v>0</v>
      </c>
      <c r="H51" s="1">
        <f>1-(Resultados!K27/Resultados!C3)</f>
        <v>0.98092266656029603</v>
      </c>
    </row>
    <row r="52" spans="1:8" x14ac:dyDescent="0.25">
      <c r="A52" t="s">
        <v>1</v>
      </c>
      <c r="B52" s="1">
        <f>1-(Resultados!C28/Resultados!C4)</f>
        <v>0.72305285217493909</v>
      </c>
      <c r="D52" t="s">
        <v>1</v>
      </c>
      <c r="E52" s="1">
        <f>1-(Resultados!G28/Resultados!C4)</f>
        <v>0.668805472704051</v>
      </c>
      <c r="G52" t="s">
        <v>1</v>
      </c>
      <c r="H52" s="1">
        <f>1-(Resultados!K28/Resultados!C4)</f>
        <v>0.98286924858814062</v>
      </c>
    </row>
    <row r="53" spans="1:8" x14ac:dyDescent="0.25">
      <c r="A53" t="s">
        <v>2</v>
      </c>
      <c r="B53" s="1">
        <f>1-(Resultados!C29/Resultados!C5)</f>
        <v>0.70854374022675004</v>
      </c>
      <c r="D53" t="s">
        <v>2</v>
      </c>
      <c r="E53" s="1">
        <f>1-(Resultados!G29/Resultados!C5)</f>
        <v>0.62853613950468146</v>
      </c>
      <c r="G53" t="s">
        <v>2</v>
      </c>
      <c r="H53" s="1">
        <f>1-(Resultados!K29/Resultados!C5)</f>
        <v>0.9814268069752341</v>
      </c>
    </row>
    <row r="54" spans="1:8" x14ac:dyDescent="0.25">
      <c r="A54" t="s">
        <v>3</v>
      </c>
      <c r="B54" s="1">
        <f>1-(Resultados!C30/Resultados!C6)</f>
        <v>0.88549904594006723</v>
      </c>
      <c r="D54" t="s">
        <v>3</v>
      </c>
      <c r="E54" s="1">
        <f>1-(Resultados!G30/Resultados!C6)</f>
        <v>-0.21932506366707205</v>
      </c>
      <c r="G54" t="s">
        <v>3</v>
      </c>
      <c r="H54" s="1">
        <f>1-(Resultados!K30/Resultados!C6)</f>
        <v>0.94852961920863599</v>
      </c>
    </row>
    <row r="55" spans="1:8" x14ac:dyDescent="0.25">
      <c r="A55" t="s">
        <v>4</v>
      </c>
      <c r="B55" s="1">
        <f>1-(Resultados!C31/Resultados!C7)</f>
        <v>0.68640697609171553</v>
      </c>
      <c r="D55" t="s">
        <v>4</v>
      </c>
      <c r="E55" s="1">
        <f>1-(Resultados!G31/Resultados!C7)</f>
        <v>0.56701876902003367</v>
      </c>
      <c r="G55" t="s">
        <v>4</v>
      </c>
      <c r="H55" s="1">
        <f>1-(Resultados!K31/Resultados!C7)</f>
        <v>0.98248972962948666</v>
      </c>
    </row>
  </sheetData>
  <mergeCells count="10">
    <mergeCell ref="A49:B49"/>
    <mergeCell ref="D49:E49"/>
    <mergeCell ref="G49:H49"/>
    <mergeCell ref="A1:B1"/>
    <mergeCell ref="A18:B18"/>
    <mergeCell ref="D18:E18"/>
    <mergeCell ref="G18:H18"/>
    <mergeCell ref="A34:B34"/>
    <mergeCell ref="D34:E34"/>
    <mergeCell ref="G34:H3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5415-FA18-4C00-B42F-35BFC51B092B}">
  <dimension ref="A1:I40"/>
  <sheetViews>
    <sheetView topLeftCell="A13" workbookViewId="0">
      <selection activeCell="E43" sqref="E43"/>
    </sheetView>
  </sheetViews>
  <sheetFormatPr defaultRowHeight="15" x14ac:dyDescent="0.25"/>
  <cols>
    <col min="1" max="1" width="12" customWidth="1"/>
  </cols>
  <sheetData>
    <row r="1" spans="1:9" x14ac:dyDescent="0.25">
      <c r="A1" t="s">
        <v>27</v>
      </c>
    </row>
    <row r="2" spans="1:9" x14ac:dyDescent="0.2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</row>
    <row r="3" spans="1:9" x14ac:dyDescent="0.25">
      <c r="A3" t="s">
        <v>0</v>
      </c>
      <c r="B3">
        <v>1</v>
      </c>
      <c r="C3">
        <v>9</v>
      </c>
      <c r="D3">
        <v>15</v>
      </c>
      <c r="E3">
        <v>28</v>
      </c>
      <c r="F3">
        <v>56</v>
      </c>
      <c r="G3">
        <v>16</v>
      </c>
      <c r="H3">
        <v>255</v>
      </c>
      <c r="I3">
        <v>0</v>
      </c>
    </row>
    <row r="4" spans="1:9" x14ac:dyDescent="0.25">
      <c r="A4" t="s">
        <v>1</v>
      </c>
      <c r="B4">
        <v>38</v>
      </c>
      <c r="C4">
        <v>37</v>
      </c>
      <c r="D4">
        <v>39</v>
      </c>
      <c r="E4">
        <v>48</v>
      </c>
      <c r="F4">
        <v>80</v>
      </c>
      <c r="G4">
        <v>80</v>
      </c>
      <c r="H4">
        <v>128</v>
      </c>
      <c r="I4">
        <v>128</v>
      </c>
    </row>
    <row r="5" spans="1:9" x14ac:dyDescent="0.25">
      <c r="A5" t="s">
        <v>2</v>
      </c>
      <c r="B5">
        <v>97</v>
      </c>
      <c r="C5">
        <v>98</v>
      </c>
      <c r="D5">
        <v>119</v>
      </c>
      <c r="E5">
        <v>172</v>
      </c>
      <c r="F5">
        <v>160</v>
      </c>
      <c r="G5">
        <v>96</v>
      </c>
      <c r="H5">
        <v>128</v>
      </c>
      <c r="I5">
        <v>128</v>
      </c>
    </row>
    <row r="6" spans="1:9" x14ac:dyDescent="0.25">
      <c r="A6" t="s">
        <v>3</v>
      </c>
      <c r="B6">
        <v>5</v>
      </c>
      <c r="C6">
        <v>11</v>
      </c>
      <c r="D6">
        <v>30</v>
      </c>
      <c r="E6">
        <v>64</v>
      </c>
      <c r="F6">
        <v>240</v>
      </c>
      <c r="G6">
        <v>256</v>
      </c>
      <c r="H6">
        <v>256</v>
      </c>
      <c r="I6">
        <v>0</v>
      </c>
    </row>
    <row r="7" spans="1:9" x14ac:dyDescent="0.25">
      <c r="A7" t="s">
        <v>4</v>
      </c>
      <c r="B7">
        <v>5</v>
      </c>
      <c r="C7">
        <v>11</v>
      </c>
      <c r="D7">
        <v>30</v>
      </c>
      <c r="E7">
        <v>64</v>
      </c>
      <c r="F7">
        <v>240</v>
      </c>
      <c r="G7">
        <v>256</v>
      </c>
      <c r="H7">
        <v>256</v>
      </c>
      <c r="I7">
        <v>0</v>
      </c>
    </row>
    <row r="17" spans="1:9" x14ac:dyDescent="0.25">
      <c r="A17" t="s">
        <v>26</v>
      </c>
    </row>
    <row r="18" spans="1:9" x14ac:dyDescent="0.25"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24</v>
      </c>
      <c r="I18" t="s">
        <v>25</v>
      </c>
    </row>
    <row r="19" spans="1:9" x14ac:dyDescent="0.25">
      <c r="A19" t="s">
        <v>0</v>
      </c>
      <c r="B19">
        <v>1</v>
      </c>
      <c r="C19">
        <v>6</v>
      </c>
      <c r="D19">
        <v>17</v>
      </c>
      <c r="E19">
        <v>40</v>
      </c>
      <c r="F19">
        <v>80</v>
      </c>
      <c r="G19">
        <v>112</v>
      </c>
      <c r="H19">
        <v>96</v>
      </c>
      <c r="I19">
        <v>0</v>
      </c>
    </row>
    <row r="20" spans="1:9" x14ac:dyDescent="0.25">
      <c r="A20" t="s">
        <v>1</v>
      </c>
      <c r="B20">
        <v>44</v>
      </c>
      <c r="C20">
        <v>42</v>
      </c>
      <c r="D20">
        <v>50</v>
      </c>
      <c r="E20">
        <v>80</v>
      </c>
      <c r="F20">
        <v>160</v>
      </c>
      <c r="G20">
        <v>192</v>
      </c>
      <c r="H20">
        <v>192</v>
      </c>
      <c r="I20">
        <v>128</v>
      </c>
    </row>
    <row r="21" spans="1:9" x14ac:dyDescent="0.25">
      <c r="A21" t="s">
        <v>2</v>
      </c>
      <c r="B21">
        <v>89</v>
      </c>
      <c r="C21">
        <v>90</v>
      </c>
      <c r="D21">
        <v>117</v>
      </c>
      <c r="E21">
        <v>200</v>
      </c>
      <c r="F21">
        <v>400</v>
      </c>
      <c r="G21">
        <v>496</v>
      </c>
      <c r="H21">
        <v>480</v>
      </c>
      <c r="I21">
        <v>256</v>
      </c>
    </row>
    <row r="22" spans="1:9" x14ac:dyDescent="0.25">
      <c r="A22" t="s">
        <v>3</v>
      </c>
      <c r="B22">
        <v>1</v>
      </c>
      <c r="C22">
        <v>3</v>
      </c>
      <c r="D22">
        <v>11</v>
      </c>
      <c r="E22">
        <v>24</v>
      </c>
      <c r="F22">
        <v>120</v>
      </c>
      <c r="G22">
        <v>112</v>
      </c>
      <c r="H22">
        <v>96</v>
      </c>
      <c r="I22">
        <v>0</v>
      </c>
    </row>
    <row r="23" spans="1:9" x14ac:dyDescent="0.25">
      <c r="A23" t="s">
        <v>4</v>
      </c>
      <c r="B23">
        <v>7</v>
      </c>
      <c r="C23">
        <v>24</v>
      </c>
      <c r="D23">
        <v>57</v>
      </c>
      <c r="E23">
        <v>128</v>
      </c>
      <c r="F23">
        <v>120</v>
      </c>
      <c r="G23">
        <v>112</v>
      </c>
      <c r="H23">
        <v>96</v>
      </c>
      <c r="I23">
        <v>0</v>
      </c>
    </row>
    <row r="34" spans="1:9" x14ac:dyDescent="0.25">
      <c r="A34" t="s">
        <v>34</v>
      </c>
    </row>
    <row r="35" spans="1:9" x14ac:dyDescent="0.25"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 t="s">
        <v>23</v>
      </c>
      <c r="H35" t="s">
        <v>24</v>
      </c>
      <c r="I35" t="s">
        <v>25</v>
      </c>
    </row>
    <row r="36" spans="1:9" x14ac:dyDescent="0.25">
      <c r="A36" t="s">
        <v>0</v>
      </c>
      <c r="B36">
        <v>0</v>
      </c>
      <c r="C36">
        <v>6</v>
      </c>
      <c r="D36">
        <v>17</v>
      </c>
      <c r="E36">
        <v>24</v>
      </c>
      <c r="F36">
        <v>40</v>
      </c>
      <c r="G36">
        <v>96</v>
      </c>
      <c r="H36">
        <v>64</v>
      </c>
      <c r="I36">
        <v>0</v>
      </c>
    </row>
    <row r="37" spans="1:9" x14ac:dyDescent="0.25">
      <c r="A37" t="s">
        <v>1</v>
      </c>
      <c r="B37">
        <v>19</v>
      </c>
      <c r="C37">
        <v>19</v>
      </c>
      <c r="D37">
        <v>21</v>
      </c>
      <c r="E37">
        <v>28</v>
      </c>
      <c r="F37">
        <v>40</v>
      </c>
      <c r="G37">
        <v>96</v>
      </c>
      <c r="H37">
        <v>128</v>
      </c>
      <c r="I37">
        <v>128</v>
      </c>
    </row>
    <row r="38" spans="1:9" x14ac:dyDescent="0.25">
      <c r="A38" t="s">
        <v>2</v>
      </c>
      <c r="B38">
        <v>25</v>
      </c>
      <c r="C38">
        <v>26</v>
      </c>
      <c r="D38">
        <v>39</v>
      </c>
      <c r="E38">
        <v>76</v>
      </c>
      <c r="F38">
        <v>160</v>
      </c>
      <c r="G38">
        <v>96</v>
      </c>
      <c r="H38">
        <v>64</v>
      </c>
      <c r="I38">
        <v>0</v>
      </c>
    </row>
    <row r="39" spans="1:9" x14ac:dyDescent="0.25">
      <c r="A39" t="s">
        <v>3</v>
      </c>
      <c r="B39">
        <v>4</v>
      </c>
      <c r="C39">
        <v>16</v>
      </c>
      <c r="D39">
        <v>27</v>
      </c>
      <c r="E39">
        <v>32</v>
      </c>
      <c r="F39">
        <v>120</v>
      </c>
      <c r="G39">
        <v>96</v>
      </c>
      <c r="H39">
        <v>64</v>
      </c>
      <c r="I39">
        <v>0</v>
      </c>
    </row>
    <row r="40" spans="1:9" x14ac:dyDescent="0.25">
      <c r="A40" t="s">
        <v>4</v>
      </c>
      <c r="B40">
        <v>7</v>
      </c>
      <c r="C40">
        <v>24</v>
      </c>
      <c r="D40">
        <v>57</v>
      </c>
      <c r="E40">
        <v>128</v>
      </c>
      <c r="F40">
        <v>120</v>
      </c>
      <c r="G40">
        <v>96</v>
      </c>
      <c r="H40">
        <v>64</v>
      </c>
      <c r="I4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Resultados</vt:lpstr>
      <vt:lpstr>Atraso normalizado</vt:lpstr>
      <vt:lpstr>Potência normalizada</vt:lpstr>
      <vt:lpstr>ED 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Zanandrea</dc:creator>
  <cp:lastModifiedBy>Vinícius Zanandrea</cp:lastModifiedBy>
  <dcterms:created xsi:type="dcterms:W3CDTF">2021-03-18T19:48:33Z</dcterms:created>
  <dcterms:modified xsi:type="dcterms:W3CDTF">2022-09-25T17:39:01Z</dcterms:modified>
</cp:coreProperties>
</file>