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vinic\Documents\Doutorado UFSC\Artigos\TCAS 2022\tables\"/>
    </mc:Choice>
  </mc:AlternateContent>
  <xr:revisionPtr revIDLastSave="0" documentId="13_ncr:1_{D4C4CA70-2A8D-4177-A93C-4D60F01FE35E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atraso" sheetId="1" r:id="rId1"/>
    <sheet name="atraso normalizado" sheetId="5" r:id="rId2"/>
    <sheet name="energia" sheetId="2" r:id="rId3"/>
    <sheet name="potencia" sheetId="4" r:id="rId4"/>
    <sheet name="potencia normalizada" sheetId="6" r:id="rId5"/>
    <sheet name="ed bits" sheetId="3" r:id="rId6"/>
    <sheet name="ed total" sheetId="7" r:id="rId7"/>
    <sheet name="erro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6" l="1"/>
  <c r="H49" i="6"/>
  <c r="H51" i="6"/>
  <c r="H47" i="6"/>
  <c r="H33" i="6"/>
  <c r="H34" i="6"/>
  <c r="H36" i="6"/>
  <c r="H32" i="6"/>
  <c r="H18" i="6"/>
  <c r="H19" i="6"/>
  <c r="H21" i="6"/>
  <c r="H17" i="6"/>
  <c r="E48" i="6"/>
  <c r="E49" i="6"/>
  <c r="E51" i="6"/>
  <c r="E47" i="6"/>
  <c r="E33" i="6"/>
  <c r="E34" i="6"/>
  <c r="E36" i="6"/>
  <c r="E32" i="6"/>
  <c r="E18" i="6"/>
  <c r="E19" i="6"/>
  <c r="E21" i="6"/>
  <c r="E17" i="6"/>
  <c r="B48" i="6"/>
  <c r="B49" i="6"/>
  <c r="B51" i="6"/>
  <c r="B47" i="6"/>
  <c r="B33" i="6"/>
  <c r="B34" i="6"/>
  <c r="B36" i="6"/>
  <c r="B32" i="6"/>
  <c r="B18" i="6"/>
  <c r="B19" i="6"/>
  <c r="B21" i="6"/>
  <c r="B17" i="6"/>
  <c r="E3" i="6"/>
  <c r="E4" i="6"/>
  <c r="E6" i="6"/>
  <c r="E2" i="6"/>
  <c r="H50" i="5"/>
  <c r="H51" i="5"/>
  <c r="H52" i="5"/>
  <c r="H53" i="5"/>
  <c r="H49" i="5"/>
  <c r="H35" i="5"/>
  <c r="H36" i="5"/>
  <c r="H37" i="5"/>
  <c r="H38" i="5"/>
  <c r="H34" i="5"/>
  <c r="H20" i="5"/>
  <c r="H21" i="5"/>
  <c r="H22" i="5"/>
  <c r="H23" i="5"/>
  <c r="H19" i="5"/>
  <c r="E50" i="5"/>
  <c r="E51" i="5"/>
  <c r="E52" i="5"/>
  <c r="E53" i="5"/>
  <c r="E49" i="5"/>
  <c r="E35" i="5"/>
  <c r="E36" i="5"/>
  <c r="E37" i="5"/>
  <c r="E38" i="5"/>
  <c r="E34" i="5"/>
  <c r="E20" i="5"/>
  <c r="E21" i="5"/>
  <c r="E22" i="5"/>
  <c r="E23" i="5"/>
  <c r="E19" i="5"/>
  <c r="B50" i="5"/>
  <c r="B51" i="5"/>
  <c r="B52" i="5"/>
  <c r="B53" i="5"/>
  <c r="B49" i="5"/>
  <c r="B35" i="5"/>
  <c r="B36" i="5"/>
  <c r="B37" i="5"/>
  <c r="B38" i="5"/>
  <c r="B34" i="5"/>
  <c r="B20" i="5"/>
  <c r="B21" i="5"/>
  <c r="B22" i="5"/>
  <c r="B23" i="5"/>
  <c r="B19" i="5"/>
  <c r="E3" i="5"/>
  <c r="E4" i="5"/>
  <c r="E5" i="5"/>
  <c r="E6" i="5"/>
  <c r="E2" i="5"/>
  <c r="E3" i="4"/>
  <c r="E4" i="4"/>
  <c r="E5" i="4"/>
  <c r="E6" i="4"/>
  <c r="E2" i="4"/>
  <c r="H27" i="4"/>
  <c r="H28" i="4"/>
  <c r="H29" i="4"/>
  <c r="H30" i="4"/>
  <c r="H26" i="4"/>
  <c r="H19" i="4"/>
  <c r="H20" i="4"/>
  <c r="H21" i="4"/>
  <c r="H22" i="4"/>
  <c r="H18" i="4"/>
  <c r="H11" i="4"/>
  <c r="H12" i="4"/>
  <c r="H13" i="4"/>
  <c r="H14" i="4"/>
  <c r="H10" i="4"/>
  <c r="E27" i="4"/>
  <c r="E28" i="4"/>
  <c r="E29" i="4"/>
  <c r="E50" i="6" s="1"/>
  <c r="E30" i="4"/>
  <c r="E26" i="4"/>
  <c r="E19" i="4"/>
  <c r="E20" i="4"/>
  <c r="E21" i="4"/>
  <c r="E22" i="4"/>
  <c r="E18" i="4"/>
  <c r="E11" i="4"/>
  <c r="E12" i="4"/>
  <c r="E13" i="4"/>
  <c r="E14" i="4"/>
  <c r="E10" i="4"/>
  <c r="B27" i="4"/>
  <c r="B28" i="4"/>
  <c r="B29" i="4"/>
  <c r="B30" i="4"/>
  <c r="B26" i="4"/>
  <c r="B19" i="4"/>
  <c r="B20" i="4"/>
  <c r="B21" i="4"/>
  <c r="B22" i="4"/>
  <c r="B18" i="4"/>
  <c r="B11" i="4"/>
  <c r="B12" i="4"/>
  <c r="B13" i="4"/>
  <c r="B14" i="4"/>
  <c r="B10" i="4"/>
  <c r="B3" i="4"/>
  <c r="B4" i="4"/>
  <c r="B5" i="4"/>
  <c r="B6" i="4"/>
  <c r="B2" i="4"/>
  <c r="B50" i="6" l="1"/>
  <c r="B35" i="6"/>
  <c r="H50" i="6"/>
  <c r="B20" i="6"/>
  <c r="E5" i="6"/>
  <c r="H35" i="6"/>
  <c r="E35" i="6"/>
  <c r="H20" i="6"/>
  <c r="E20" i="6"/>
</calcChain>
</file>

<file path=xl/sharedStrings.xml><?xml version="1.0" encoding="utf-8"?>
<sst xmlns="http://schemas.openxmlformats.org/spreadsheetml/2006/main" count="473" uniqueCount="45">
  <si>
    <t>array</t>
  </si>
  <si>
    <t>booth</t>
  </si>
  <si>
    <t>bw</t>
  </si>
  <si>
    <t>vediccla</t>
  </si>
  <si>
    <t>vedicrca</t>
  </si>
  <si>
    <t>EXACT ADDER NT</t>
  </si>
  <si>
    <t>EXACT ADDER NOMINAL</t>
  </si>
  <si>
    <t>tempo=</t>
  </si>
  <si>
    <t>vdd=</t>
  </si>
  <si>
    <t>vdd_NT=</t>
  </si>
  <si>
    <t>tempo_NT=</t>
  </si>
  <si>
    <t>p7</t>
  </si>
  <si>
    <t>p6</t>
  </si>
  <si>
    <t>p5</t>
  </si>
  <si>
    <t>p4</t>
  </si>
  <si>
    <t>p3</t>
  </si>
  <si>
    <t>p2</t>
  </si>
  <si>
    <t>p1</t>
  </si>
  <si>
    <t>p0</t>
  </si>
  <si>
    <t>ARRAY</t>
  </si>
  <si>
    <t>BOOTH</t>
  </si>
  <si>
    <t>B-WOOLEY</t>
  </si>
  <si>
    <t>VEDIC CLA</t>
  </si>
  <si>
    <t>VEDIC RCA</t>
  </si>
  <si>
    <t>30% AMA2</t>
  </si>
  <si>
    <t>100% AMA2</t>
  </si>
  <si>
    <t>30% AMA2 NT</t>
  </si>
  <si>
    <t>30% AXA2</t>
  </si>
  <si>
    <t>100% AXA2</t>
  </si>
  <si>
    <t>30% AXA2 NT</t>
  </si>
  <si>
    <t>30% COPY</t>
  </si>
  <si>
    <t>100% COPY</t>
  </si>
  <si>
    <t>30% COPY NT</t>
  </si>
  <si>
    <t>ED</t>
  </si>
  <si>
    <t>Array</t>
  </si>
  <si>
    <t>Booth</t>
  </si>
  <si>
    <t>B-Wooley</t>
  </si>
  <si>
    <t>Vedic CLA</t>
  </si>
  <si>
    <t>Vedic RCA</t>
  </si>
  <si>
    <t>Multipliers</t>
  </si>
  <si>
    <t>https://www.tablesgenerator.com/</t>
  </si>
  <si>
    <t>MRED</t>
  </si>
  <si>
    <t>30% AMA4</t>
  </si>
  <si>
    <t>100% AMA4</t>
  </si>
  <si>
    <t>30% AMA4 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</si>
</sst>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'atraso normalizado'!$D$2:$D$6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normalizado'!$E$2:$E$6</c:f>
              <c:numCache>
                <c:formatCode>0.0000</c:formatCode>
                <c:ptCount val="5"/>
                <c:pt idx="0">
                  <c:v>-4.3261967912834187</c:v>
                </c:pt>
                <c:pt idx="1">
                  <c:v>-3.3660368026438556</c:v>
                </c:pt>
                <c:pt idx="2">
                  <c:v>-3.3338336835785043</c:v>
                </c:pt>
                <c:pt idx="3">
                  <c:v>-3.0713621158268873</c:v>
                </c:pt>
                <c:pt idx="4">
                  <c:v>-4.7351244497681488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C-4118-8A5B-EAA2D797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640"/>
        <c:axId val="871274752"/>
      </c:barChart>
      <c:catAx>
        <c:axId val="871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4752"/>
        <c:crosses val="autoZero"/>
        <c:auto val="1"/>
        <c:lblAlgn val="ctr"/>
        <c:lblOffset val="100"/>
        <c:noMultiLvlLbl val="0"/>
      </c:catAx>
      <c:valAx>
        <c:axId val="871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bits'!$A$25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 bits'!$B$24:$I$24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bits'!$B$25:$I$25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28</c:v>
                </c:pt>
                <c:pt idx="4">
                  <c:v>56</c:v>
                </c:pt>
                <c:pt idx="5">
                  <c:v>48</c:v>
                </c:pt>
                <c:pt idx="6">
                  <c:v>240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7-4700-9373-91AD7AC3C626}"/>
            </c:ext>
          </c:extLst>
        </c:ser>
        <c:ser>
          <c:idx val="1"/>
          <c:order val="1"/>
          <c:tx>
            <c:strRef>
              <c:f>'ed bits'!$A$26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bits'!$B$24:$I$24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bits'!$B$26:$I$26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27</c:v>
                </c:pt>
                <c:pt idx="3">
                  <c:v>40</c:v>
                </c:pt>
                <c:pt idx="4">
                  <c:v>80</c:v>
                </c:pt>
                <c:pt idx="5">
                  <c:v>80</c:v>
                </c:pt>
                <c:pt idx="6">
                  <c:v>112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7-4700-9373-91AD7AC3C626}"/>
            </c:ext>
          </c:extLst>
        </c:ser>
        <c:ser>
          <c:idx val="2"/>
          <c:order val="2"/>
          <c:tx>
            <c:strRef>
              <c:f>'ed bits'!$A$27</c:f>
              <c:strCache>
                <c:ptCount val="1"/>
                <c:pt idx="0">
                  <c:v>B-WOOLEY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 bits'!$B$24:$I$24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bits'!$B$27:$I$27</c:f>
              <c:numCache>
                <c:formatCode>General</c:formatCode>
                <c:ptCount val="8"/>
                <c:pt idx="0">
                  <c:v>75</c:v>
                </c:pt>
                <c:pt idx="1">
                  <c:v>77</c:v>
                </c:pt>
                <c:pt idx="2">
                  <c:v>104</c:v>
                </c:pt>
                <c:pt idx="3">
                  <c:v>180</c:v>
                </c:pt>
                <c:pt idx="4">
                  <c:v>176</c:v>
                </c:pt>
                <c:pt idx="5">
                  <c:v>48</c:v>
                </c:pt>
                <c:pt idx="6">
                  <c:v>48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7-4700-9373-91AD7AC3C626}"/>
            </c:ext>
          </c:extLst>
        </c:ser>
        <c:ser>
          <c:idx val="3"/>
          <c:order val="3"/>
          <c:tx>
            <c:strRef>
              <c:f>'ed bits'!$A$28</c:f>
              <c:strCache>
                <c:ptCount val="1"/>
                <c:pt idx="0">
                  <c:v>VEDIC CLA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bits'!$B$24:$I$24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bits'!$B$28:$I$28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55</c:v>
                </c:pt>
                <c:pt idx="3">
                  <c:v>68</c:v>
                </c:pt>
                <c:pt idx="4">
                  <c:v>232</c:v>
                </c:pt>
                <c:pt idx="5">
                  <c:v>130</c:v>
                </c:pt>
                <c:pt idx="6">
                  <c:v>240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7-4700-9373-91AD7AC3C626}"/>
            </c:ext>
          </c:extLst>
        </c:ser>
        <c:ser>
          <c:idx val="4"/>
          <c:order val="4"/>
          <c:tx>
            <c:strRef>
              <c:f>'ed bits'!$A$29</c:f>
              <c:strCache>
                <c:ptCount val="1"/>
                <c:pt idx="0">
                  <c:v>VEDIC 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 bits'!$B$24:$I$24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bits'!$B$29:$I$29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39</c:v>
                </c:pt>
                <c:pt idx="3">
                  <c:v>84</c:v>
                </c:pt>
                <c:pt idx="4">
                  <c:v>232</c:v>
                </c:pt>
                <c:pt idx="5">
                  <c:v>132</c:v>
                </c:pt>
                <c:pt idx="6">
                  <c:v>240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7-4700-9373-91AD7AC3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692943"/>
        <c:axId val="631693775"/>
      </c:barChart>
      <c:catAx>
        <c:axId val="6316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93775"/>
        <c:crosses val="autoZero"/>
        <c:auto val="1"/>
        <c:lblAlgn val="ctr"/>
        <c:lblOffset val="100"/>
        <c:noMultiLvlLbl val="0"/>
      </c:catAx>
      <c:valAx>
        <c:axId val="631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bits'!$A$47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 bits'!$B$46:$I$46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bits'!$B$47:$I$47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40</c:v>
                </c:pt>
                <c:pt idx="4">
                  <c:v>80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1-4071-9CDD-2394CCC1B229}"/>
            </c:ext>
          </c:extLst>
        </c:ser>
        <c:ser>
          <c:idx val="1"/>
          <c:order val="1"/>
          <c:tx>
            <c:strRef>
              <c:f>'ed bits'!$A$48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bits'!$B$46:$I$46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bits'!$B$48:$I$48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28</c:v>
                </c:pt>
                <c:pt idx="4">
                  <c:v>40</c:v>
                </c:pt>
                <c:pt idx="5">
                  <c:v>96</c:v>
                </c:pt>
                <c:pt idx="6">
                  <c:v>128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1-4071-9CDD-2394CCC1B229}"/>
            </c:ext>
          </c:extLst>
        </c:ser>
        <c:ser>
          <c:idx val="2"/>
          <c:order val="2"/>
          <c:tx>
            <c:strRef>
              <c:f>'ed bits'!$A$49</c:f>
              <c:strCache>
                <c:ptCount val="1"/>
                <c:pt idx="0">
                  <c:v>B-WOOLEY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 bits'!$B$46:$I$46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bits'!$B$49:$I$49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39</c:v>
                </c:pt>
                <c:pt idx="3">
                  <c:v>76</c:v>
                </c:pt>
                <c:pt idx="4">
                  <c:v>160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1-4071-9CDD-2394CCC1B229}"/>
            </c:ext>
          </c:extLst>
        </c:ser>
        <c:ser>
          <c:idx val="3"/>
          <c:order val="3"/>
          <c:tx>
            <c:strRef>
              <c:f>'ed bits'!$A$50</c:f>
              <c:strCache>
                <c:ptCount val="1"/>
                <c:pt idx="0">
                  <c:v>VEDIC CLA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bits'!$B$46:$I$46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bits'!$B$50:$I$50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18</c:v>
                </c:pt>
                <c:pt idx="3">
                  <c:v>32</c:v>
                </c:pt>
                <c:pt idx="4">
                  <c:v>120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1-4071-9CDD-2394CCC1B229}"/>
            </c:ext>
          </c:extLst>
        </c:ser>
        <c:ser>
          <c:idx val="4"/>
          <c:order val="4"/>
          <c:tx>
            <c:strRef>
              <c:f>'ed bits'!$A$51</c:f>
              <c:strCache>
                <c:ptCount val="1"/>
                <c:pt idx="0">
                  <c:v>VEDIC 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 bits'!$B$46:$I$46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bits'!$B$51:$I$51</c:f>
              <c:numCache>
                <c:formatCode>General</c:formatCode>
                <c:ptCount val="8"/>
                <c:pt idx="0">
                  <c:v>7</c:v>
                </c:pt>
                <c:pt idx="1">
                  <c:v>24</c:v>
                </c:pt>
                <c:pt idx="2">
                  <c:v>57</c:v>
                </c:pt>
                <c:pt idx="3">
                  <c:v>84</c:v>
                </c:pt>
                <c:pt idx="4">
                  <c:v>120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1-4071-9CDD-2394CCC1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49583"/>
        <c:axId val="560150415"/>
      </c:barChart>
      <c:catAx>
        <c:axId val="5601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0415"/>
        <c:crosses val="autoZero"/>
        <c:auto val="1"/>
        <c:lblAlgn val="ctr"/>
        <c:lblOffset val="100"/>
        <c:noMultiLvlLbl val="0"/>
      </c:catAx>
      <c:valAx>
        <c:axId val="5601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ED per output 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bits'!$L$47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 bits'!$M$46:$T$46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bits'!$M$47:$T$47</c:f>
              <c:numCache>
                <c:formatCode>General</c:formatCode>
                <c:ptCount val="8"/>
                <c:pt idx="0">
                  <c:v>32</c:v>
                </c:pt>
                <c:pt idx="1">
                  <c:v>54</c:v>
                </c:pt>
                <c:pt idx="2">
                  <c:v>78</c:v>
                </c:pt>
                <c:pt idx="3">
                  <c:v>92</c:v>
                </c:pt>
                <c:pt idx="4">
                  <c:v>112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D-4A19-A95C-C5E2CAAFC62C}"/>
            </c:ext>
          </c:extLst>
        </c:ser>
        <c:ser>
          <c:idx val="1"/>
          <c:order val="1"/>
          <c:tx>
            <c:strRef>
              <c:f>'ed bits'!$L$48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bits'!$M$46:$T$46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bits'!$M$48:$T$48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92</c:v>
                </c:pt>
                <c:pt idx="3">
                  <c:v>114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D-4A19-A95C-C5E2CAAFC62C}"/>
            </c:ext>
          </c:extLst>
        </c:ser>
        <c:ser>
          <c:idx val="2"/>
          <c:order val="2"/>
          <c:tx>
            <c:strRef>
              <c:f>'ed bits'!$L$49</c:f>
              <c:strCache>
                <c:ptCount val="1"/>
                <c:pt idx="0">
                  <c:v>B-WOOLEY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 bits'!$M$46:$T$46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bits'!$M$49:$T$49</c:f>
              <c:numCache>
                <c:formatCode>General</c:formatCode>
                <c:ptCount val="8"/>
                <c:pt idx="0">
                  <c:v>144</c:v>
                </c:pt>
                <c:pt idx="1">
                  <c:v>175</c:v>
                </c:pt>
                <c:pt idx="2">
                  <c:v>126</c:v>
                </c:pt>
                <c:pt idx="3">
                  <c:v>136</c:v>
                </c:pt>
                <c:pt idx="4">
                  <c:v>144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D-4A19-A95C-C5E2CAAFC62C}"/>
            </c:ext>
          </c:extLst>
        </c:ser>
        <c:ser>
          <c:idx val="3"/>
          <c:order val="3"/>
          <c:tx>
            <c:strRef>
              <c:f>'ed bits'!$L$50</c:f>
              <c:strCache>
                <c:ptCount val="1"/>
                <c:pt idx="0">
                  <c:v>VEDIC CLA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bits'!$M$46:$T$46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bits'!$M$50:$T$50</c:f>
              <c:numCache>
                <c:formatCode>General</c:formatCode>
                <c:ptCount val="8"/>
                <c:pt idx="0">
                  <c:v>51</c:v>
                </c:pt>
                <c:pt idx="1">
                  <c:v>61</c:v>
                </c:pt>
                <c:pt idx="2">
                  <c:v>76</c:v>
                </c:pt>
                <c:pt idx="3">
                  <c:v>88</c:v>
                </c:pt>
                <c:pt idx="4">
                  <c:v>120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D-4A19-A95C-C5E2CAAFC62C}"/>
            </c:ext>
          </c:extLst>
        </c:ser>
        <c:ser>
          <c:idx val="4"/>
          <c:order val="4"/>
          <c:tx>
            <c:strRef>
              <c:f>'ed bits'!$L$51</c:f>
              <c:strCache>
                <c:ptCount val="1"/>
                <c:pt idx="0">
                  <c:v>VEDIC 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 bits'!$M$46:$T$46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bits'!$M$51:$T$51</c:f>
              <c:numCache>
                <c:formatCode>General</c:formatCode>
                <c:ptCount val="8"/>
                <c:pt idx="0">
                  <c:v>32</c:v>
                </c:pt>
                <c:pt idx="1">
                  <c:v>96</c:v>
                </c:pt>
                <c:pt idx="2">
                  <c:v>78</c:v>
                </c:pt>
                <c:pt idx="3">
                  <c:v>88</c:v>
                </c:pt>
                <c:pt idx="4">
                  <c:v>120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D-4A19-A95C-C5E2CAAF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195967"/>
        <c:axId val="227194719"/>
      </c:barChart>
      <c:catAx>
        <c:axId val="2271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94719"/>
        <c:crosses val="autoZero"/>
        <c:auto val="1"/>
        <c:lblAlgn val="ctr"/>
        <c:lblOffset val="100"/>
        <c:noMultiLvlLbl val="0"/>
      </c:catAx>
      <c:valAx>
        <c:axId val="2271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ED per output 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'atraso normalizado'!$A$18</c:f>
              <c:strCache>
                <c:ptCount val="1"/>
                <c:pt idx="0">
                  <c:v>30% AMA4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normalizado'!$B$19:$B$23</c:f>
              <c:numCache>
                <c:formatCode>0.0000</c:formatCode>
                <c:ptCount val="5"/>
                <c:pt idx="0">
                  <c:v>0.16729509146819566</c:v>
                </c:pt>
                <c:pt idx="1">
                  <c:v>0.14271422308652104</c:v>
                </c:pt>
                <c:pt idx="2">
                  <c:v>5.0479780290647813E-2</c:v>
                </c:pt>
                <c:pt idx="3">
                  <c:v>0</c:v>
                </c:pt>
                <c:pt idx="4">
                  <c:v>4.5245776350502309E-2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B-4A5B-BCC4-1B7863626B2A}"/>
            </c:ext>
          </c:extLst>
        </c:ser>
        <c:ser>
          <c:idx val="1"/>
          <c:order val="1"/>
          <c:tx>
            <c:strRef>
              <c:f>'atraso normalizado'!$D$18</c:f>
              <c:strCache>
                <c:ptCount val="1"/>
                <c:pt idx="0">
                  <c:v>100% AMA4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normalizado'!$E$19:$E$23</c:f>
              <c:numCache>
                <c:formatCode>0.0000</c:formatCode>
                <c:ptCount val="5"/>
                <c:pt idx="0">
                  <c:v>0.69397530392805273</c:v>
                </c:pt>
                <c:pt idx="1">
                  <c:v>0.73664189925922596</c:v>
                </c:pt>
                <c:pt idx="2">
                  <c:v>0.7377497581640482</c:v>
                </c:pt>
                <c:pt idx="3">
                  <c:v>0.53832322809951916</c:v>
                </c:pt>
                <c:pt idx="4">
                  <c:v>0.64154425003123183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B-4A5B-BCC4-1B7863626B2A}"/>
            </c:ext>
          </c:extLst>
        </c:ser>
        <c:ser>
          <c:idx val="2"/>
          <c:order val="2"/>
          <c:tx>
            <c:strRef>
              <c:f>'atraso normalizado'!$G$18</c:f>
              <c:strCache>
                <c:ptCount val="1"/>
                <c:pt idx="0">
                  <c:v>30% AMA4 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normalizado'!$H$19:$H$23</c:f>
              <c:numCache>
                <c:formatCode>0.0000</c:formatCode>
                <c:ptCount val="5"/>
                <c:pt idx="0">
                  <c:v>-4.3148578714467867</c:v>
                </c:pt>
                <c:pt idx="1">
                  <c:v>-3.3660368026438556</c:v>
                </c:pt>
                <c:pt idx="2">
                  <c:v>-3.3630485784493596</c:v>
                </c:pt>
                <c:pt idx="3">
                  <c:v>-3.0634173113108929</c:v>
                </c:pt>
                <c:pt idx="4">
                  <c:v>-4.7351244497681488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B-4A5B-BCC4-1B786362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60432"/>
        <c:axId val="904757104"/>
      </c:barChart>
      <c:catAx>
        <c:axId val="9047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57104"/>
        <c:crosses val="autoZero"/>
        <c:auto val="1"/>
        <c:lblAlgn val="ctr"/>
        <c:lblOffset val="100"/>
        <c:noMultiLvlLbl val="0"/>
      </c:catAx>
      <c:valAx>
        <c:axId val="90475710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60432"/>
        <c:crosses val="autoZero"/>
        <c:crossBetween val="between"/>
        <c:min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'atraso normalizado'!$A$33</c:f>
              <c:strCache>
                <c:ptCount val="1"/>
                <c:pt idx="0">
                  <c:v>30% AXA2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normalizado'!$B$34:$B$38</c:f>
              <c:numCache>
                <c:formatCode>0.0000</c:formatCode>
                <c:ptCount val="5"/>
                <c:pt idx="0">
                  <c:v>-0.31073276831920804</c:v>
                </c:pt>
                <c:pt idx="1">
                  <c:v>-1.9840154674519717E-3</c:v>
                </c:pt>
                <c:pt idx="2">
                  <c:v>-8.9173532583919801E-2</c:v>
                </c:pt>
                <c:pt idx="3">
                  <c:v>-5.2268450763119922E-3</c:v>
                </c:pt>
                <c:pt idx="4">
                  <c:v>-0.42656839042027062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3-4207-A8CC-0F3B22D53FAD}"/>
            </c:ext>
          </c:extLst>
        </c:ser>
        <c:ser>
          <c:idx val="1"/>
          <c:order val="1"/>
          <c:tx>
            <c:strRef>
              <c:f>'atraso normalizado'!$D$33</c:f>
              <c:strCache>
                <c:ptCount val="1"/>
                <c:pt idx="0">
                  <c:v>100% AXA2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normalizado'!$E$34:$E$38</c:f>
              <c:numCache>
                <c:formatCode>0.0000</c:formatCode>
                <c:ptCount val="5"/>
                <c:pt idx="0">
                  <c:v>-0.3241308305434909</c:v>
                </c:pt>
                <c:pt idx="1">
                  <c:v>-3.9466732613167466E-2</c:v>
                </c:pt>
                <c:pt idx="2">
                  <c:v>3.6636756840898732E-3</c:v>
                </c:pt>
                <c:pt idx="3">
                  <c:v>2.1236671545055485E-2</c:v>
                </c:pt>
                <c:pt idx="4">
                  <c:v>-0.39957671646617032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3-4207-A8CC-0F3B22D53FAD}"/>
            </c:ext>
          </c:extLst>
        </c:ser>
        <c:ser>
          <c:idx val="2"/>
          <c:order val="2"/>
          <c:tx>
            <c:strRef>
              <c:f>'atraso normalizado'!$G$33</c:f>
              <c:strCache>
                <c:ptCount val="1"/>
                <c:pt idx="0">
                  <c:v>30% AXA2 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normalizado'!$H$34:$H$38</c:f>
              <c:numCache>
                <c:formatCode>0.0000</c:formatCode>
                <c:ptCount val="5"/>
                <c:pt idx="0">
                  <c:v>-4.3050530808724767</c:v>
                </c:pt>
                <c:pt idx="1">
                  <c:v>-3.3659974595609308</c:v>
                </c:pt>
                <c:pt idx="2">
                  <c:v>-3.3414112100692703</c:v>
                </c:pt>
                <c:pt idx="3">
                  <c:v>-3.0599414593351453</c:v>
                </c:pt>
                <c:pt idx="4">
                  <c:v>-4.7351317984406114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3-4207-A8CC-0F3B22D5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60432"/>
        <c:axId val="904757104"/>
      </c:barChart>
      <c:catAx>
        <c:axId val="9047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57104"/>
        <c:crosses val="autoZero"/>
        <c:auto val="1"/>
        <c:lblAlgn val="ctr"/>
        <c:lblOffset val="100"/>
        <c:noMultiLvlLbl val="0"/>
      </c:catAx>
      <c:valAx>
        <c:axId val="9047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'atraso normalizado'!$A$48</c:f>
              <c:strCache>
                <c:ptCount val="1"/>
                <c:pt idx="0">
                  <c:v>30% COPY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normalizado'!$B$49:$B$53</c:f>
              <c:numCache>
                <c:formatCode>0.0000</c:formatCode>
                <c:ptCount val="5"/>
                <c:pt idx="0">
                  <c:v>0.19114568773310237</c:v>
                </c:pt>
                <c:pt idx="1">
                  <c:v>0.1427086026461033</c:v>
                </c:pt>
                <c:pt idx="2">
                  <c:v>6.0392274592214523E-2</c:v>
                </c:pt>
                <c:pt idx="3">
                  <c:v>0</c:v>
                </c:pt>
                <c:pt idx="4">
                  <c:v>4.5260473695426962E-2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8-48F0-8284-3BD99224A67E}"/>
            </c:ext>
          </c:extLst>
        </c:ser>
        <c:ser>
          <c:idx val="1"/>
          <c:order val="1"/>
          <c:tx>
            <c:strRef>
              <c:f>'atraso normalizado'!$D$48</c:f>
              <c:strCache>
                <c:ptCount val="1"/>
                <c:pt idx="0">
                  <c:v>100% COPY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normalizado'!$E$49:$E$53</c:f>
              <c:numCache>
                <c:formatCode>0.0000</c:formatCode>
                <c:ptCount val="5"/>
                <c:pt idx="0">
                  <c:v>0.87680669289459512</c:v>
                </c:pt>
                <c:pt idx="1">
                  <c:v>0.77985802767504864</c:v>
                </c:pt>
                <c:pt idx="2">
                  <c:v>0.86297019024428212</c:v>
                </c:pt>
                <c:pt idx="3">
                  <c:v>0.82886211582688685</c:v>
                </c:pt>
                <c:pt idx="4">
                  <c:v>0.63786403486210208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8-48F0-8284-3BD99224A67E}"/>
            </c:ext>
          </c:extLst>
        </c:ser>
        <c:ser>
          <c:idx val="2"/>
          <c:order val="2"/>
          <c:tx>
            <c:strRef>
              <c:f>'atraso normalizado'!$G$48</c:f>
              <c:strCache>
                <c:ptCount val="1"/>
                <c:pt idx="0">
                  <c:v>30% COPY 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normalizado'!$H$49:$H$53</c:f>
              <c:numCache>
                <c:formatCode>0.0000</c:formatCode>
                <c:ptCount val="5"/>
                <c:pt idx="0">
                  <c:v>-4.3140873976394865</c:v>
                </c:pt>
                <c:pt idx="1">
                  <c:v>-3.3660368026438556</c:v>
                </c:pt>
                <c:pt idx="2">
                  <c:v>-3.3246439174088538</c:v>
                </c:pt>
                <c:pt idx="3">
                  <c:v>-3.0813767509931012</c:v>
                </c:pt>
                <c:pt idx="4">
                  <c:v>-4.7351244497681488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8-48F0-8284-3BD99224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60432"/>
        <c:axId val="904757104"/>
      </c:barChart>
      <c:catAx>
        <c:axId val="9047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57104"/>
        <c:crosses val="autoZero"/>
        <c:auto val="1"/>
        <c:lblAlgn val="ctr"/>
        <c:lblOffset val="100"/>
        <c:noMultiLvlLbl val="0"/>
      </c:catAx>
      <c:valAx>
        <c:axId val="90475710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'potencia normalizada'!$D$2:$D$6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normalizada'!$E$2:$E$6</c:f>
              <c:numCache>
                <c:formatCode>0.0000</c:formatCode>
                <c:ptCount val="5"/>
                <c:pt idx="0">
                  <c:v>0.94942760798331849</c:v>
                </c:pt>
                <c:pt idx="1">
                  <c:v>0.94604389165438851</c:v>
                </c:pt>
                <c:pt idx="2">
                  <c:v>0.95042165147215685</c:v>
                </c:pt>
                <c:pt idx="3">
                  <c:v>0.91574216339299008</c:v>
                </c:pt>
                <c:pt idx="4">
                  <c:v>0.94775164598348849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9-46FD-A9A2-BAB34D01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640"/>
        <c:axId val="871274752"/>
      </c:barChart>
      <c:catAx>
        <c:axId val="871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4752"/>
        <c:crosses val="autoZero"/>
        <c:auto val="1"/>
        <c:lblAlgn val="ctr"/>
        <c:lblOffset val="100"/>
        <c:noMultiLvlLbl val="0"/>
      </c:catAx>
      <c:valAx>
        <c:axId val="871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'potencia normalizada'!$A$16</c:f>
              <c:strCache>
                <c:ptCount val="1"/>
                <c:pt idx="0">
                  <c:v>30% AMA4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normalizada'!$B$17:$B$21</c:f>
              <c:numCache>
                <c:formatCode>0.0000</c:formatCode>
                <c:ptCount val="5"/>
                <c:pt idx="0">
                  <c:v>0.31489850631941796</c:v>
                </c:pt>
                <c:pt idx="1">
                  <c:v>0.18071726368922303</c:v>
                </c:pt>
                <c:pt idx="2">
                  <c:v>0.21371128418764718</c:v>
                </c:pt>
                <c:pt idx="3">
                  <c:v>3.8430387796417609E-4</c:v>
                </c:pt>
                <c:pt idx="4">
                  <c:v>0.21307278179490641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A-44AE-938C-A3376424C2D4}"/>
            </c:ext>
          </c:extLst>
        </c:ser>
        <c:ser>
          <c:idx val="1"/>
          <c:order val="1"/>
          <c:tx>
            <c:strRef>
              <c:f>'potencia normalizada'!$D$16</c:f>
              <c:strCache>
                <c:ptCount val="1"/>
                <c:pt idx="0">
                  <c:v>100% AMA4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normalizada'!$E$17:$E$21</c:f>
              <c:numCache>
                <c:formatCode>0.0000</c:formatCode>
                <c:ptCount val="5"/>
                <c:pt idx="0">
                  <c:v>0.71135503638452702</c:v>
                </c:pt>
                <c:pt idx="1">
                  <c:v>0.57827293389294021</c:v>
                </c:pt>
                <c:pt idx="2">
                  <c:v>0.72667523999275496</c:v>
                </c:pt>
                <c:pt idx="3">
                  <c:v>0.49961507021995444</c:v>
                </c:pt>
                <c:pt idx="4">
                  <c:v>0.56196419072559667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A-44AE-938C-A3376424C2D4}"/>
            </c:ext>
          </c:extLst>
        </c:ser>
        <c:ser>
          <c:idx val="2"/>
          <c:order val="2"/>
          <c:tx>
            <c:strRef>
              <c:f>'potencia normalizada'!$G$16</c:f>
              <c:strCache>
                <c:ptCount val="1"/>
                <c:pt idx="0">
                  <c:v>30% AMA4 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normalizada'!$H$17:$H$21</c:f>
              <c:numCache>
                <c:formatCode>0.0000</c:formatCode>
                <c:ptCount val="5"/>
                <c:pt idx="0">
                  <c:v>0.9639318053250493</c:v>
                </c:pt>
                <c:pt idx="1">
                  <c:v>0.95623262421895938</c:v>
                </c:pt>
                <c:pt idx="2">
                  <c:v>0.9631068832135885</c:v>
                </c:pt>
                <c:pt idx="3">
                  <c:v>0.91576259283692618</c:v>
                </c:pt>
                <c:pt idx="4">
                  <c:v>0.95849256295395668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A-44AE-938C-A3376424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640"/>
        <c:axId val="871274752"/>
      </c:barChart>
      <c:catAx>
        <c:axId val="871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4752"/>
        <c:crosses val="autoZero"/>
        <c:auto val="1"/>
        <c:lblAlgn val="ctr"/>
        <c:lblOffset val="100"/>
        <c:noMultiLvlLbl val="0"/>
      </c:catAx>
      <c:valAx>
        <c:axId val="871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</a:t>
                </a:r>
                <a:r>
                  <a:rPr lang="pt-BR" baseline="0"/>
                  <a:t> Power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'potencia normalizada'!$A$31</c:f>
              <c:strCache>
                <c:ptCount val="1"/>
                <c:pt idx="0">
                  <c:v>30% AXA2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normalizada'!$B$32:$B$36</c:f>
              <c:numCache>
                <c:formatCode>0.0000</c:formatCode>
                <c:ptCount val="5"/>
                <c:pt idx="0">
                  <c:v>-1.1960577045831737</c:v>
                </c:pt>
                <c:pt idx="1">
                  <c:v>-0.55626629669395</c:v>
                </c:pt>
                <c:pt idx="2">
                  <c:v>-1.9469733743886977</c:v>
                </c:pt>
                <c:pt idx="3">
                  <c:v>-2.9217109158574672E-3</c:v>
                </c:pt>
                <c:pt idx="4">
                  <c:v>-1.6208168442711592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F-4657-AF43-EB92E9C0B979}"/>
            </c:ext>
          </c:extLst>
        </c:ser>
        <c:ser>
          <c:idx val="1"/>
          <c:order val="1"/>
          <c:tx>
            <c:strRef>
              <c:f>'potencia normalizada'!$D$31</c:f>
              <c:strCache>
                <c:ptCount val="1"/>
                <c:pt idx="0">
                  <c:v>100% AXA2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normalizada'!$E$32:$E$36</c:f>
              <c:numCache>
                <c:formatCode>0.0000</c:formatCode>
                <c:ptCount val="5"/>
                <c:pt idx="0">
                  <c:v>-0.42112089876164926</c:v>
                </c:pt>
                <c:pt idx="1">
                  <c:v>0.68179824867186301</c:v>
                </c:pt>
                <c:pt idx="2">
                  <c:v>0.57024452092012323</c:v>
                </c:pt>
                <c:pt idx="3">
                  <c:v>-3.9544493501260103E-3</c:v>
                </c:pt>
                <c:pt idx="4">
                  <c:v>-0.37417359840535891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F-4657-AF43-EB92E9C0B979}"/>
            </c:ext>
          </c:extLst>
        </c:ser>
        <c:ser>
          <c:idx val="2"/>
          <c:order val="2"/>
          <c:tx>
            <c:strRef>
              <c:f>'potencia normalizada'!$G$31</c:f>
              <c:strCache>
                <c:ptCount val="1"/>
                <c:pt idx="0">
                  <c:v>30% AXA2 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normalizada'!$H$32:$H$36</c:f>
              <c:numCache>
                <c:formatCode>0.0000</c:formatCode>
                <c:ptCount val="5"/>
                <c:pt idx="0">
                  <c:v>0.90998646977885589</c:v>
                </c:pt>
                <c:pt idx="1">
                  <c:v>0.9139250108063639</c:v>
                </c:pt>
                <c:pt idx="2">
                  <c:v>0.91489430980699948</c:v>
                </c:pt>
                <c:pt idx="3">
                  <c:v>0.91573194867102214</c:v>
                </c:pt>
                <c:pt idx="4">
                  <c:v>0.91027441566530731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F-4657-AF43-EB92E9C0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640"/>
        <c:axId val="871274752"/>
      </c:barChart>
      <c:catAx>
        <c:axId val="871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4752"/>
        <c:crosses val="autoZero"/>
        <c:auto val="1"/>
        <c:lblAlgn val="ctr"/>
        <c:lblOffset val="100"/>
        <c:noMultiLvlLbl val="0"/>
      </c:catAx>
      <c:valAx>
        <c:axId val="871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</a:t>
                </a:r>
                <a:r>
                  <a:rPr lang="pt-BR" baseline="0"/>
                  <a:t> Power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'potencia normalizada'!$A$46</c:f>
              <c:strCache>
                <c:ptCount val="1"/>
                <c:pt idx="0">
                  <c:v>30% COPY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normalizada'!$B$47:$B$51</c:f>
              <c:numCache>
                <c:formatCode>0.0000</c:formatCode>
                <c:ptCount val="5"/>
                <c:pt idx="0">
                  <c:v>0.34454232094982773</c:v>
                </c:pt>
                <c:pt idx="1">
                  <c:v>0.19611807521229274</c:v>
                </c:pt>
                <c:pt idx="2">
                  <c:v>0.22550262633580886</c:v>
                </c:pt>
                <c:pt idx="3">
                  <c:v>1.8151160359869412E-4</c:v>
                </c:pt>
                <c:pt idx="4">
                  <c:v>0.24024831504679289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B-46FA-AA33-9E9B62D56AFE}"/>
            </c:ext>
          </c:extLst>
        </c:ser>
        <c:ser>
          <c:idx val="1"/>
          <c:order val="1"/>
          <c:tx>
            <c:strRef>
              <c:f>'potencia normalizada'!$D$46</c:f>
              <c:strCache>
                <c:ptCount val="1"/>
                <c:pt idx="0">
                  <c:v>100% COPY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normalizada'!$E$47:$E$51</c:f>
              <c:numCache>
                <c:formatCode>0.0000</c:formatCode>
                <c:ptCount val="5"/>
                <c:pt idx="0">
                  <c:v>0.76550440444274226</c:v>
                </c:pt>
                <c:pt idx="1">
                  <c:v>0.62754995328862062</c:v>
                </c:pt>
                <c:pt idx="2">
                  <c:v>0.79049266437239629</c:v>
                </c:pt>
                <c:pt idx="3">
                  <c:v>1.2818474626556942E-3</c:v>
                </c:pt>
                <c:pt idx="4">
                  <c:v>0.65493853501136945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B-46FA-AA33-9E9B62D56AFE}"/>
            </c:ext>
          </c:extLst>
        </c:ser>
        <c:ser>
          <c:idx val="2"/>
          <c:order val="2"/>
          <c:tx>
            <c:strRef>
              <c:f>'potencia normalizada'!$G$46</c:f>
              <c:strCache>
                <c:ptCount val="1"/>
                <c:pt idx="0">
                  <c:v>30% COPY 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'potencia normalizada'!$A$17:$A$21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'potencia normalizada'!$H$47:$H$51</c:f>
              <c:numCache>
                <c:formatCode>0.0000</c:formatCode>
                <c:ptCount val="5"/>
                <c:pt idx="0">
                  <c:v>0.96474884321318632</c:v>
                </c:pt>
                <c:pt idx="1">
                  <c:v>0.95716330701073504</c:v>
                </c:pt>
                <c:pt idx="2">
                  <c:v>0.96427187023284833</c:v>
                </c:pt>
                <c:pt idx="3">
                  <c:v>0.91574859488459959</c:v>
                </c:pt>
                <c:pt idx="4">
                  <c:v>0.96005267147163298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B-46FA-AA33-9E9B62D5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640"/>
        <c:axId val="871274752"/>
      </c:barChart>
      <c:catAx>
        <c:axId val="871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4752"/>
        <c:crosses val="autoZero"/>
        <c:auto val="1"/>
        <c:lblAlgn val="ctr"/>
        <c:lblOffset val="100"/>
        <c:noMultiLvlLbl val="0"/>
      </c:catAx>
      <c:valAx>
        <c:axId val="871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</a:t>
                </a:r>
                <a:r>
                  <a:rPr lang="pt-BR" baseline="0"/>
                  <a:t> Power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bits'!$A$3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bits'!$B$3:$I$3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40</c:v>
                </c:pt>
                <c:pt idx="4">
                  <c:v>80</c:v>
                </c:pt>
                <c:pt idx="5">
                  <c:v>112</c:v>
                </c:pt>
                <c:pt idx="6">
                  <c:v>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2-41A5-8DC5-F816AB29EAA2}"/>
            </c:ext>
          </c:extLst>
        </c:ser>
        <c:ser>
          <c:idx val="1"/>
          <c:order val="1"/>
          <c:tx>
            <c:strRef>
              <c:f>'ed bits'!$A$4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bits'!$B$4:$I$4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37</c:v>
                </c:pt>
                <c:pt idx="3">
                  <c:v>48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2-41A5-8DC5-F816AB29EAA2}"/>
            </c:ext>
          </c:extLst>
        </c:ser>
        <c:ser>
          <c:idx val="2"/>
          <c:order val="2"/>
          <c:tx>
            <c:strRef>
              <c:f>'ed bits'!$A$5</c:f>
              <c:strCache>
                <c:ptCount val="1"/>
                <c:pt idx="0">
                  <c:v>B-WOOLEY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bits'!$B$5:$I$5</c:f>
              <c:numCache>
                <c:formatCode>General</c:formatCode>
                <c:ptCount val="8"/>
                <c:pt idx="0">
                  <c:v>19</c:v>
                </c:pt>
                <c:pt idx="1">
                  <c:v>20</c:v>
                </c:pt>
                <c:pt idx="2">
                  <c:v>33</c:v>
                </c:pt>
                <c:pt idx="3">
                  <c:v>64</c:v>
                </c:pt>
                <c:pt idx="4">
                  <c:v>152</c:v>
                </c:pt>
                <c:pt idx="5">
                  <c:v>112</c:v>
                </c:pt>
                <c:pt idx="6">
                  <c:v>96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2-41A5-8DC5-F816AB29EAA2}"/>
            </c:ext>
          </c:extLst>
        </c:ser>
        <c:ser>
          <c:idx val="3"/>
          <c:order val="3"/>
          <c:tx>
            <c:strRef>
              <c:f>'ed bits'!$A$6</c:f>
              <c:strCache>
                <c:ptCount val="1"/>
                <c:pt idx="0">
                  <c:v>VEDIC CLA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bits'!$B$6:$I$6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120</c:v>
                </c:pt>
                <c:pt idx="5">
                  <c:v>112</c:v>
                </c:pt>
                <c:pt idx="6">
                  <c:v>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2-41A5-8DC5-F816AB29EAA2}"/>
            </c:ext>
          </c:extLst>
        </c:ser>
        <c:ser>
          <c:idx val="4"/>
          <c:order val="4"/>
          <c:tx>
            <c:strRef>
              <c:f>'ed bits'!$A$7</c:f>
              <c:strCache>
                <c:ptCount val="1"/>
                <c:pt idx="0">
                  <c:v>VEDIC 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bits'!$B$7:$I$7</c:f>
              <c:numCache>
                <c:formatCode>General</c:formatCode>
                <c:ptCount val="8"/>
                <c:pt idx="0">
                  <c:v>7</c:v>
                </c:pt>
                <c:pt idx="1">
                  <c:v>24</c:v>
                </c:pt>
                <c:pt idx="2">
                  <c:v>57</c:v>
                </c:pt>
                <c:pt idx="3">
                  <c:v>128</c:v>
                </c:pt>
                <c:pt idx="4">
                  <c:v>120</c:v>
                </c:pt>
                <c:pt idx="5">
                  <c:v>112</c:v>
                </c:pt>
                <c:pt idx="6">
                  <c:v>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2-41A5-8DC5-F816AB29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73695"/>
        <c:axId val="631707535"/>
      </c:barChart>
      <c:catAx>
        <c:axId val="6349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7535"/>
        <c:crosses val="autoZero"/>
        <c:auto val="1"/>
        <c:lblAlgn val="ctr"/>
        <c:lblOffset val="100"/>
        <c:noMultiLvlLbl val="0"/>
      </c:catAx>
      <c:valAx>
        <c:axId val="6317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157162</xdr:rowOff>
    </xdr:from>
    <xdr:to>
      <xdr:col>13</xdr:col>
      <xdr:colOff>314325</xdr:colOff>
      <xdr:row>14</xdr:row>
      <xdr:rowOff>82162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6B3EF6-D498-4753-8B06-B75453011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15</xdr:row>
      <xdr:rowOff>157162</xdr:rowOff>
    </xdr:from>
    <xdr:to>
      <xdr:col>16</xdr:col>
      <xdr:colOff>133350</xdr:colOff>
      <xdr:row>30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2C826-2F0F-4FFB-9E80-B1A86785A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31</xdr:row>
      <xdr:rowOff>161925</xdr:rowOff>
    </xdr:from>
    <xdr:to>
      <xdr:col>16</xdr:col>
      <xdr:colOff>152400</xdr:colOff>
      <xdr:row>46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BC85CF-2A94-46BD-A179-461605F17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48</xdr:row>
      <xdr:rowOff>57150</xdr:rowOff>
    </xdr:from>
    <xdr:to>
      <xdr:col>16</xdr:col>
      <xdr:colOff>171450</xdr:colOff>
      <xdr:row>62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25855A-45C5-45CD-9C03-0F568E5B1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76200</xdr:rowOff>
    </xdr:from>
    <xdr:to>
      <xdr:col>13</xdr:col>
      <xdr:colOff>285750</xdr:colOff>
      <xdr:row>14</xdr:row>
      <xdr:rowOff>1200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5186FC-5927-4A6E-AB70-39861D857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15</xdr:row>
      <xdr:rowOff>19050</xdr:rowOff>
    </xdr:from>
    <xdr:to>
      <xdr:col>15</xdr:col>
      <xdr:colOff>590550</xdr:colOff>
      <xdr:row>28</xdr:row>
      <xdr:rowOff>134550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4DAA07-059C-4D51-B927-AF63712F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30</xdr:row>
      <xdr:rowOff>9525</xdr:rowOff>
    </xdr:from>
    <xdr:to>
      <xdr:col>15</xdr:col>
      <xdr:colOff>542925</xdr:colOff>
      <xdr:row>43</xdr:row>
      <xdr:rowOff>125025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1E8911-1C33-4DA5-A5CC-0E9F5B8F4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46</xdr:row>
      <xdr:rowOff>9525</xdr:rowOff>
    </xdr:from>
    <xdr:to>
      <xdr:col>15</xdr:col>
      <xdr:colOff>542925</xdr:colOff>
      <xdr:row>59</xdr:row>
      <xdr:rowOff>125025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DCAD5E-F450-4633-ACB0-96CFCC0D3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7</xdr:row>
      <xdr:rowOff>128587</xdr:rowOff>
    </xdr:from>
    <xdr:to>
      <xdr:col>9</xdr:col>
      <xdr:colOff>542925</xdr:colOff>
      <xdr:row>22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08D7F3-3DFD-4A89-821E-D8E8C70AF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29</xdr:row>
      <xdr:rowOff>80962</xdr:rowOff>
    </xdr:from>
    <xdr:to>
      <xdr:col>9</xdr:col>
      <xdr:colOff>466725</xdr:colOff>
      <xdr:row>43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A40366-5320-4444-A7B3-CB31AE51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51</xdr:row>
      <xdr:rowOff>90487</xdr:rowOff>
    </xdr:from>
    <xdr:to>
      <xdr:col>9</xdr:col>
      <xdr:colOff>276225</xdr:colOff>
      <xdr:row>65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DDEB49-0805-4D20-BFEA-089C3BBC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51</xdr:row>
      <xdr:rowOff>176212</xdr:rowOff>
    </xdr:from>
    <xdr:to>
      <xdr:col>18</xdr:col>
      <xdr:colOff>381000</xdr:colOff>
      <xdr:row>66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519A6-4123-D0D8-2097-D35CA81F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J9" sqref="J9"/>
    </sheetView>
  </sheetViews>
  <sheetFormatPr defaultRowHeight="15" x14ac:dyDescent="0.25"/>
  <cols>
    <col min="1" max="1" width="11.7109375" customWidth="1"/>
    <col min="2" max="2" width="11" bestFit="1" customWidth="1"/>
    <col min="4" max="4" width="11.7109375" customWidth="1"/>
    <col min="7" max="7" width="12.28515625" customWidth="1"/>
    <col min="10" max="11" width="12" bestFit="1" customWidth="1"/>
    <col min="12" max="12" width="11" bestFit="1" customWidth="1"/>
  </cols>
  <sheetData>
    <row r="1" spans="1:15" x14ac:dyDescent="0.25">
      <c r="A1" t="s">
        <v>6</v>
      </c>
      <c r="D1" t="s">
        <v>5</v>
      </c>
    </row>
    <row r="2" spans="1:15" x14ac:dyDescent="0.25">
      <c r="A2" t="s">
        <v>19</v>
      </c>
      <c r="B2">
        <v>1.4666299999999999E-9</v>
      </c>
      <c r="D2" t="s">
        <v>19</v>
      </c>
      <c r="E2">
        <v>7.8115599999999994E-9</v>
      </c>
      <c r="L2" s="1"/>
    </row>
    <row r="3" spans="1:15" x14ac:dyDescent="0.25">
      <c r="A3" t="s">
        <v>20</v>
      </c>
      <c r="B3">
        <v>1.77922E-9</v>
      </c>
      <c r="D3" t="s">
        <v>20</v>
      </c>
      <c r="E3">
        <v>7.7681400000000004E-9</v>
      </c>
      <c r="L3" s="1"/>
    </row>
    <row r="4" spans="1:15" x14ac:dyDescent="0.25">
      <c r="A4" t="s">
        <v>21</v>
      </c>
      <c r="B4">
        <v>1.7987399999999999E-9</v>
      </c>
      <c r="D4" t="s">
        <v>21</v>
      </c>
      <c r="E4">
        <v>7.7954399999999993E-9</v>
      </c>
      <c r="L4" s="1"/>
    </row>
    <row r="5" spans="1:15" x14ac:dyDescent="0.25">
      <c r="A5" t="s">
        <v>22</v>
      </c>
      <c r="B5">
        <v>1.9132E-9</v>
      </c>
      <c r="D5" t="s">
        <v>22</v>
      </c>
      <c r="E5">
        <v>7.7893300000000004E-9</v>
      </c>
      <c r="L5" s="1"/>
    </row>
    <row r="6" spans="1:15" x14ac:dyDescent="0.25">
      <c r="A6" t="s">
        <v>23</v>
      </c>
      <c r="B6">
        <v>1.36079E-9</v>
      </c>
      <c r="D6" t="s">
        <v>23</v>
      </c>
      <c r="E6">
        <v>7.8042999999999996E-9</v>
      </c>
      <c r="L6" s="1"/>
    </row>
    <row r="7" spans="1:15" x14ac:dyDescent="0.25">
      <c r="L7" s="1"/>
      <c r="O7" s="1"/>
    </row>
    <row r="9" spans="1:15" x14ac:dyDescent="0.25">
      <c r="A9" t="s">
        <v>42</v>
      </c>
      <c r="D9" t="s">
        <v>43</v>
      </c>
      <c r="E9" s="5"/>
      <c r="G9" t="s">
        <v>44</v>
      </c>
    </row>
    <row r="10" spans="1:15" x14ac:dyDescent="0.25">
      <c r="A10" t="s">
        <v>19</v>
      </c>
      <c r="B10">
        <v>1.2212700000000001E-9</v>
      </c>
      <c r="D10" t="s">
        <v>19</v>
      </c>
      <c r="E10">
        <v>4.48825E-10</v>
      </c>
      <c r="G10" t="s">
        <v>19</v>
      </c>
      <c r="H10">
        <v>7.7949300000000005E-9</v>
      </c>
    </row>
    <row r="11" spans="1:15" x14ac:dyDescent="0.25">
      <c r="A11" t="s">
        <v>20</v>
      </c>
      <c r="B11">
        <v>1.5253000000000001E-9</v>
      </c>
      <c r="D11" t="s">
        <v>20</v>
      </c>
      <c r="E11">
        <v>4.6857199999999998E-10</v>
      </c>
      <c r="G11" t="s">
        <v>20</v>
      </c>
      <c r="H11">
        <v>7.7681400000000004E-9</v>
      </c>
    </row>
    <row r="12" spans="1:15" x14ac:dyDescent="0.25">
      <c r="A12" t="s">
        <v>21</v>
      </c>
      <c r="B12">
        <v>1.70794E-9</v>
      </c>
      <c r="D12" t="s">
        <v>21</v>
      </c>
      <c r="E12">
        <v>4.7172E-10</v>
      </c>
      <c r="G12" t="s">
        <v>21</v>
      </c>
      <c r="H12">
        <v>7.8479900000000003E-9</v>
      </c>
    </row>
    <row r="13" spans="1:15" x14ac:dyDescent="0.25">
      <c r="A13" t="s">
        <v>22</v>
      </c>
      <c r="B13">
        <v>1.9132E-9</v>
      </c>
      <c r="D13" t="s">
        <v>22</v>
      </c>
      <c r="E13">
        <v>8.8327999999999997E-10</v>
      </c>
      <c r="G13" t="s">
        <v>22</v>
      </c>
      <c r="H13">
        <v>7.7741300000000007E-9</v>
      </c>
    </row>
    <row r="14" spans="1:15" x14ac:dyDescent="0.25">
      <c r="A14" t="s">
        <v>23</v>
      </c>
      <c r="B14">
        <v>1.29922E-9</v>
      </c>
      <c r="D14" t="s">
        <v>23</v>
      </c>
      <c r="E14">
        <v>4.8778299999999997E-10</v>
      </c>
      <c r="G14" t="s">
        <v>23</v>
      </c>
      <c r="H14">
        <v>7.8042999999999996E-9</v>
      </c>
    </row>
    <row r="17" spans="1:8" x14ac:dyDescent="0.25">
      <c r="A17" t="s">
        <v>27</v>
      </c>
      <c r="D17" t="s">
        <v>28</v>
      </c>
      <c r="E17" s="5"/>
      <c r="G17" t="s">
        <v>29</v>
      </c>
    </row>
    <row r="18" spans="1:8" x14ac:dyDescent="0.25">
      <c r="A18" t="s">
        <v>19</v>
      </c>
      <c r="B18">
        <v>1.92236E-9</v>
      </c>
      <c r="D18" t="s">
        <v>19</v>
      </c>
      <c r="E18">
        <v>1.94201E-9</v>
      </c>
      <c r="G18" t="s">
        <v>19</v>
      </c>
      <c r="H18">
        <v>7.7805500000000008E-9</v>
      </c>
    </row>
    <row r="19" spans="1:8" x14ac:dyDescent="0.25">
      <c r="A19" t="s">
        <v>20</v>
      </c>
      <c r="B19">
        <v>1.7827500000000001E-9</v>
      </c>
      <c r="D19" t="s">
        <v>20</v>
      </c>
      <c r="E19">
        <v>1.84944E-9</v>
      </c>
      <c r="G19" t="s">
        <v>20</v>
      </c>
      <c r="H19">
        <v>7.7680699999999996E-9</v>
      </c>
    </row>
    <row r="20" spans="1:8" x14ac:dyDescent="0.25">
      <c r="A20" t="s">
        <v>21</v>
      </c>
      <c r="B20">
        <v>1.9591399999999999E-9</v>
      </c>
      <c r="D20" t="s">
        <v>21</v>
      </c>
      <c r="E20">
        <v>1.7921500000000001E-9</v>
      </c>
      <c r="G20" t="s">
        <v>21</v>
      </c>
      <c r="H20">
        <v>7.8090699999999998E-9</v>
      </c>
    </row>
    <row r="21" spans="1:8" x14ac:dyDescent="0.25">
      <c r="A21" t="s">
        <v>22</v>
      </c>
      <c r="B21">
        <v>1.9232000000000001E-9</v>
      </c>
      <c r="D21" t="s">
        <v>22</v>
      </c>
      <c r="E21">
        <v>1.8725699999999999E-9</v>
      </c>
      <c r="G21" t="s">
        <v>22</v>
      </c>
      <c r="H21">
        <v>7.7674800000000001E-9</v>
      </c>
    </row>
    <row r="22" spans="1:8" x14ac:dyDescent="0.25">
      <c r="A22" t="s">
        <v>23</v>
      </c>
      <c r="B22">
        <v>1.94126E-9</v>
      </c>
      <c r="D22" t="s">
        <v>23</v>
      </c>
      <c r="E22">
        <v>1.9045299999999998E-9</v>
      </c>
      <c r="G22" t="s">
        <v>23</v>
      </c>
      <c r="H22">
        <v>7.8043099999999995E-9</v>
      </c>
    </row>
    <row r="25" spans="1:8" x14ac:dyDescent="0.25">
      <c r="A25" t="s">
        <v>30</v>
      </c>
      <c r="D25" t="s">
        <v>31</v>
      </c>
      <c r="E25" s="5"/>
      <c r="G25" t="s">
        <v>32</v>
      </c>
    </row>
    <row r="26" spans="1:8" x14ac:dyDescent="0.25">
      <c r="A26" t="s">
        <v>19</v>
      </c>
      <c r="B26">
        <v>1.18629E-9</v>
      </c>
      <c r="D26" t="s">
        <v>19</v>
      </c>
      <c r="E26">
        <v>1.8067900000000001E-10</v>
      </c>
      <c r="G26" t="s">
        <v>19</v>
      </c>
      <c r="H26">
        <v>7.7937999999999993E-9</v>
      </c>
    </row>
    <row r="27" spans="1:8" x14ac:dyDescent="0.25">
      <c r="A27" t="s">
        <v>20</v>
      </c>
      <c r="B27">
        <v>1.52531E-9</v>
      </c>
      <c r="D27" t="s">
        <v>20</v>
      </c>
      <c r="E27">
        <v>3.9168099999999999E-10</v>
      </c>
      <c r="G27" t="s">
        <v>20</v>
      </c>
      <c r="H27">
        <v>7.7681400000000004E-9</v>
      </c>
    </row>
    <row r="28" spans="1:8" x14ac:dyDescent="0.25">
      <c r="A28" t="s">
        <v>21</v>
      </c>
      <c r="B28">
        <v>1.6901100000000001E-9</v>
      </c>
      <c r="D28" t="s">
        <v>21</v>
      </c>
      <c r="E28">
        <v>2.4648100000000002E-10</v>
      </c>
      <c r="G28" t="s">
        <v>21</v>
      </c>
      <c r="H28">
        <v>7.7789100000000008E-9</v>
      </c>
    </row>
    <row r="29" spans="1:8" x14ac:dyDescent="0.25">
      <c r="A29" t="s">
        <v>22</v>
      </c>
      <c r="B29">
        <v>1.9132E-9</v>
      </c>
      <c r="D29" t="s">
        <v>22</v>
      </c>
      <c r="E29">
        <v>3.27421E-10</v>
      </c>
      <c r="G29" t="s">
        <v>22</v>
      </c>
      <c r="H29">
        <v>7.8084900000000002E-9</v>
      </c>
    </row>
    <row r="30" spans="1:8" x14ac:dyDescent="0.25">
      <c r="A30" t="s">
        <v>23</v>
      </c>
      <c r="B30">
        <v>1.2992E-9</v>
      </c>
      <c r="D30" t="s">
        <v>23</v>
      </c>
      <c r="E30">
        <v>4.9279100000000002E-10</v>
      </c>
      <c r="G30" t="s">
        <v>23</v>
      </c>
      <c r="H30">
        <v>7.8042999999999996E-9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728C-63B5-481D-88B4-E2B1BA4C8A97}">
  <dimension ref="A1:H53"/>
  <sheetViews>
    <sheetView topLeftCell="A19" workbookViewId="0">
      <selection activeCell="E16" sqref="E16"/>
    </sheetView>
  </sheetViews>
  <sheetFormatPr defaultRowHeight="15" x14ac:dyDescent="0.25"/>
  <cols>
    <col min="1" max="1" width="11.140625" customWidth="1"/>
    <col min="4" max="4" width="12.42578125" customWidth="1"/>
    <col min="7" max="7" width="12.28515625" customWidth="1"/>
  </cols>
  <sheetData>
    <row r="1" spans="1:5" x14ac:dyDescent="0.25">
      <c r="A1" s="4"/>
      <c r="B1" s="4"/>
      <c r="D1" t="s">
        <v>5</v>
      </c>
    </row>
    <row r="2" spans="1:5" x14ac:dyDescent="0.25">
      <c r="A2" s="4"/>
      <c r="B2" s="4"/>
      <c r="D2" t="s">
        <v>19</v>
      </c>
      <c r="E2" s="5">
        <f>1-(atraso!E2/atraso!B2)</f>
        <v>-4.3261967912834187</v>
      </c>
    </row>
    <row r="3" spans="1:5" x14ac:dyDescent="0.25">
      <c r="A3" s="4"/>
      <c r="B3" s="4"/>
      <c r="D3" t="s">
        <v>20</v>
      </c>
      <c r="E3" s="5">
        <f>1-(atraso!E3/atraso!B3)</f>
        <v>-3.3660368026438556</v>
      </c>
    </row>
    <row r="4" spans="1:5" x14ac:dyDescent="0.25">
      <c r="A4" s="4"/>
      <c r="B4" s="4"/>
      <c r="D4" t="s">
        <v>21</v>
      </c>
      <c r="E4" s="5">
        <f>1-(atraso!E4/atraso!B4)</f>
        <v>-3.3338336835785043</v>
      </c>
    </row>
    <row r="5" spans="1:5" x14ac:dyDescent="0.25">
      <c r="A5" s="4"/>
      <c r="B5" s="4"/>
      <c r="D5" t="s">
        <v>22</v>
      </c>
      <c r="E5" s="5">
        <f>1-(atraso!E5/atraso!B5)</f>
        <v>-3.0713621158268873</v>
      </c>
    </row>
    <row r="6" spans="1:5" x14ac:dyDescent="0.25">
      <c r="A6" s="4"/>
      <c r="B6" s="4"/>
      <c r="D6" t="s">
        <v>23</v>
      </c>
      <c r="E6" s="5">
        <f>1-(atraso!E6/atraso!B6)</f>
        <v>-4.7351244497681488</v>
      </c>
    </row>
    <row r="7" spans="1:5" x14ac:dyDescent="0.25">
      <c r="A7" s="4"/>
      <c r="B7" s="4"/>
      <c r="E7" s="5"/>
    </row>
    <row r="8" spans="1:5" x14ac:dyDescent="0.25">
      <c r="A8" s="4"/>
      <c r="B8" s="4"/>
      <c r="E8" s="5"/>
    </row>
    <row r="9" spans="1:5" x14ac:dyDescent="0.25">
      <c r="A9" s="4"/>
      <c r="B9" s="4"/>
      <c r="E9" s="5"/>
    </row>
    <row r="10" spans="1:5" x14ac:dyDescent="0.25">
      <c r="A10" s="4"/>
      <c r="B10" s="4"/>
      <c r="E10" s="5"/>
    </row>
    <row r="11" spans="1:5" x14ac:dyDescent="0.25">
      <c r="A11" s="4"/>
      <c r="B11" s="4"/>
      <c r="E11" s="5"/>
    </row>
    <row r="12" spans="1:5" x14ac:dyDescent="0.25">
      <c r="A12" s="4"/>
      <c r="B12" s="4"/>
      <c r="E12" s="5"/>
    </row>
    <row r="13" spans="1:5" x14ac:dyDescent="0.25">
      <c r="A13" s="4"/>
      <c r="B13" s="4"/>
      <c r="E13" s="5"/>
    </row>
    <row r="14" spans="1:5" x14ac:dyDescent="0.25">
      <c r="A14" s="4"/>
      <c r="B14" s="4"/>
      <c r="E14" s="5"/>
    </row>
    <row r="15" spans="1:5" x14ac:dyDescent="0.25">
      <c r="A15" s="4"/>
      <c r="B15" s="4"/>
      <c r="E15" s="5"/>
    </row>
    <row r="16" spans="1:5" x14ac:dyDescent="0.25">
      <c r="E16" s="5"/>
    </row>
    <row r="17" spans="1:8" x14ac:dyDescent="0.25">
      <c r="E17" s="5"/>
    </row>
    <row r="18" spans="1:8" x14ac:dyDescent="0.25">
      <c r="A18" t="s">
        <v>42</v>
      </c>
      <c r="D18" t="s">
        <v>43</v>
      </c>
      <c r="E18" s="5"/>
      <c r="G18" t="s">
        <v>44</v>
      </c>
    </row>
    <row r="19" spans="1:8" x14ac:dyDescent="0.25">
      <c r="A19" t="s">
        <v>19</v>
      </c>
      <c r="B19" s="5">
        <f>1-(atraso!B10/atraso!B2)</f>
        <v>0.16729509146819566</v>
      </c>
      <c r="D19" t="s">
        <v>19</v>
      </c>
      <c r="E19" s="5">
        <f>1-(atraso!E10/atraso!B2)</f>
        <v>0.69397530392805273</v>
      </c>
      <c r="G19" t="s">
        <v>19</v>
      </c>
      <c r="H19" s="5">
        <f>1-(atraso!H10/atraso!B2)</f>
        <v>-4.3148578714467867</v>
      </c>
    </row>
    <row r="20" spans="1:8" x14ac:dyDescent="0.25">
      <c r="A20" t="s">
        <v>20</v>
      </c>
      <c r="B20" s="5">
        <f>1-(atraso!B11/atraso!B3)</f>
        <v>0.14271422308652104</v>
      </c>
      <c r="D20" t="s">
        <v>20</v>
      </c>
      <c r="E20" s="5">
        <f>1-(atraso!E11/atraso!B3)</f>
        <v>0.73664189925922596</v>
      </c>
      <c r="G20" t="s">
        <v>20</v>
      </c>
      <c r="H20" s="5">
        <f>1-(atraso!H11/atraso!B3)</f>
        <v>-3.3660368026438556</v>
      </c>
    </row>
    <row r="21" spans="1:8" x14ac:dyDescent="0.25">
      <c r="A21" t="s">
        <v>21</v>
      </c>
      <c r="B21" s="5">
        <f>1-(atraso!B12/atraso!B4)</f>
        <v>5.0479780290647813E-2</v>
      </c>
      <c r="D21" t="s">
        <v>21</v>
      </c>
      <c r="E21" s="5">
        <f>1-(atraso!E12/atraso!B4)</f>
        <v>0.7377497581640482</v>
      </c>
      <c r="G21" t="s">
        <v>21</v>
      </c>
      <c r="H21" s="5">
        <f>1-(atraso!H12/atraso!B4)</f>
        <v>-3.3630485784493596</v>
      </c>
    </row>
    <row r="22" spans="1:8" x14ac:dyDescent="0.25">
      <c r="A22" t="s">
        <v>22</v>
      </c>
      <c r="B22" s="5">
        <f>1-(atraso!B13/atraso!B5)</f>
        <v>0</v>
      </c>
      <c r="D22" t="s">
        <v>22</v>
      </c>
      <c r="E22" s="5">
        <f>1-(atraso!E13/atraso!B5)</f>
        <v>0.53832322809951916</v>
      </c>
      <c r="G22" t="s">
        <v>22</v>
      </c>
      <c r="H22" s="5">
        <f>1-(atraso!H13/atraso!B5)</f>
        <v>-3.0634173113108929</v>
      </c>
    </row>
    <row r="23" spans="1:8" x14ac:dyDescent="0.25">
      <c r="A23" t="s">
        <v>23</v>
      </c>
      <c r="B23" s="5">
        <f>1-(atraso!B14/atraso!B6)</f>
        <v>4.5245776350502309E-2</v>
      </c>
      <c r="D23" t="s">
        <v>23</v>
      </c>
      <c r="E23" s="5">
        <f>1-(atraso!E14/atraso!B6)</f>
        <v>0.64154425003123183</v>
      </c>
      <c r="G23" t="s">
        <v>23</v>
      </c>
      <c r="H23" s="5">
        <f>1-(atraso!H14/atraso!B6)</f>
        <v>-4.7351244497681488</v>
      </c>
    </row>
    <row r="24" spans="1:8" x14ac:dyDescent="0.25">
      <c r="B24" s="5"/>
      <c r="E24" s="5"/>
      <c r="H24" s="5"/>
    </row>
    <row r="25" spans="1:8" x14ac:dyDescent="0.25">
      <c r="B25" s="5"/>
      <c r="E25" s="5"/>
      <c r="H25" s="5"/>
    </row>
    <row r="26" spans="1:8" x14ac:dyDescent="0.25">
      <c r="B26" s="5"/>
      <c r="E26" s="5"/>
      <c r="H26" s="5"/>
    </row>
    <row r="27" spans="1:8" x14ac:dyDescent="0.25">
      <c r="B27" s="5"/>
      <c r="E27" s="5"/>
      <c r="H27" s="5"/>
    </row>
    <row r="28" spans="1:8" x14ac:dyDescent="0.25">
      <c r="B28" s="5"/>
      <c r="E28" s="5"/>
      <c r="H28" s="5"/>
    </row>
    <row r="29" spans="1:8" x14ac:dyDescent="0.25">
      <c r="B29" s="5"/>
      <c r="E29" s="5"/>
      <c r="H29" s="5"/>
    </row>
    <row r="30" spans="1:8" x14ac:dyDescent="0.25">
      <c r="B30" s="5"/>
      <c r="E30" s="5"/>
      <c r="H30" s="5"/>
    </row>
    <row r="31" spans="1:8" x14ac:dyDescent="0.25">
      <c r="B31" s="5"/>
      <c r="E31" s="5"/>
      <c r="H31" s="5"/>
    </row>
    <row r="32" spans="1:8" x14ac:dyDescent="0.25">
      <c r="B32" s="5"/>
      <c r="E32" s="5"/>
      <c r="H32" s="5"/>
    </row>
    <row r="33" spans="1:8" x14ac:dyDescent="0.25">
      <c r="A33" t="s">
        <v>27</v>
      </c>
      <c r="D33" t="s">
        <v>28</v>
      </c>
      <c r="E33" s="5"/>
      <c r="G33" t="s">
        <v>29</v>
      </c>
      <c r="H33" s="5"/>
    </row>
    <row r="34" spans="1:8" x14ac:dyDescent="0.25">
      <c r="A34" t="s">
        <v>19</v>
      </c>
      <c r="B34" s="5">
        <f>1-(atraso!B18/atraso!B2)</f>
        <v>-0.31073276831920804</v>
      </c>
      <c r="D34" t="s">
        <v>19</v>
      </c>
      <c r="E34" s="5">
        <f>1-(atraso!E18/atraso!B2)</f>
        <v>-0.3241308305434909</v>
      </c>
      <c r="G34" t="s">
        <v>19</v>
      </c>
      <c r="H34" s="5">
        <f>1-(atraso!H18/atraso!B2)</f>
        <v>-4.3050530808724767</v>
      </c>
    </row>
    <row r="35" spans="1:8" x14ac:dyDescent="0.25">
      <c r="A35" t="s">
        <v>20</v>
      </c>
      <c r="B35" s="5">
        <f>1-(atraso!B19/atraso!B3)</f>
        <v>-1.9840154674519717E-3</v>
      </c>
      <c r="D35" t="s">
        <v>20</v>
      </c>
      <c r="E35" s="5">
        <f>1-(atraso!E19/atraso!B3)</f>
        <v>-3.9466732613167466E-2</v>
      </c>
      <c r="G35" t="s">
        <v>20</v>
      </c>
      <c r="H35" s="5">
        <f>1-(atraso!H19/atraso!B3)</f>
        <v>-3.3659974595609308</v>
      </c>
    </row>
    <row r="36" spans="1:8" x14ac:dyDescent="0.25">
      <c r="A36" t="s">
        <v>21</v>
      </c>
      <c r="B36" s="5">
        <f>1-(atraso!B20/atraso!B4)</f>
        <v>-8.9173532583919801E-2</v>
      </c>
      <c r="D36" t="s">
        <v>21</v>
      </c>
      <c r="E36" s="5">
        <f>1-(atraso!E20/atraso!B4)</f>
        <v>3.6636756840898732E-3</v>
      </c>
      <c r="G36" t="s">
        <v>21</v>
      </c>
      <c r="H36" s="5">
        <f>1-(atraso!H20/atraso!B4)</f>
        <v>-3.3414112100692703</v>
      </c>
    </row>
    <row r="37" spans="1:8" x14ac:dyDescent="0.25">
      <c r="A37" t="s">
        <v>22</v>
      </c>
      <c r="B37" s="5">
        <f>1-(atraso!B21/atraso!B5)</f>
        <v>-5.2268450763119922E-3</v>
      </c>
      <c r="D37" t="s">
        <v>22</v>
      </c>
      <c r="E37" s="5">
        <f>1-(atraso!E21/atraso!B5)</f>
        <v>2.1236671545055485E-2</v>
      </c>
      <c r="G37" t="s">
        <v>22</v>
      </c>
      <c r="H37" s="5">
        <f>1-(atraso!H21/atraso!B5)</f>
        <v>-3.0599414593351453</v>
      </c>
    </row>
    <row r="38" spans="1:8" x14ac:dyDescent="0.25">
      <c r="A38" t="s">
        <v>23</v>
      </c>
      <c r="B38" s="5">
        <f>1-(atraso!B22/atraso!B6)</f>
        <v>-0.42656839042027062</v>
      </c>
      <c r="D38" t="s">
        <v>23</v>
      </c>
      <c r="E38" s="5">
        <f>1-(atraso!E22/atraso!B6)</f>
        <v>-0.39957671646617032</v>
      </c>
      <c r="G38" t="s">
        <v>23</v>
      </c>
      <c r="H38" s="5">
        <f>1-(atraso!H22/atraso!B6)</f>
        <v>-4.7351317984406114</v>
      </c>
    </row>
    <row r="45" spans="1:8" x14ac:dyDescent="0.25">
      <c r="E45" s="5"/>
      <c r="H45" s="5"/>
    </row>
    <row r="46" spans="1:8" x14ac:dyDescent="0.25">
      <c r="E46" s="5"/>
      <c r="H46" s="5"/>
    </row>
    <row r="47" spans="1:8" x14ac:dyDescent="0.25">
      <c r="E47" s="5"/>
      <c r="H47" s="5"/>
    </row>
    <row r="48" spans="1:8" x14ac:dyDescent="0.25">
      <c r="A48" t="s">
        <v>30</v>
      </c>
      <c r="D48" t="s">
        <v>31</v>
      </c>
      <c r="E48" s="5"/>
      <c r="G48" t="s">
        <v>32</v>
      </c>
      <c r="H48" s="5"/>
    </row>
    <row r="49" spans="1:8" x14ac:dyDescent="0.25">
      <c r="A49" t="s">
        <v>19</v>
      </c>
      <c r="B49" s="5">
        <f>1-(atraso!B26/atraso!B2)</f>
        <v>0.19114568773310237</v>
      </c>
      <c r="D49" t="s">
        <v>0</v>
      </c>
      <c r="E49" s="5">
        <f>1-(atraso!E26/atraso!B2)</f>
        <v>0.87680669289459512</v>
      </c>
      <c r="G49" t="s">
        <v>19</v>
      </c>
      <c r="H49" s="5">
        <f>1-(atraso!H26/atraso!B2)</f>
        <v>-4.3140873976394865</v>
      </c>
    </row>
    <row r="50" spans="1:8" x14ac:dyDescent="0.25">
      <c r="A50" t="s">
        <v>20</v>
      </c>
      <c r="B50" s="5">
        <f>1-(atraso!B27/atraso!B3)</f>
        <v>0.1427086026461033</v>
      </c>
      <c r="D50" t="s">
        <v>1</v>
      </c>
      <c r="E50" s="5">
        <f>1-(atraso!E27/atraso!B3)</f>
        <v>0.77985802767504864</v>
      </c>
      <c r="G50" t="s">
        <v>20</v>
      </c>
      <c r="H50" s="5">
        <f>1-(atraso!H27/atraso!B3)</f>
        <v>-3.3660368026438556</v>
      </c>
    </row>
    <row r="51" spans="1:8" x14ac:dyDescent="0.25">
      <c r="A51" t="s">
        <v>21</v>
      </c>
      <c r="B51" s="5">
        <f>1-(atraso!B28/atraso!B4)</f>
        <v>6.0392274592214523E-2</v>
      </c>
      <c r="D51" t="s">
        <v>2</v>
      </c>
      <c r="E51" s="5">
        <f>1-(atraso!E28/atraso!B4)</f>
        <v>0.86297019024428212</v>
      </c>
      <c r="G51" t="s">
        <v>21</v>
      </c>
      <c r="H51" s="5">
        <f>1-(atraso!H28/atraso!B4)</f>
        <v>-3.3246439174088538</v>
      </c>
    </row>
    <row r="52" spans="1:8" x14ac:dyDescent="0.25">
      <c r="A52" t="s">
        <v>22</v>
      </c>
      <c r="B52" s="5">
        <f>1-(atraso!B29/atraso!B5)</f>
        <v>0</v>
      </c>
      <c r="D52" t="s">
        <v>3</v>
      </c>
      <c r="E52" s="5">
        <f>1-(atraso!E29/atraso!B5)</f>
        <v>0.82886211582688685</v>
      </c>
      <c r="G52" t="s">
        <v>22</v>
      </c>
      <c r="H52" s="5">
        <f>1-(atraso!H29/atraso!B5)</f>
        <v>-3.0813767509931012</v>
      </c>
    </row>
    <row r="53" spans="1:8" x14ac:dyDescent="0.25">
      <c r="A53" t="s">
        <v>23</v>
      </c>
      <c r="B53" s="5">
        <f>1-(atraso!B30/atraso!B6)</f>
        <v>4.5260473695426962E-2</v>
      </c>
      <c r="D53" t="s">
        <v>4</v>
      </c>
      <c r="E53" s="5">
        <f>1-(atraso!E30/atraso!B6)</f>
        <v>0.63786403486210208</v>
      </c>
      <c r="G53" t="s">
        <v>23</v>
      </c>
      <c r="H53" s="5">
        <f>1-(atraso!H30/atraso!B6)</f>
        <v>-4.7351244497681488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0459-D3EF-4245-97B3-8727B6091452}">
  <dimension ref="A1:K30"/>
  <sheetViews>
    <sheetView workbookViewId="0">
      <selection activeCell="J22" sqref="J22"/>
    </sheetView>
  </sheetViews>
  <sheetFormatPr defaultRowHeight="15" x14ac:dyDescent="0.25"/>
  <cols>
    <col min="1" max="1" width="11.7109375" customWidth="1"/>
    <col min="2" max="2" width="11.85546875" style="2" customWidth="1"/>
    <col min="4" max="4" width="10.85546875" customWidth="1"/>
    <col min="5" max="5" width="11.5703125" style="2" customWidth="1"/>
    <col min="7" max="7" width="11.28515625" customWidth="1"/>
    <col min="8" max="8" width="11.85546875" style="2" customWidth="1"/>
    <col min="10" max="10" width="11.7109375" customWidth="1"/>
  </cols>
  <sheetData>
    <row r="1" spans="1:11" x14ac:dyDescent="0.25">
      <c r="A1" t="s">
        <v>6</v>
      </c>
      <c r="D1" t="s">
        <v>5</v>
      </c>
      <c r="J1" t="s">
        <v>7</v>
      </c>
      <c r="K1" s="1">
        <v>4.0000000000000002E-9</v>
      </c>
    </row>
    <row r="2" spans="1:11" x14ac:dyDescent="0.25">
      <c r="A2" t="s">
        <v>19</v>
      </c>
      <c r="B2">
        <v>1.9582500000000001E-16</v>
      </c>
      <c r="D2" t="s">
        <v>19</v>
      </c>
      <c r="E2" s="1">
        <v>3.2768399999999999E-17</v>
      </c>
      <c r="J2" t="s">
        <v>10</v>
      </c>
      <c r="K2" s="1">
        <v>1E-8</v>
      </c>
    </row>
    <row r="3" spans="1:11" x14ac:dyDescent="0.25">
      <c r="A3" t="s">
        <v>20</v>
      </c>
      <c r="B3">
        <v>2.8686799999999998E-16</v>
      </c>
      <c r="D3" t="s">
        <v>20</v>
      </c>
      <c r="E3" s="1">
        <v>5.1214899999999997E-17</v>
      </c>
      <c r="J3" t="s">
        <v>8</v>
      </c>
      <c r="K3">
        <v>0.9</v>
      </c>
    </row>
    <row r="4" spans="1:11" x14ac:dyDescent="0.25">
      <c r="A4" t="s">
        <v>21</v>
      </c>
      <c r="B4">
        <v>2.7605000000000002E-16</v>
      </c>
      <c r="D4" t="s">
        <v>21</v>
      </c>
      <c r="E4" s="1">
        <v>4.5284899999999999E-17</v>
      </c>
      <c r="J4" t="s">
        <v>9</v>
      </c>
      <c r="K4">
        <v>0.68</v>
      </c>
    </row>
    <row r="5" spans="1:11" x14ac:dyDescent="0.25">
      <c r="A5" t="s">
        <v>22</v>
      </c>
      <c r="B5" s="1">
        <v>7.98847E-16</v>
      </c>
      <c r="D5" t="s">
        <v>22</v>
      </c>
      <c r="E5" s="1">
        <v>2.2271399999999999E-16</v>
      </c>
    </row>
    <row r="6" spans="1:11" x14ac:dyDescent="0.25">
      <c r="A6" t="s">
        <v>23</v>
      </c>
      <c r="B6">
        <v>1.7107299999999999E-16</v>
      </c>
      <c r="D6" t="s">
        <v>23</v>
      </c>
      <c r="E6" s="1">
        <v>2.95752E-17</v>
      </c>
    </row>
    <row r="9" spans="1:11" x14ac:dyDescent="0.25">
      <c r="A9" t="s">
        <v>24</v>
      </c>
      <c r="B9"/>
      <c r="D9" t="s">
        <v>25</v>
      </c>
      <c r="E9" s="5"/>
      <c r="G9" t="s">
        <v>26</v>
      </c>
      <c r="H9"/>
    </row>
    <row r="10" spans="1:11" x14ac:dyDescent="0.25">
      <c r="A10" t="s">
        <v>19</v>
      </c>
      <c r="B10">
        <v>1.3415999999999999E-16</v>
      </c>
      <c r="D10" t="s">
        <v>19</v>
      </c>
      <c r="E10">
        <v>5.6523900000000005E-17</v>
      </c>
      <c r="G10" t="s">
        <v>19</v>
      </c>
      <c r="H10" s="1">
        <v>2.33704E-17</v>
      </c>
    </row>
    <row r="11" spans="1:11" x14ac:dyDescent="0.25">
      <c r="A11" t="s">
        <v>20</v>
      </c>
      <c r="B11">
        <v>2.3502599999999998E-16</v>
      </c>
      <c r="D11" t="s">
        <v>20</v>
      </c>
      <c r="E11">
        <v>1.2098E-16</v>
      </c>
      <c r="G11" t="s">
        <v>20</v>
      </c>
      <c r="H11" s="1">
        <v>4.1543799999999999E-17</v>
      </c>
    </row>
    <row r="12" spans="1:11" x14ac:dyDescent="0.25">
      <c r="A12" t="s">
        <v>21</v>
      </c>
      <c r="B12">
        <v>2.1705500000000001E-16</v>
      </c>
      <c r="D12" t="s">
        <v>21</v>
      </c>
      <c r="E12">
        <v>7.5451299999999998E-17</v>
      </c>
      <c r="G12" t="s">
        <v>21</v>
      </c>
      <c r="H12" s="1">
        <v>3.3698200000000001E-17</v>
      </c>
    </row>
    <row r="13" spans="1:11" x14ac:dyDescent="0.25">
      <c r="A13" t="s">
        <v>22</v>
      </c>
      <c r="B13">
        <v>7.9853999999999996E-16</v>
      </c>
      <c r="D13" t="s">
        <v>22</v>
      </c>
      <c r="E13" s="1">
        <v>3.9973100000000001E-16</v>
      </c>
      <c r="G13" t="s">
        <v>22</v>
      </c>
      <c r="H13" s="1">
        <v>2.2266E-16</v>
      </c>
    </row>
    <row r="14" spans="1:11" x14ac:dyDescent="0.25">
      <c r="A14" t="s">
        <v>23</v>
      </c>
      <c r="B14">
        <v>1.3462199999999999E-16</v>
      </c>
      <c r="D14" t="s">
        <v>23</v>
      </c>
      <c r="E14">
        <v>7.4936100000000003E-17</v>
      </c>
      <c r="G14" t="s">
        <v>23</v>
      </c>
      <c r="H14" s="1">
        <v>2.3495299999999999E-17</v>
      </c>
    </row>
    <row r="15" spans="1:11" x14ac:dyDescent="0.25">
      <c r="H15" s="1"/>
    </row>
    <row r="16" spans="1:11" x14ac:dyDescent="0.25">
      <c r="H16" s="1"/>
    </row>
    <row r="17" spans="1:8" x14ac:dyDescent="0.25">
      <c r="A17" t="s">
        <v>27</v>
      </c>
      <c r="B17"/>
      <c r="D17" t="s">
        <v>28</v>
      </c>
      <c r="E17" s="5"/>
      <c r="G17" t="s">
        <v>29</v>
      </c>
      <c r="H17"/>
    </row>
    <row r="18" spans="1:8" x14ac:dyDescent="0.25">
      <c r="A18" t="s">
        <v>19</v>
      </c>
      <c r="B18">
        <v>4.3004299999999999E-16</v>
      </c>
      <c r="D18" t="s">
        <v>19</v>
      </c>
      <c r="E18">
        <v>2.78291E-16</v>
      </c>
      <c r="G18" t="s">
        <v>19</v>
      </c>
      <c r="H18" s="1">
        <v>5.8324299999999994E-17</v>
      </c>
    </row>
    <row r="19" spans="1:8" x14ac:dyDescent="0.25">
      <c r="A19" t="s">
        <v>20</v>
      </c>
      <c r="B19">
        <v>4.4644299999999997E-16</v>
      </c>
      <c r="D19" t="s">
        <v>20</v>
      </c>
      <c r="E19">
        <v>9.1281900000000004E-17</v>
      </c>
      <c r="G19" t="s">
        <v>20</v>
      </c>
      <c r="H19" s="1">
        <v>8.1701999999999999E-17</v>
      </c>
    </row>
    <row r="20" spans="1:8" x14ac:dyDescent="0.25">
      <c r="A20" t="s">
        <v>21</v>
      </c>
      <c r="B20">
        <v>8.1351200000000001E-16</v>
      </c>
      <c r="D20" t="s">
        <v>21</v>
      </c>
      <c r="E20">
        <v>1.1863400000000001E-16</v>
      </c>
      <c r="G20" t="s">
        <v>21</v>
      </c>
      <c r="H20" s="1">
        <v>7.7735599999999998E-17</v>
      </c>
    </row>
    <row r="21" spans="1:8" x14ac:dyDescent="0.25">
      <c r="A21" t="s">
        <v>22</v>
      </c>
      <c r="B21" s="1">
        <v>8.0118099999999995E-16</v>
      </c>
      <c r="D21" t="s">
        <v>22</v>
      </c>
      <c r="E21" s="1">
        <v>8.0200600000000002E-16</v>
      </c>
      <c r="G21" t="s">
        <v>22</v>
      </c>
      <c r="H21" s="1">
        <v>2.2274100000000001E-16</v>
      </c>
    </row>
    <row r="22" spans="1:8" x14ac:dyDescent="0.25">
      <c r="A22" t="s">
        <v>23</v>
      </c>
      <c r="B22">
        <v>4.48351E-16</v>
      </c>
      <c r="D22" t="s">
        <v>23</v>
      </c>
      <c r="E22">
        <v>2.3508399999999999E-16</v>
      </c>
      <c r="G22" t="s">
        <v>23</v>
      </c>
      <c r="H22" s="1">
        <v>5.0789199999999998E-17</v>
      </c>
    </row>
    <row r="23" spans="1:8" x14ac:dyDescent="0.25">
      <c r="H23" s="1"/>
    </row>
    <row r="24" spans="1:8" x14ac:dyDescent="0.25">
      <c r="H24" s="1"/>
    </row>
    <row r="25" spans="1:8" x14ac:dyDescent="0.25">
      <c r="A25" t="s">
        <v>30</v>
      </c>
      <c r="B25"/>
      <c r="D25" t="s">
        <v>31</v>
      </c>
      <c r="E25" s="5"/>
      <c r="G25" t="s">
        <v>32</v>
      </c>
      <c r="H25"/>
    </row>
    <row r="26" spans="1:8" x14ac:dyDescent="0.25">
      <c r="A26" t="s">
        <v>19</v>
      </c>
      <c r="B26">
        <v>1.2835499999999999E-16</v>
      </c>
      <c r="D26" t="s">
        <v>19</v>
      </c>
      <c r="E26">
        <v>4.5920100000000003E-17</v>
      </c>
      <c r="G26" t="s">
        <v>19</v>
      </c>
      <c r="H26" s="1">
        <v>2.2841E-17</v>
      </c>
    </row>
    <row r="27" spans="1:8" x14ac:dyDescent="0.25">
      <c r="A27" t="s">
        <v>20</v>
      </c>
      <c r="B27">
        <v>2.3060799999999998E-16</v>
      </c>
      <c r="D27" t="s">
        <v>20</v>
      </c>
      <c r="E27">
        <v>1.06844E-16</v>
      </c>
      <c r="G27" t="s">
        <v>20</v>
      </c>
      <c r="H27" s="1">
        <v>4.06604E-17</v>
      </c>
    </row>
    <row r="28" spans="1:8" x14ac:dyDescent="0.25">
      <c r="A28" t="s">
        <v>21</v>
      </c>
      <c r="B28">
        <v>2.1379999999999999E-16</v>
      </c>
      <c r="D28" t="s">
        <v>21</v>
      </c>
      <c r="E28">
        <v>5.7834499999999998E-17</v>
      </c>
      <c r="G28" t="s">
        <v>21</v>
      </c>
      <c r="H28" s="1">
        <v>3.2634100000000001E-17</v>
      </c>
    </row>
    <row r="29" spans="1:8" x14ac:dyDescent="0.25">
      <c r="A29" t="s">
        <v>22</v>
      </c>
      <c r="B29" s="1">
        <v>7.9870199999999998E-16</v>
      </c>
      <c r="D29" t="s">
        <v>22</v>
      </c>
      <c r="E29" s="1">
        <v>7.9782299999999997E-16</v>
      </c>
      <c r="G29" t="s">
        <v>22</v>
      </c>
      <c r="H29" s="1">
        <v>2.22697E-16</v>
      </c>
    </row>
    <row r="30" spans="1:8" x14ac:dyDescent="0.25">
      <c r="A30" t="s">
        <v>23</v>
      </c>
      <c r="B30">
        <v>1.29973E-16</v>
      </c>
      <c r="D30" t="s">
        <v>23</v>
      </c>
      <c r="E30">
        <v>5.9030700000000004E-17</v>
      </c>
      <c r="G30" t="s">
        <v>23</v>
      </c>
      <c r="H30" s="1">
        <v>2.2612200000000001E-17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9511-D350-47E2-88A5-36E721DE8B61}">
  <dimension ref="A1:N30"/>
  <sheetViews>
    <sheetView workbookViewId="0">
      <selection activeCell="K10" sqref="K10"/>
    </sheetView>
  </sheetViews>
  <sheetFormatPr defaultRowHeight="15" x14ac:dyDescent="0.25"/>
  <cols>
    <col min="1" max="1" width="10.85546875" customWidth="1"/>
    <col min="2" max="2" width="9.5703125" bestFit="1" customWidth="1"/>
    <col min="4" max="4" width="11.7109375" customWidth="1"/>
    <col min="7" max="7" width="11.7109375" customWidth="1"/>
    <col min="13" max="13" width="12" bestFit="1" customWidth="1"/>
  </cols>
  <sheetData>
    <row r="1" spans="1:14" x14ac:dyDescent="0.25">
      <c r="A1" t="s">
        <v>6</v>
      </c>
      <c r="B1" s="2"/>
      <c r="D1" t="s">
        <v>5</v>
      </c>
      <c r="E1" s="2"/>
      <c r="H1" s="2"/>
    </row>
    <row r="2" spans="1:14" x14ac:dyDescent="0.25">
      <c r="A2" t="s">
        <v>19</v>
      </c>
      <c r="B2" s="2">
        <f>(energia!B2/energia!$K$1)*energia!$K$3</f>
        <v>4.4060625000000003E-8</v>
      </c>
      <c r="D2" t="s">
        <v>19</v>
      </c>
      <c r="E2" s="2">
        <f>(energia!E2/energia!$K$2)*energia!$K$4</f>
        <v>2.2282512E-9</v>
      </c>
      <c r="H2" s="2"/>
    </row>
    <row r="3" spans="1:14" x14ac:dyDescent="0.25">
      <c r="A3" t="s">
        <v>20</v>
      </c>
      <c r="B3" s="2">
        <f>(energia!B3/energia!$K$1)*energia!$K$3</f>
        <v>6.454529999999999E-8</v>
      </c>
      <c r="D3" t="s">
        <v>20</v>
      </c>
      <c r="E3" s="2">
        <f>(energia!E3/energia!$K$2)*energia!$K$4</f>
        <v>3.4826132E-9</v>
      </c>
      <c r="H3" s="2"/>
      <c r="I3" s="2"/>
      <c r="L3" s="1"/>
      <c r="N3" s="1"/>
    </row>
    <row r="4" spans="1:14" x14ac:dyDescent="0.25">
      <c r="A4" t="s">
        <v>21</v>
      </c>
      <c r="B4" s="2">
        <f>(energia!B4/energia!$K$1)*energia!$K$3</f>
        <v>6.211125E-8</v>
      </c>
      <c r="D4" t="s">
        <v>21</v>
      </c>
      <c r="E4" s="2">
        <f>(energia!E4/energia!$K$2)*energia!$K$4</f>
        <v>3.0793732000000001E-9</v>
      </c>
      <c r="H4" s="2"/>
      <c r="L4" s="1"/>
    </row>
    <row r="5" spans="1:14" x14ac:dyDescent="0.25">
      <c r="A5" t="s">
        <v>22</v>
      </c>
      <c r="B5" s="2">
        <f>(energia!B5/energia!$K$1)*energia!$K$3</f>
        <v>1.7974057499999999E-7</v>
      </c>
      <c r="D5" t="s">
        <v>22</v>
      </c>
      <c r="E5" s="2">
        <f>(energia!E5/energia!$K$2)*energia!$K$4</f>
        <v>1.5144552E-8</v>
      </c>
      <c r="H5" s="2"/>
      <c r="K5" s="3"/>
    </row>
    <row r="6" spans="1:14" x14ac:dyDescent="0.25">
      <c r="A6" t="s">
        <v>23</v>
      </c>
      <c r="B6" s="2">
        <f>(energia!B6/energia!$K$1)*energia!$K$3</f>
        <v>3.8491424999999997E-8</v>
      </c>
      <c r="D6" t="s">
        <v>23</v>
      </c>
      <c r="E6" s="2">
        <f>(energia!E6/energia!$K$2)*energia!$K$4</f>
        <v>2.0111136E-9</v>
      </c>
      <c r="H6" s="2"/>
    </row>
    <row r="7" spans="1:14" x14ac:dyDescent="0.25">
      <c r="B7" s="2"/>
      <c r="E7" s="2"/>
      <c r="H7" s="2"/>
    </row>
    <row r="8" spans="1:14" x14ac:dyDescent="0.25">
      <c r="B8" s="2"/>
      <c r="E8" s="2"/>
      <c r="H8" s="2"/>
      <c r="M8" s="1"/>
    </row>
    <row r="9" spans="1:14" x14ac:dyDescent="0.25">
      <c r="A9" t="s">
        <v>24</v>
      </c>
      <c r="D9" t="s">
        <v>25</v>
      </c>
      <c r="E9" s="5"/>
      <c r="G9" t="s">
        <v>26</v>
      </c>
      <c r="H9" s="2"/>
    </row>
    <row r="10" spans="1:14" x14ac:dyDescent="0.25">
      <c r="A10" t="s">
        <v>19</v>
      </c>
      <c r="B10" s="2">
        <f>(energia!B10/energia!$K$1)*energia!$K$3</f>
        <v>3.0185999999999996E-8</v>
      </c>
      <c r="D10" t="s">
        <v>19</v>
      </c>
      <c r="E10" s="2">
        <f>(energia!E10/energia!$K$1)*energia!$K$3</f>
        <v>1.2717877499999999E-8</v>
      </c>
      <c r="G10" t="s">
        <v>19</v>
      </c>
      <c r="H10" s="2">
        <f>(energia!H10/energia!$K$2)*energia!$K$4</f>
        <v>1.5891872000000001E-9</v>
      </c>
    </row>
    <row r="11" spans="1:14" x14ac:dyDescent="0.25">
      <c r="A11" t="s">
        <v>20</v>
      </c>
      <c r="B11" s="2">
        <f>(energia!B11/energia!$K$1)*energia!$K$3</f>
        <v>5.2880849999999987E-8</v>
      </c>
      <c r="D11" t="s">
        <v>20</v>
      </c>
      <c r="E11" s="2">
        <f>(energia!E11/energia!$K$1)*energia!$K$3</f>
        <v>2.7220499999999999E-8</v>
      </c>
      <c r="G11" t="s">
        <v>20</v>
      </c>
      <c r="H11" s="2">
        <f>(energia!H11/energia!$K$2)*energia!$K$4</f>
        <v>2.8249784000000002E-9</v>
      </c>
    </row>
    <row r="12" spans="1:14" x14ac:dyDescent="0.25">
      <c r="A12" t="s">
        <v>21</v>
      </c>
      <c r="B12" s="2">
        <f>(energia!B12/energia!$K$1)*energia!$K$3</f>
        <v>4.8837375E-8</v>
      </c>
      <c r="D12" t="s">
        <v>21</v>
      </c>
      <c r="E12" s="2">
        <f>(energia!E12/energia!$K$1)*energia!$K$3</f>
        <v>1.6976542499999999E-8</v>
      </c>
      <c r="G12" t="s">
        <v>21</v>
      </c>
      <c r="H12" s="2">
        <f>(energia!H12/energia!$K$2)*energia!$K$4</f>
        <v>2.2914776000000005E-9</v>
      </c>
    </row>
    <row r="13" spans="1:14" x14ac:dyDescent="0.25">
      <c r="A13" t="s">
        <v>22</v>
      </c>
      <c r="B13" s="2">
        <f>(energia!B13/energia!$K$1)*energia!$K$3</f>
        <v>1.7967149999999998E-7</v>
      </c>
      <c r="D13" t="s">
        <v>22</v>
      </c>
      <c r="E13" s="2">
        <f>(energia!E13/energia!$K$1)*energia!$K$3</f>
        <v>8.9939474999999998E-8</v>
      </c>
      <c r="G13" t="s">
        <v>22</v>
      </c>
      <c r="H13" s="2">
        <f>(energia!H13/energia!$K$2)*energia!$K$4</f>
        <v>1.5140880000000001E-8</v>
      </c>
    </row>
    <row r="14" spans="1:14" x14ac:dyDescent="0.25">
      <c r="A14" t="s">
        <v>23</v>
      </c>
      <c r="B14" s="2">
        <f>(energia!B14/energia!$K$1)*energia!$K$3</f>
        <v>3.0289949999999993E-8</v>
      </c>
      <c r="D14" t="s">
        <v>23</v>
      </c>
      <c r="E14" s="2">
        <f>(energia!E14/energia!$K$1)*energia!$K$3</f>
        <v>1.6860622499999998E-8</v>
      </c>
      <c r="G14" t="s">
        <v>23</v>
      </c>
      <c r="H14" s="2">
        <f>(energia!H14/energia!$K$2)*energia!$K$4</f>
        <v>1.5976803999999999E-9</v>
      </c>
    </row>
    <row r="15" spans="1:14" x14ac:dyDescent="0.25">
      <c r="B15" s="2"/>
      <c r="E15" s="2"/>
      <c r="H15" s="2"/>
    </row>
    <row r="16" spans="1:14" x14ac:dyDescent="0.25">
      <c r="B16" s="2"/>
      <c r="E16" s="2"/>
      <c r="H16" s="2"/>
    </row>
    <row r="17" spans="1:8" x14ac:dyDescent="0.25">
      <c r="A17" t="s">
        <v>27</v>
      </c>
      <c r="D17" t="s">
        <v>28</v>
      </c>
      <c r="E17" s="5"/>
      <c r="G17" t="s">
        <v>29</v>
      </c>
      <c r="H17" s="2"/>
    </row>
    <row r="18" spans="1:8" x14ac:dyDescent="0.25">
      <c r="A18" t="s">
        <v>19</v>
      </c>
      <c r="B18" s="2">
        <f>(energia!B18/energia!$K$1)*energia!$K$3</f>
        <v>9.6759675E-8</v>
      </c>
      <c r="D18" t="s">
        <v>19</v>
      </c>
      <c r="E18" s="2">
        <f>(energia!E18/energia!$K$1)*energia!$K$3</f>
        <v>6.2615474999999998E-8</v>
      </c>
      <c r="G18" t="s">
        <v>19</v>
      </c>
      <c r="H18" s="2">
        <f>(energia!H18/energia!$K$2)*energia!$K$4</f>
        <v>3.9660523999999999E-9</v>
      </c>
    </row>
    <row r="19" spans="1:8" x14ac:dyDescent="0.25">
      <c r="A19" t="s">
        <v>20</v>
      </c>
      <c r="B19" s="2">
        <f>(energia!B19/energia!$K$1)*energia!$K$3</f>
        <v>1.0044967499999999E-7</v>
      </c>
      <c r="D19" t="s">
        <v>20</v>
      </c>
      <c r="E19" s="2">
        <f>(energia!E19/energia!$K$1)*energia!$K$3</f>
        <v>2.0538427500000001E-8</v>
      </c>
      <c r="G19" t="s">
        <v>20</v>
      </c>
      <c r="H19" s="2">
        <f>(energia!H19/energia!$K$2)*energia!$K$4</f>
        <v>5.5557359999999996E-9</v>
      </c>
    </row>
    <row r="20" spans="1:8" x14ac:dyDescent="0.25">
      <c r="A20" t="s">
        <v>21</v>
      </c>
      <c r="B20" s="2">
        <f>(energia!B20/energia!$K$1)*energia!$K$3</f>
        <v>1.8304019999999999E-7</v>
      </c>
      <c r="D20" t="s">
        <v>21</v>
      </c>
      <c r="E20" s="2">
        <f>(energia!E20/energia!$K$1)*energia!$K$3</f>
        <v>2.669265E-8</v>
      </c>
      <c r="G20" t="s">
        <v>21</v>
      </c>
      <c r="H20" s="2">
        <f>(energia!H20/energia!$K$2)*energia!$K$4</f>
        <v>5.2860208000000002E-9</v>
      </c>
    </row>
    <row r="21" spans="1:8" x14ac:dyDescent="0.25">
      <c r="A21" t="s">
        <v>22</v>
      </c>
      <c r="B21" s="2">
        <f>(energia!B21/energia!$K$1)*energia!$K$3</f>
        <v>1.8026572499999999E-7</v>
      </c>
      <c r="D21" t="s">
        <v>22</v>
      </c>
      <c r="E21" s="2">
        <f>(energia!E21/energia!$K$1)*energia!$K$3</f>
        <v>1.8045135E-7</v>
      </c>
      <c r="G21" t="s">
        <v>22</v>
      </c>
      <c r="H21" s="2">
        <f>(energia!H21/energia!$K$2)*energia!$K$4</f>
        <v>1.5146388E-8</v>
      </c>
    </row>
    <row r="22" spans="1:8" x14ac:dyDescent="0.25">
      <c r="A22" t="s">
        <v>23</v>
      </c>
      <c r="B22" s="2">
        <f>(energia!B22/energia!$K$1)*energia!$K$3</f>
        <v>1.00878975E-7</v>
      </c>
      <c r="D22" t="s">
        <v>23</v>
      </c>
      <c r="E22" s="2">
        <f>(energia!E22/energia!$K$1)*energia!$K$3</f>
        <v>5.2893899999999992E-8</v>
      </c>
      <c r="G22" t="s">
        <v>23</v>
      </c>
      <c r="H22" s="2">
        <f>(energia!H22/energia!$K$2)*energia!$K$4</f>
        <v>3.4536656E-9</v>
      </c>
    </row>
    <row r="23" spans="1:8" x14ac:dyDescent="0.25">
      <c r="B23" s="2"/>
      <c r="E23" s="2"/>
      <c r="H23" s="2"/>
    </row>
    <row r="24" spans="1:8" x14ac:dyDescent="0.25">
      <c r="B24" s="2"/>
      <c r="E24" s="2"/>
      <c r="H24" s="2"/>
    </row>
    <row r="25" spans="1:8" x14ac:dyDescent="0.25">
      <c r="A25" t="s">
        <v>30</v>
      </c>
      <c r="D25" t="s">
        <v>31</v>
      </c>
      <c r="E25" s="5"/>
      <c r="G25" t="s">
        <v>32</v>
      </c>
      <c r="H25" s="2"/>
    </row>
    <row r="26" spans="1:8" x14ac:dyDescent="0.25">
      <c r="A26" t="s">
        <v>19</v>
      </c>
      <c r="B26" s="2">
        <f>(energia!B26/energia!$K$1)*energia!$K$3</f>
        <v>2.8879874999999998E-8</v>
      </c>
      <c r="D26" t="s">
        <v>19</v>
      </c>
      <c r="E26" s="2">
        <f>(energia!E26/energia!$K$1)*energia!$K$3</f>
        <v>1.03320225E-8</v>
      </c>
      <c r="G26" t="s">
        <v>19</v>
      </c>
      <c r="H26" s="2">
        <f>(energia!H26/energia!$K$2)*energia!$K$4</f>
        <v>1.5531880000000001E-9</v>
      </c>
    </row>
    <row r="27" spans="1:8" x14ac:dyDescent="0.25">
      <c r="A27" t="s">
        <v>20</v>
      </c>
      <c r="B27" s="2">
        <f>(energia!B27/energia!$K$1)*energia!$K$3</f>
        <v>5.1886799999999996E-8</v>
      </c>
      <c r="D27" t="s">
        <v>20</v>
      </c>
      <c r="E27" s="2">
        <f>(energia!E27/energia!$K$1)*energia!$K$3</f>
        <v>2.4039899999999997E-8</v>
      </c>
      <c r="G27" t="s">
        <v>20</v>
      </c>
      <c r="H27" s="2">
        <f>(energia!H27/energia!$K$2)*energia!$K$4</f>
        <v>2.7649072000000005E-9</v>
      </c>
    </row>
    <row r="28" spans="1:8" x14ac:dyDescent="0.25">
      <c r="A28" t="s">
        <v>21</v>
      </c>
      <c r="B28" s="2">
        <f>(energia!B28/energia!$K$1)*energia!$K$3</f>
        <v>4.8104999999999993E-8</v>
      </c>
      <c r="D28" t="s">
        <v>21</v>
      </c>
      <c r="E28" s="2">
        <f>(energia!E28/energia!$K$1)*energia!$K$3</f>
        <v>1.3012762499999999E-8</v>
      </c>
      <c r="G28" t="s">
        <v>21</v>
      </c>
      <c r="H28" s="2">
        <f>(energia!H28/energia!$K$2)*energia!$K$4</f>
        <v>2.2191188000000001E-9</v>
      </c>
    </row>
    <row r="29" spans="1:8" x14ac:dyDescent="0.25">
      <c r="A29" t="s">
        <v>22</v>
      </c>
      <c r="B29" s="2">
        <f>(energia!B29/energia!$K$1)*energia!$K$3</f>
        <v>1.7970794999999999E-7</v>
      </c>
      <c r="D29" t="s">
        <v>22</v>
      </c>
      <c r="E29" s="2">
        <f>(energia!E29/energia!$K$1)*energia!$K$3</f>
        <v>1.7951017499999997E-7</v>
      </c>
      <c r="G29" t="s">
        <v>22</v>
      </c>
      <c r="H29" s="2">
        <f>(energia!H29/energia!$K$2)*energia!$K$4</f>
        <v>1.5143396000000002E-8</v>
      </c>
    </row>
    <row r="30" spans="1:8" x14ac:dyDescent="0.25">
      <c r="A30" t="s">
        <v>23</v>
      </c>
      <c r="B30" s="2">
        <f>(energia!B30/energia!$K$1)*energia!$K$3</f>
        <v>2.9243925E-8</v>
      </c>
      <c r="D30" t="s">
        <v>23</v>
      </c>
      <c r="E30" s="2">
        <f>(energia!E30/energia!$K$1)*energia!$K$3</f>
        <v>1.32819075E-8</v>
      </c>
      <c r="G30" t="s">
        <v>23</v>
      </c>
      <c r="H30" s="2">
        <f>(energia!H30/energia!$K$2)*energia!$K$4</f>
        <v>1.5376296000000003E-9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5760-CCF9-4CAB-93EC-C8A5B6D463B1}">
  <dimension ref="A1:H51"/>
  <sheetViews>
    <sheetView topLeftCell="A10" workbookViewId="0">
      <selection activeCell="D9" sqref="D9"/>
    </sheetView>
  </sheetViews>
  <sheetFormatPr defaultRowHeight="15" x14ac:dyDescent="0.25"/>
  <cols>
    <col min="1" max="1" width="10.5703125" customWidth="1"/>
    <col min="2" max="2" width="10.28515625" style="5" bestFit="1" customWidth="1"/>
    <col min="4" max="4" width="11.28515625" customWidth="1"/>
    <col min="5" max="5" width="9.140625" style="5"/>
    <col min="7" max="7" width="12" customWidth="1"/>
    <col min="8" max="8" width="9.140625" style="5"/>
  </cols>
  <sheetData>
    <row r="1" spans="1:8" x14ac:dyDescent="0.25">
      <c r="D1" t="s">
        <v>5</v>
      </c>
    </row>
    <row r="2" spans="1:8" x14ac:dyDescent="0.25">
      <c r="D2" t="s">
        <v>19</v>
      </c>
      <c r="E2" s="5">
        <f>1-(potencia!E2/potencia!B2)</f>
        <v>0.94942760798331849</v>
      </c>
    </row>
    <row r="3" spans="1:8" x14ac:dyDescent="0.25">
      <c r="D3" t="s">
        <v>20</v>
      </c>
      <c r="E3" s="5">
        <f>1-(potencia!E3/potencia!B3)</f>
        <v>0.94604389165438851</v>
      </c>
    </row>
    <row r="4" spans="1:8" x14ac:dyDescent="0.25">
      <c r="D4" t="s">
        <v>21</v>
      </c>
      <c r="E4" s="5">
        <f>1-(potencia!E4/potencia!B4)</f>
        <v>0.95042165147215685</v>
      </c>
    </row>
    <row r="5" spans="1:8" x14ac:dyDescent="0.25">
      <c r="D5" t="s">
        <v>22</v>
      </c>
      <c r="E5" s="5">
        <f>1-(potencia!E5/potencia!B5)</f>
        <v>0.91574216339299008</v>
      </c>
    </row>
    <row r="6" spans="1:8" x14ac:dyDescent="0.25">
      <c r="D6" t="s">
        <v>23</v>
      </c>
      <c r="E6" s="5">
        <f>1-(potencia!E6/potencia!B6)</f>
        <v>0.94775164598348849</v>
      </c>
    </row>
    <row r="16" spans="1:8" x14ac:dyDescent="0.25">
      <c r="A16" t="s">
        <v>42</v>
      </c>
      <c r="B16"/>
      <c r="D16" t="s">
        <v>43</v>
      </c>
      <c r="G16" t="s">
        <v>44</v>
      </c>
      <c r="H16" s="2"/>
    </row>
    <row r="17" spans="1:8" x14ac:dyDescent="0.25">
      <c r="A17" t="s">
        <v>19</v>
      </c>
      <c r="B17" s="5">
        <f>1-(potencia!B10/potencia!B2)</f>
        <v>0.31489850631941796</v>
      </c>
      <c r="D17" t="s">
        <v>19</v>
      </c>
      <c r="E17" s="5">
        <f>1-(potencia!E10/potencia!B2)</f>
        <v>0.71135503638452702</v>
      </c>
      <c r="G17" t="s">
        <v>19</v>
      </c>
      <c r="H17" s="5">
        <f>1-(potencia!H10/potencia!B2)</f>
        <v>0.9639318053250493</v>
      </c>
    </row>
    <row r="18" spans="1:8" x14ac:dyDescent="0.25">
      <c r="A18" t="s">
        <v>20</v>
      </c>
      <c r="B18" s="5">
        <f>1-(potencia!B11/potencia!B3)</f>
        <v>0.18071726368922303</v>
      </c>
      <c r="D18" t="s">
        <v>20</v>
      </c>
      <c r="E18" s="5">
        <f>1-(potencia!E11/potencia!B3)</f>
        <v>0.57827293389294021</v>
      </c>
      <c r="G18" t="s">
        <v>20</v>
      </c>
      <c r="H18" s="5">
        <f>1-(potencia!H11/potencia!B3)</f>
        <v>0.95623262421895938</v>
      </c>
    </row>
    <row r="19" spans="1:8" x14ac:dyDescent="0.25">
      <c r="A19" t="s">
        <v>21</v>
      </c>
      <c r="B19" s="5">
        <f>1-(potencia!B12/potencia!B4)</f>
        <v>0.21371128418764718</v>
      </c>
      <c r="D19" t="s">
        <v>21</v>
      </c>
      <c r="E19" s="5">
        <f>1-(potencia!E12/potencia!B4)</f>
        <v>0.72667523999275496</v>
      </c>
      <c r="G19" t="s">
        <v>21</v>
      </c>
      <c r="H19" s="5">
        <f>1-(potencia!H12/potencia!B4)</f>
        <v>0.9631068832135885</v>
      </c>
    </row>
    <row r="20" spans="1:8" x14ac:dyDescent="0.25">
      <c r="A20" t="s">
        <v>22</v>
      </c>
      <c r="B20" s="5">
        <f>1-(potencia!B13/potencia!B5)</f>
        <v>3.8430387796417609E-4</v>
      </c>
      <c r="D20" t="s">
        <v>22</v>
      </c>
      <c r="E20" s="5">
        <f>1-(potencia!E13/potencia!B5)</f>
        <v>0.49961507021995444</v>
      </c>
      <c r="G20" t="s">
        <v>22</v>
      </c>
      <c r="H20" s="5">
        <f>1-(potencia!H13/potencia!B5)</f>
        <v>0.91576259283692618</v>
      </c>
    </row>
    <row r="21" spans="1:8" x14ac:dyDescent="0.25">
      <c r="A21" t="s">
        <v>23</v>
      </c>
      <c r="B21" s="5">
        <f>1-(potencia!B14/potencia!B6)</f>
        <v>0.21307278179490641</v>
      </c>
      <c r="D21" t="s">
        <v>23</v>
      </c>
      <c r="E21" s="5">
        <f>1-(potencia!E14/potencia!B6)</f>
        <v>0.56196419072559667</v>
      </c>
      <c r="G21" t="s">
        <v>23</v>
      </c>
      <c r="H21" s="5">
        <f>1-(potencia!H14/potencia!B6)</f>
        <v>0.95849256295395668</v>
      </c>
    </row>
    <row r="31" spans="1:8" x14ac:dyDescent="0.25">
      <c r="A31" t="s">
        <v>27</v>
      </c>
      <c r="B31"/>
      <c r="D31" t="s">
        <v>28</v>
      </c>
      <c r="G31" t="s">
        <v>29</v>
      </c>
      <c r="H31" s="2"/>
    </row>
    <row r="32" spans="1:8" x14ac:dyDescent="0.25">
      <c r="A32" t="s">
        <v>19</v>
      </c>
      <c r="B32" s="5">
        <f>1-(potencia!B18/potencia!B2)</f>
        <v>-1.1960577045831737</v>
      </c>
      <c r="D32" t="s">
        <v>19</v>
      </c>
      <c r="E32" s="5">
        <f>1-(potencia!E18/potencia!B2)</f>
        <v>-0.42112089876164926</v>
      </c>
      <c r="G32" t="s">
        <v>19</v>
      </c>
      <c r="H32" s="5">
        <f>1-(potencia!H18/potencia!B2)</f>
        <v>0.90998646977885589</v>
      </c>
    </row>
    <row r="33" spans="1:8" x14ac:dyDescent="0.25">
      <c r="A33" t="s">
        <v>20</v>
      </c>
      <c r="B33" s="5">
        <f>1-(potencia!B19/potencia!B3)</f>
        <v>-0.55626629669395</v>
      </c>
      <c r="D33" t="s">
        <v>20</v>
      </c>
      <c r="E33" s="5">
        <f>1-(potencia!E19/potencia!B3)</f>
        <v>0.68179824867186301</v>
      </c>
      <c r="G33" t="s">
        <v>20</v>
      </c>
      <c r="H33" s="5">
        <f>1-(potencia!H19/potencia!B3)</f>
        <v>0.9139250108063639</v>
      </c>
    </row>
    <row r="34" spans="1:8" x14ac:dyDescent="0.25">
      <c r="A34" t="s">
        <v>21</v>
      </c>
      <c r="B34" s="5">
        <f>1-(potencia!B20/potencia!B4)</f>
        <v>-1.9469733743886977</v>
      </c>
      <c r="D34" t="s">
        <v>21</v>
      </c>
      <c r="E34" s="5">
        <f>1-(potencia!E20/potencia!B4)</f>
        <v>0.57024452092012323</v>
      </c>
      <c r="G34" t="s">
        <v>21</v>
      </c>
      <c r="H34" s="5">
        <f>1-(potencia!H20/potencia!B4)</f>
        <v>0.91489430980699948</v>
      </c>
    </row>
    <row r="35" spans="1:8" x14ac:dyDescent="0.25">
      <c r="A35" t="s">
        <v>22</v>
      </c>
      <c r="B35" s="5">
        <f>1-(potencia!B21/potencia!B5)</f>
        <v>-2.9217109158574672E-3</v>
      </c>
      <c r="D35" t="s">
        <v>22</v>
      </c>
      <c r="E35" s="5">
        <f>1-(potencia!E21/potencia!B5)</f>
        <v>-3.9544493501260103E-3</v>
      </c>
      <c r="G35" t="s">
        <v>22</v>
      </c>
      <c r="H35" s="5">
        <f>1-(potencia!H21/potencia!B5)</f>
        <v>0.91573194867102214</v>
      </c>
    </row>
    <row r="36" spans="1:8" x14ac:dyDescent="0.25">
      <c r="A36" t="s">
        <v>23</v>
      </c>
      <c r="B36" s="5">
        <f>1-(potencia!B22/potencia!B6)</f>
        <v>-1.6208168442711592</v>
      </c>
      <c r="D36" t="s">
        <v>23</v>
      </c>
      <c r="E36" s="5">
        <f>1-(potencia!E22/potencia!B6)</f>
        <v>-0.37417359840535891</v>
      </c>
      <c r="G36" t="s">
        <v>23</v>
      </c>
      <c r="H36" s="5">
        <f>1-(potencia!H22/potencia!B6)</f>
        <v>0.91027441566530731</v>
      </c>
    </row>
    <row r="46" spans="1:8" x14ac:dyDescent="0.25">
      <c r="A46" t="s">
        <v>30</v>
      </c>
      <c r="B46"/>
      <c r="D46" t="s">
        <v>31</v>
      </c>
      <c r="G46" t="s">
        <v>32</v>
      </c>
      <c r="H46" s="2"/>
    </row>
    <row r="47" spans="1:8" x14ac:dyDescent="0.25">
      <c r="A47" t="s">
        <v>19</v>
      </c>
      <c r="B47" s="5">
        <f>1-(potencia!B26/potencia!B2)</f>
        <v>0.34454232094982773</v>
      </c>
      <c r="D47" t="s">
        <v>19</v>
      </c>
      <c r="E47" s="5">
        <f>1-(potencia!E26/potencia!B2)</f>
        <v>0.76550440444274226</v>
      </c>
      <c r="G47" t="s">
        <v>19</v>
      </c>
      <c r="H47" s="5">
        <f>1-(potencia!H26/potencia!B2)</f>
        <v>0.96474884321318632</v>
      </c>
    </row>
    <row r="48" spans="1:8" x14ac:dyDescent="0.25">
      <c r="A48" t="s">
        <v>20</v>
      </c>
      <c r="B48" s="5">
        <f>1-(potencia!B27/potencia!B3)</f>
        <v>0.19611807521229274</v>
      </c>
      <c r="D48" t="s">
        <v>20</v>
      </c>
      <c r="E48" s="5">
        <f>1-(potencia!E27/potencia!B3)</f>
        <v>0.62754995328862062</v>
      </c>
      <c r="G48" t="s">
        <v>20</v>
      </c>
      <c r="H48" s="5">
        <f>1-(potencia!H27/potencia!B3)</f>
        <v>0.95716330701073504</v>
      </c>
    </row>
    <row r="49" spans="1:8" x14ac:dyDescent="0.25">
      <c r="A49" t="s">
        <v>21</v>
      </c>
      <c r="B49" s="5">
        <f>1-(potencia!B28/potencia!B4)</f>
        <v>0.22550262633580886</v>
      </c>
      <c r="D49" t="s">
        <v>21</v>
      </c>
      <c r="E49" s="5">
        <f>1-(potencia!E28/potencia!B4)</f>
        <v>0.79049266437239629</v>
      </c>
      <c r="G49" t="s">
        <v>21</v>
      </c>
      <c r="H49" s="5">
        <f>1-(potencia!H28/potencia!B4)</f>
        <v>0.96427187023284833</v>
      </c>
    </row>
    <row r="50" spans="1:8" x14ac:dyDescent="0.25">
      <c r="A50" t="s">
        <v>22</v>
      </c>
      <c r="B50" s="5">
        <f>1-(potencia!B29/potencia!B5)</f>
        <v>1.8151160359869412E-4</v>
      </c>
      <c r="D50" t="s">
        <v>22</v>
      </c>
      <c r="E50" s="5">
        <f>1-(potencia!E29/potencia!B5)</f>
        <v>1.2818474626556942E-3</v>
      </c>
      <c r="G50" t="s">
        <v>22</v>
      </c>
      <c r="H50" s="5">
        <f>1-(potencia!H29/potencia!B5)</f>
        <v>0.91574859488459959</v>
      </c>
    </row>
    <row r="51" spans="1:8" x14ac:dyDescent="0.25">
      <c r="A51" t="s">
        <v>23</v>
      </c>
      <c r="B51" s="5">
        <f>1-(potencia!B30/potencia!B6)</f>
        <v>0.24024831504679289</v>
      </c>
      <c r="D51" t="s">
        <v>23</v>
      </c>
      <c r="E51" s="5">
        <f>1-(potencia!E30/potencia!B6)</f>
        <v>0.65493853501136945</v>
      </c>
      <c r="G51" t="s">
        <v>23</v>
      </c>
      <c r="H51" s="5">
        <f>1-(potencia!H30/potencia!B6)</f>
        <v>0.96005267147163298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5545-B242-4A4E-B558-14E2B5AE6D83}">
  <dimension ref="A1:T51"/>
  <sheetViews>
    <sheetView topLeftCell="C28" workbookViewId="0">
      <selection activeCell="L53" sqref="L53"/>
    </sheetView>
  </sheetViews>
  <sheetFormatPr defaultRowHeight="15" x14ac:dyDescent="0.25"/>
  <cols>
    <col min="1" max="1" width="10.85546875" customWidth="1"/>
    <col min="12" max="12" width="11.7109375" customWidth="1"/>
  </cols>
  <sheetData>
    <row r="1" spans="1:20" x14ac:dyDescent="0.25">
      <c r="A1" t="s">
        <v>24</v>
      </c>
      <c r="L1" t="s">
        <v>25</v>
      </c>
    </row>
    <row r="2" spans="1:20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</row>
    <row r="3" spans="1:20" x14ac:dyDescent="0.25">
      <c r="A3" t="s">
        <v>19</v>
      </c>
      <c r="B3">
        <v>1</v>
      </c>
      <c r="C3">
        <v>6</v>
      </c>
      <c r="D3">
        <v>17</v>
      </c>
      <c r="E3">
        <v>40</v>
      </c>
      <c r="F3">
        <v>80</v>
      </c>
      <c r="G3">
        <v>112</v>
      </c>
      <c r="H3">
        <v>96</v>
      </c>
      <c r="I3">
        <v>0</v>
      </c>
      <c r="L3" t="s">
        <v>19</v>
      </c>
      <c r="M3">
        <v>32</v>
      </c>
      <c r="N3">
        <v>74</v>
      </c>
      <c r="O3">
        <v>100</v>
      </c>
      <c r="P3">
        <v>118</v>
      </c>
      <c r="Q3">
        <v>120</v>
      </c>
      <c r="R3">
        <v>112</v>
      </c>
      <c r="S3">
        <v>96</v>
      </c>
      <c r="T3">
        <v>0</v>
      </c>
    </row>
    <row r="4" spans="1:20" x14ac:dyDescent="0.25">
      <c r="A4" t="s">
        <v>20</v>
      </c>
      <c r="B4">
        <v>31</v>
      </c>
      <c r="C4">
        <v>31</v>
      </c>
      <c r="D4">
        <v>37</v>
      </c>
      <c r="E4">
        <v>48</v>
      </c>
      <c r="F4">
        <v>80</v>
      </c>
      <c r="G4">
        <v>96</v>
      </c>
      <c r="H4">
        <v>96</v>
      </c>
      <c r="I4">
        <v>64</v>
      </c>
      <c r="L4" t="s">
        <v>20</v>
      </c>
      <c r="M4">
        <v>113</v>
      </c>
      <c r="N4">
        <v>113</v>
      </c>
      <c r="O4">
        <v>114</v>
      </c>
      <c r="P4">
        <v>116</v>
      </c>
      <c r="Q4">
        <v>120</v>
      </c>
      <c r="R4">
        <v>112</v>
      </c>
      <c r="S4">
        <v>96</v>
      </c>
      <c r="T4">
        <v>64</v>
      </c>
    </row>
    <row r="5" spans="1:20" x14ac:dyDescent="0.25">
      <c r="A5" t="s">
        <v>21</v>
      </c>
      <c r="B5">
        <v>19</v>
      </c>
      <c r="C5">
        <v>20</v>
      </c>
      <c r="D5">
        <v>33</v>
      </c>
      <c r="E5">
        <v>64</v>
      </c>
      <c r="F5">
        <v>152</v>
      </c>
      <c r="G5">
        <v>112</v>
      </c>
      <c r="H5">
        <v>96</v>
      </c>
      <c r="I5">
        <v>64</v>
      </c>
      <c r="L5" t="s">
        <v>21</v>
      </c>
      <c r="M5">
        <v>112</v>
      </c>
      <c r="N5">
        <v>113</v>
      </c>
      <c r="O5">
        <v>114</v>
      </c>
      <c r="P5">
        <v>116</v>
      </c>
      <c r="Q5">
        <v>120</v>
      </c>
      <c r="R5">
        <v>112</v>
      </c>
      <c r="S5">
        <v>96</v>
      </c>
      <c r="T5">
        <v>64</v>
      </c>
    </row>
    <row r="6" spans="1:20" x14ac:dyDescent="0.25">
      <c r="A6" t="s">
        <v>22</v>
      </c>
      <c r="B6">
        <v>2</v>
      </c>
      <c r="C6">
        <v>9</v>
      </c>
      <c r="D6">
        <v>13</v>
      </c>
      <c r="E6">
        <v>24</v>
      </c>
      <c r="F6">
        <v>120</v>
      </c>
      <c r="G6">
        <v>112</v>
      </c>
      <c r="H6">
        <v>96</v>
      </c>
      <c r="I6">
        <v>0</v>
      </c>
      <c r="L6" t="s">
        <v>22</v>
      </c>
      <c r="M6">
        <v>35</v>
      </c>
      <c r="N6">
        <v>69</v>
      </c>
      <c r="O6">
        <v>92</v>
      </c>
      <c r="P6">
        <v>104</v>
      </c>
      <c r="Q6">
        <v>120</v>
      </c>
      <c r="R6">
        <v>112</v>
      </c>
      <c r="S6">
        <v>96</v>
      </c>
      <c r="T6">
        <v>0</v>
      </c>
    </row>
    <row r="7" spans="1:20" x14ac:dyDescent="0.25">
      <c r="A7" t="s">
        <v>23</v>
      </c>
      <c r="B7">
        <v>7</v>
      </c>
      <c r="C7">
        <v>24</v>
      </c>
      <c r="D7">
        <v>57</v>
      </c>
      <c r="E7">
        <v>128</v>
      </c>
      <c r="F7">
        <v>120</v>
      </c>
      <c r="G7">
        <v>112</v>
      </c>
      <c r="H7">
        <v>96</v>
      </c>
      <c r="I7">
        <v>0</v>
      </c>
      <c r="L7" t="s">
        <v>23</v>
      </c>
      <c r="M7">
        <v>32</v>
      </c>
      <c r="N7">
        <v>66</v>
      </c>
      <c r="O7">
        <v>88</v>
      </c>
      <c r="P7">
        <v>116</v>
      </c>
      <c r="Q7">
        <v>120</v>
      </c>
      <c r="R7">
        <v>112</v>
      </c>
      <c r="S7">
        <v>96</v>
      </c>
      <c r="T7">
        <v>0</v>
      </c>
    </row>
    <row r="23" spans="1:20" x14ac:dyDescent="0.25">
      <c r="A23" t="s">
        <v>27</v>
      </c>
      <c r="L23" t="s">
        <v>28</v>
      </c>
    </row>
    <row r="24" spans="1:20" x14ac:dyDescent="0.25">
      <c r="B24" t="s">
        <v>11</v>
      </c>
      <c r="C24" t="s">
        <v>12</v>
      </c>
      <c r="D24" t="s">
        <v>13</v>
      </c>
      <c r="E24" t="s">
        <v>14</v>
      </c>
      <c r="F24" t="s">
        <v>15</v>
      </c>
      <c r="G24" t="s">
        <v>16</v>
      </c>
      <c r="H24" t="s">
        <v>17</v>
      </c>
      <c r="I24" t="s">
        <v>18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</row>
    <row r="25" spans="1:20" x14ac:dyDescent="0.25">
      <c r="A25" t="s">
        <v>19</v>
      </c>
      <c r="B25">
        <v>1</v>
      </c>
      <c r="C25">
        <v>9</v>
      </c>
      <c r="D25">
        <v>15</v>
      </c>
      <c r="E25">
        <v>28</v>
      </c>
      <c r="F25">
        <v>56</v>
      </c>
      <c r="G25">
        <v>48</v>
      </c>
      <c r="H25">
        <v>240</v>
      </c>
      <c r="I25">
        <v>0</v>
      </c>
      <c r="L25" t="s">
        <v>19</v>
      </c>
      <c r="M25">
        <v>32</v>
      </c>
      <c r="N25">
        <v>190</v>
      </c>
      <c r="O25">
        <v>68</v>
      </c>
      <c r="P25">
        <v>194</v>
      </c>
      <c r="Q25">
        <v>204</v>
      </c>
      <c r="R25">
        <v>48</v>
      </c>
      <c r="S25">
        <v>240</v>
      </c>
      <c r="T25">
        <v>0</v>
      </c>
    </row>
    <row r="26" spans="1:20" x14ac:dyDescent="0.25">
      <c r="A26" t="s">
        <v>20</v>
      </c>
      <c r="B26">
        <v>23</v>
      </c>
      <c r="C26">
        <v>23</v>
      </c>
      <c r="D26">
        <v>27</v>
      </c>
      <c r="E26">
        <v>40</v>
      </c>
      <c r="F26">
        <v>80</v>
      </c>
      <c r="G26">
        <v>80</v>
      </c>
      <c r="H26">
        <v>112</v>
      </c>
      <c r="I26">
        <v>128</v>
      </c>
      <c r="L26" t="s">
        <v>20</v>
      </c>
      <c r="M26">
        <v>149</v>
      </c>
      <c r="N26">
        <v>149</v>
      </c>
      <c r="O26">
        <v>130</v>
      </c>
      <c r="P26">
        <v>116</v>
      </c>
      <c r="Q26">
        <v>114</v>
      </c>
      <c r="R26">
        <v>128</v>
      </c>
      <c r="S26">
        <v>112</v>
      </c>
      <c r="T26">
        <v>128</v>
      </c>
    </row>
    <row r="27" spans="1:20" x14ac:dyDescent="0.25">
      <c r="A27" t="s">
        <v>21</v>
      </c>
      <c r="B27">
        <v>75</v>
      </c>
      <c r="C27">
        <v>77</v>
      </c>
      <c r="D27">
        <v>104</v>
      </c>
      <c r="E27">
        <v>180</v>
      </c>
      <c r="F27">
        <v>176</v>
      </c>
      <c r="G27">
        <v>48</v>
      </c>
      <c r="H27">
        <v>48</v>
      </c>
      <c r="I27">
        <v>256</v>
      </c>
      <c r="L27" t="s">
        <v>21</v>
      </c>
      <c r="M27">
        <v>112</v>
      </c>
      <c r="N27">
        <v>143</v>
      </c>
      <c r="O27">
        <v>95</v>
      </c>
      <c r="P27">
        <v>116</v>
      </c>
      <c r="Q27">
        <v>100</v>
      </c>
      <c r="R27">
        <v>224</v>
      </c>
      <c r="S27">
        <v>48</v>
      </c>
      <c r="T27">
        <v>256</v>
      </c>
    </row>
    <row r="28" spans="1:20" x14ac:dyDescent="0.25">
      <c r="A28" t="s">
        <v>22</v>
      </c>
      <c r="B28">
        <v>4</v>
      </c>
      <c r="C28">
        <v>11</v>
      </c>
      <c r="D28">
        <v>55</v>
      </c>
      <c r="E28">
        <v>68</v>
      </c>
      <c r="F28">
        <v>232</v>
      </c>
      <c r="G28">
        <v>130</v>
      </c>
      <c r="H28">
        <v>240</v>
      </c>
      <c r="I28">
        <v>5</v>
      </c>
      <c r="L28" t="s">
        <v>22</v>
      </c>
      <c r="M28">
        <v>101</v>
      </c>
      <c r="N28">
        <v>68</v>
      </c>
      <c r="O28">
        <v>93</v>
      </c>
      <c r="P28">
        <v>74</v>
      </c>
      <c r="Q28">
        <v>43</v>
      </c>
      <c r="R28">
        <v>127</v>
      </c>
      <c r="S28">
        <v>227</v>
      </c>
      <c r="T28">
        <v>18</v>
      </c>
    </row>
    <row r="29" spans="1:20" x14ac:dyDescent="0.25">
      <c r="A29" t="s">
        <v>23</v>
      </c>
      <c r="B29">
        <v>6</v>
      </c>
      <c r="C29">
        <v>14</v>
      </c>
      <c r="D29">
        <v>39</v>
      </c>
      <c r="E29">
        <v>84</v>
      </c>
      <c r="F29">
        <v>232</v>
      </c>
      <c r="G29">
        <v>132</v>
      </c>
      <c r="H29">
        <v>240</v>
      </c>
      <c r="I29">
        <v>0</v>
      </c>
      <c r="L29" t="s">
        <v>23</v>
      </c>
      <c r="M29">
        <v>92</v>
      </c>
      <c r="N29">
        <v>60</v>
      </c>
      <c r="O29">
        <v>89</v>
      </c>
      <c r="P29">
        <v>65</v>
      </c>
      <c r="Q29">
        <v>34</v>
      </c>
      <c r="R29">
        <v>132</v>
      </c>
      <c r="S29">
        <v>238</v>
      </c>
      <c r="T29">
        <v>2</v>
      </c>
    </row>
    <row r="45" spans="1:20" x14ac:dyDescent="0.25">
      <c r="A45" t="s">
        <v>30</v>
      </c>
      <c r="L45" t="s">
        <v>31</v>
      </c>
    </row>
    <row r="46" spans="1:20" x14ac:dyDescent="0.25">
      <c r="B46" t="s">
        <v>11</v>
      </c>
      <c r="C46" t="s">
        <v>12</v>
      </c>
      <c r="D46" t="s">
        <v>13</v>
      </c>
      <c r="E46" t="s">
        <v>14</v>
      </c>
      <c r="F46" t="s">
        <v>15</v>
      </c>
      <c r="G46" t="s">
        <v>16</v>
      </c>
      <c r="H46" t="s">
        <v>17</v>
      </c>
      <c r="I46" t="s">
        <v>18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</row>
    <row r="47" spans="1:20" x14ac:dyDescent="0.25">
      <c r="A47" t="s">
        <v>19</v>
      </c>
      <c r="B47">
        <v>1</v>
      </c>
      <c r="C47">
        <v>6</v>
      </c>
      <c r="D47">
        <v>17</v>
      </c>
      <c r="E47">
        <v>40</v>
      </c>
      <c r="F47">
        <v>80</v>
      </c>
      <c r="G47">
        <v>96</v>
      </c>
      <c r="H47">
        <v>64</v>
      </c>
      <c r="I47">
        <v>0</v>
      </c>
      <c r="L47" t="s">
        <v>19</v>
      </c>
      <c r="M47">
        <v>32</v>
      </c>
      <c r="N47">
        <v>54</v>
      </c>
      <c r="O47">
        <v>78</v>
      </c>
      <c r="P47">
        <v>92</v>
      </c>
      <c r="Q47">
        <v>112</v>
      </c>
      <c r="R47">
        <v>96</v>
      </c>
      <c r="S47">
        <v>64</v>
      </c>
      <c r="T47">
        <v>0</v>
      </c>
    </row>
    <row r="48" spans="1:20" x14ac:dyDescent="0.25">
      <c r="A48" t="s">
        <v>20</v>
      </c>
      <c r="B48">
        <v>19</v>
      </c>
      <c r="C48">
        <v>19</v>
      </c>
      <c r="D48">
        <v>21</v>
      </c>
      <c r="E48">
        <v>28</v>
      </c>
      <c r="F48">
        <v>40</v>
      </c>
      <c r="G48">
        <v>96</v>
      </c>
      <c r="H48">
        <v>128</v>
      </c>
      <c r="I48">
        <v>128</v>
      </c>
      <c r="L48" t="s">
        <v>20</v>
      </c>
      <c r="M48">
        <v>65</v>
      </c>
      <c r="N48">
        <v>65</v>
      </c>
      <c r="O48">
        <v>92</v>
      </c>
      <c r="P48">
        <v>114</v>
      </c>
      <c r="Q48">
        <v>128</v>
      </c>
      <c r="R48">
        <v>128</v>
      </c>
      <c r="S48">
        <v>128</v>
      </c>
      <c r="T48">
        <v>128</v>
      </c>
    </row>
    <row r="49" spans="1:20" x14ac:dyDescent="0.25">
      <c r="A49" t="s">
        <v>21</v>
      </c>
      <c r="B49">
        <v>25</v>
      </c>
      <c r="C49">
        <v>26</v>
      </c>
      <c r="D49">
        <v>39</v>
      </c>
      <c r="E49">
        <v>76</v>
      </c>
      <c r="F49">
        <v>160</v>
      </c>
      <c r="G49">
        <v>96</v>
      </c>
      <c r="H49">
        <v>64</v>
      </c>
      <c r="I49">
        <v>0</v>
      </c>
      <c r="L49" t="s">
        <v>21</v>
      </c>
      <c r="M49">
        <v>144</v>
      </c>
      <c r="N49">
        <v>175</v>
      </c>
      <c r="O49">
        <v>126</v>
      </c>
      <c r="P49">
        <v>136</v>
      </c>
      <c r="Q49">
        <v>144</v>
      </c>
      <c r="R49">
        <v>96</v>
      </c>
      <c r="S49">
        <v>64</v>
      </c>
      <c r="T49">
        <v>0</v>
      </c>
    </row>
    <row r="50" spans="1:20" x14ac:dyDescent="0.25">
      <c r="A50" t="s">
        <v>22</v>
      </c>
      <c r="B50">
        <v>2</v>
      </c>
      <c r="C50">
        <v>9</v>
      </c>
      <c r="D50">
        <v>18</v>
      </c>
      <c r="E50">
        <v>32</v>
      </c>
      <c r="F50">
        <v>120</v>
      </c>
      <c r="G50">
        <v>96</v>
      </c>
      <c r="H50">
        <v>64</v>
      </c>
      <c r="I50">
        <v>0</v>
      </c>
      <c r="L50" t="s">
        <v>22</v>
      </c>
      <c r="M50">
        <v>51</v>
      </c>
      <c r="N50">
        <v>61</v>
      </c>
      <c r="O50">
        <v>76</v>
      </c>
      <c r="P50">
        <v>88</v>
      </c>
      <c r="Q50">
        <v>120</v>
      </c>
      <c r="R50">
        <v>96</v>
      </c>
      <c r="S50">
        <v>64</v>
      </c>
      <c r="T50">
        <v>0</v>
      </c>
    </row>
    <row r="51" spans="1:20" x14ac:dyDescent="0.25">
      <c r="A51" t="s">
        <v>23</v>
      </c>
      <c r="B51">
        <v>7</v>
      </c>
      <c r="C51">
        <v>24</v>
      </c>
      <c r="D51">
        <v>57</v>
      </c>
      <c r="E51">
        <v>84</v>
      </c>
      <c r="F51">
        <v>120</v>
      </c>
      <c r="G51">
        <v>96</v>
      </c>
      <c r="H51">
        <v>64</v>
      </c>
      <c r="I51">
        <v>0</v>
      </c>
      <c r="L51" t="s">
        <v>23</v>
      </c>
      <c r="M51">
        <v>32</v>
      </c>
      <c r="N51">
        <v>96</v>
      </c>
      <c r="O51">
        <v>78</v>
      </c>
      <c r="P51">
        <v>88</v>
      </c>
      <c r="Q51">
        <v>120</v>
      </c>
      <c r="R51">
        <v>96</v>
      </c>
      <c r="S51">
        <v>64</v>
      </c>
      <c r="T5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777B-3353-43AF-B2B5-12E26FC6773E}">
  <dimension ref="A1:E22"/>
  <sheetViews>
    <sheetView topLeftCell="A4" workbookViewId="0">
      <selection activeCell="K26" sqref="K26"/>
    </sheetView>
  </sheetViews>
  <sheetFormatPr defaultRowHeight="15" x14ac:dyDescent="0.25"/>
  <cols>
    <col min="1" max="1" width="11.5703125" customWidth="1"/>
    <col min="4" max="4" width="11.5703125" customWidth="1"/>
    <col min="10" max="10" width="12.28515625" customWidth="1"/>
    <col min="11" max="11" width="12" customWidth="1"/>
    <col min="12" max="12" width="11.85546875" customWidth="1"/>
    <col min="13" max="13" width="11.140625" customWidth="1"/>
  </cols>
  <sheetData>
    <row r="1" spans="1:5" x14ac:dyDescent="0.25">
      <c r="A1" t="s">
        <v>42</v>
      </c>
      <c r="D1" t="s">
        <v>43</v>
      </c>
    </row>
    <row r="2" spans="1:5" x14ac:dyDescent="0.25">
      <c r="A2" t="s">
        <v>19</v>
      </c>
      <c r="B2">
        <v>544</v>
      </c>
      <c r="D2" t="s">
        <v>19</v>
      </c>
      <c r="E2">
        <v>6160</v>
      </c>
    </row>
    <row r="3" spans="1:5" x14ac:dyDescent="0.25">
      <c r="A3" t="s">
        <v>20</v>
      </c>
      <c r="B3">
        <v>5974</v>
      </c>
      <c r="D3" t="s">
        <v>20</v>
      </c>
      <c r="E3">
        <v>27992</v>
      </c>
    </row>
    <row r="4" spans="1:5" x14ac:dyDescent="0.25">
      <c r="A4" t="s">
        <v>21</v>
      </c>
      <c r="B4">
        <v>7658</v>
      </c>
      <c r="D4" t="s">
        <v>21</v>
      </c>
      <c r="E4">
        <v>28736</v>
      </c>
    </row>
    <row r="5" spans="1:5" x14ac:dyDescent="0.25">
      <c r="A5" t="s">
        <v>22</v>
      </c>
      <c r="B5">
        <v>1936</v>
      </c>
      <c r="D5" t="s">
        <v>22</v>
      </c>
      <c r="E5">
        <v>14592</v>
      </c>
    </row>
    <row r="6" spans="1:5" x14ac:dyDescent="0.25">
      <c r="A6" t="s">
        <v>23</v>
      </c>
      <c r="B6">
        <v>1104</v>
      </c>
      <c r="D6" t="s">
        <v>23</v>
      </c>
      <c r="E6">
        <v>13436</v>
      </c>
    </row>
    <row r="9" spans="1:5" x14ac:dyDescent="0.25">
      <c r="A9" t="s">
        <v>27</v>
      </c>
      <c r="D9" t="s">
        <v>28</v>
      </c>
    </row>
    <row r="10" spans="1:5" x14ac:dyDescent="0.25">
      <c r="A10" t="s">
        <v>19</v>
      </c>
      <c r="B10">
        <v>752</v>
      </c>
      <c r="D10" t="s">
        <v>19</v>
      </c>
      <c r="E10">
        <v>17832</v>
      </c>
    </row>
    <row r="11" spans="1:5" x14ac:dyDescent="0.25">
      <c r="A11" t="s">
        <v>20</v>
      </c>
      <c r="B11">
        <v>5996</v>
      </c>
      <c r="D11" t="s">
        <v>20</v>
      </c>
      <c r="E11">
        <v>32922</v>
      </c>
    </row>
    <row r="12" spans="1:5" x14ac:dyDescent="0.25">
      <c r="A12" t="s">
        <v>21</v>
      </c>
      <c r="B12">
        <v>19902</v>
      </c>
      <c r="D12" t="s">
        <v>21</v>
      </c>
      <c r="E12">
        <v>27682</v>
      </c>
    </row>
    <row r="13" spans="1:5" x14ac:dyDescent="0.25">
      <c r="A13" t="s">
        <v>22</v>
      </c>
      <c r="B13">
        <v>2989</v>
      </c>
      <c r="D13" t="s">
        <v>22</v>
      </c>
      <c r="E13">
        <v>10446</v>
      </c>
    </row>
    <row r="14" spans="1:5" x14ac:dyDescent="0.25">
      <c r="A14" t="s">
        <v>23</v>
      </c>
      <c r="B14">
        <v>1776</v>
      </c>
      <c r="D14" t="s">
        <v>23</v>
      </c>
      <c r="E14">
        <v>8444</v>
      </c>
    </row>
    <row r="17" spans="1:5" x14ac:dyDescent="0.25">
      <c r="A17" t="s">
        <v>30</v>
      </c>
      <c r="D17" t="s">
        <v>31</v>
      </c>
    </row>
    <row r="18" spans="1:5" x14ac:dyDescent="0.25">
      <c r="A18" t="s">
        <v>19</v>
      </c>
      <c r="B18">
        <v>448</v>
      </c>
      <c r="D18" t="s">
        <v>19</v>
      </c>
      <c r="E18">
        <v>6272</v>
      </c>
    </row>
    <row r="19" spans="1:5" x14ac:dyDescent="0.25">
      <c r="A19" t="s">
        <v>20</v>
      </c>
      <c r="B19">
        <v>4434</v>
      </c>
      <c r="D19" t="s">
        <v>20</v>
      </c>
      <c r="E19">
        <v>16608</v>
      </c>
    </row>
    <row r="20" spans="1:5" x14ac:dyDescent="0.25">
      <c r="A20" t="s">
        <v>21</v>
      </c>
      <c r="B20">
        <v>7420</v>
      </c>
      <c r="D20" t="s">
        <v>21</v>
      </c>
      <c r="E20">
        <v>34560</v>
      </c>
    </row>
    <row r="21" spans="1:5" x14ac:dyDescent="0.25">
      <c r="A21" t="s">
        <v>22</v>
      </c>
      <c r="B21">
        <v>2072</v>
      </c>
      <c r="D21" t="s">
        <v>22</v>
      </c>
      <c r="E21">
        <v>7552</v>
      </c>
    </row>
    <row r="22" spans="1:5" x14ac:dyDescent="0.25">
      <c r="A22" t="s">
        <v>23</v>
      </c>
      <c r="B22">
        <v>1440</v>
      </c>
      <c r="D22" t="s">
        <v>23</v>
      </c>
      <c r="E22">
        <v>8120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CA02-DB01-4580-B7E9-99CBD77621ED}">
  <dimension ref="A1:G20"/>
  <sheetViews>
    <sheetView tabSelected="1" workbookViewId="0">
      <selection activeCell="J11" sqref="J11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10.28515625" customWidth="1"/>
    <col min="4" max="4" width="9.7109375" bestFit="1" customWidth="1"/>
    <col min="5" max="5" width="9.7109375" customWidth="1"/>
    <col min="6" max="6" width="9.7109375" bestFit="1" customWidth="1"/>
  </cols>
  <sheetData>
    <row r="1" spans="1:7" x14ac:dyDescent="0.25">
      <c r="A1" s="16" t="s">
        <v>39</v>
      </c>
      <c r="B1" s="16" t="s">
        <v>42</v>
      </c>
      <c r="C1" s="16"/>
      <c r="D1" s="16" t="s">
        <v>27</v>
      </c>
      <c r="E1" s="16"/>
      <c r="F1" s="16" t="s">
        <v>30</v>
      </c>
      <c r="G1" s="16"/>
    </row>
    <row r="2" spans="1:7" x14ac:dyDescent="0.25">
      <c r="A2" s="17"/>
      <c r="B2" s="10" t="s">
        <v>33</v>
      </c>
      <c r="C2" s="10" t="s">
        <v>41</v>
      </c>
      <c r="D2" s="10" t="s">
        <v>33</v>
      </c>
      <c r="E2" s="10" t="s">
        <v>41</v>
      </c>
      <c r="F2" s="10" t="s">
        <v>33</v>
      </c>
      <c r="G2" s="10" t="s">
        <v>41</v>
      </c>
    </row>
    <row r="3" spans="1:7" x14ac:dyDescent="0.25">
      <c r="A3" t="s">
        <v>34</v>
      </c>
      <c r="B3" s="6">
        <v>544</v>
      </c>
      <c r="C3" s="11">
        <v>9.7355517333195779E-2</v>
      </c>
      <c r="D3" s="6">
        <v>752</v>
      </c>
      <c r="E3" s="11">
        <v>0.11319760019726238</v>
      </c>
      <c r="F3" s="6">
        <v>448</v>
      </c>
      <c r="G3" s="11">
        <v>6.6233869822780886E-2</v>
      </c>
    </row>
    <row r="4" spans="1:7" x14ac:dyDescent="0.25">
      <c r="A4" t="s">
        <v>35</v>
      </c>
      <c r="B4" s="6">
        <v>5974</v>
      </c>
      <c r="C4" s="11">
        <v>2.577272795818629</v>
      </c>
      <c r="D4" s="6">
        <v>5996</v>
      </c>
      <c r="E4" s="11">
        <v>1.9555034592217768</v>
      </c>
      <c r="F4" s="6">
        <v>4434</v>
      </c>
      <c r="G4" s="11">
        <v>0.3684756691444675</v>
      </c>
    </row>
    <row r="5" spans="1:7" x14ac:dyDescent="0.25">
      <c r="A5" t="s">
        <v>36</v>
      </c>
      <c r="B5" s="6">
        <v>7658</v>
      </c>
      <c r="C5" s="11">
        <v>3.4664066186897702</v>
      </c>
      <c r="D5" s="6">
        <v>19902</v>
      </c>
      <c r="E5" s="11">
        <v>5.5821600893124881</v>
      </c>
      <c r="F5" s="6">
        <v>7420</v>
      </c>
      <c r="G5" s="11">
        <v>0.73533164034484777</v>
      </c>
    </row>
    <row r="6" spans="1:7" x14ac:dyDescent="0.25">
      <c r="A6" t="s">
        <v>37</v>
      </c>
      <c r="B6" s="6">
        <v>1936</v>
      </c>
      <c r="C6" s="11">
        <v>0.2811795691025516</v>
      </c>
      <c r="D6" s="6">
        <v>2989</v>
      </c>
      <c r="E6" s="11">
        <v>0.52059722840382205</v>
      </c>
      <c r="F6" s="6">
        <v>2072</v>
      </c>
      <c r="G6" s="11">
        <v>0.29197376546335019</v>
      </c>
    </row>
    <row r="7" spans="1:7" x14ac:dyDescent="0.25">
      <c r="A7" s="9" t="s">
        <v>38</v>
      </c>
      <c r="B7" s="10">
        <v>1104</v>
      </c>
      <c r="C7" s="12">
        <v>0.191037298348644</v>
      </c>
      <c r="D7" s="10">
        <v>1776</v>
      </c>
      <c r="E7" s="12">
        <v>0.28435485535747423</v>
      </c>
      <c r="F7" s="10">
        <v>1440</v>
      </c>
      <c r="G7" s="12">
        <v>0.23679473397458575</v>
      </c>
    </row>
    <row r="8" spans="1:7" x14ac:dyDescent="0.25">
      <c r="G8" s="7"/>
    </row>
    <row r="10" spans="1:7" x14ac:dyDescent="0.25">
      <c r="A10" t="s">
        <v>40</v>
      </c>
    </row>
    <row r="14" spans="1:7" x14ac:dyDescent="0.25">
      <c r="A14" s="16" t="s">
        <v>39</v>
      </c>
      <c r="B14" s="16" t="s">
        <v>43</v>
      </c>
      <c r="C14" s="16"/>
      <c r="D14" s="16" t="s">
        <v>28</v>
      </c>
      <c r="E14" s="16"/>
      <c r="F14" s="16" t="s">
        <v>31</v>
      </c>
      <c r="G14" s="16"/>
    </row>
    <row r="15" spans="1:7" x14ac:dyDescent="0.25">
      <c r="A15" s="17"/>
      <c r="B15" s="10" t="s">
        <v>33</v>
      </c>
      <c r="C15" s="10" t="s">
        <v>41</v>
      </c>
      <c r="D15" s="10" t="s">
        <v>33</v>
      </c>
      <c r="E15" s="10" t="s">
        <v>41</v>
      </c>
      <c r="F15" s="10" t="s">
        <v>33</v>
      </c>
      <c r="G15" s="10" t="s">
        <v>41</v>
      </c>
    </row>
    <row r="16" spans="1:7" x14ac:dyDescent="0.25">
      <c r="A16" t="s">
        <v>34</v>
      </c>
      <c r="B16" s="8">
        <v>6160</v>
      </c>
      <c r="C16" s="13">
        <v>0.54533386838383902</v>
      </c>
      <c r="D16" s="8">
        <v>17832</v>
      </c>
      <c r="E16" s="13">
        <v>3.031646287650215</v>
      </c>
      <c r="F16" s="8">
        <v>6272</v>
      </c>
      <c r="G16" s="13">
        <v>0.46174602491748901</v>
      </c>
    </row>
    <row r="17" spans="1:7" x14ac:dyDescent="0.25">
      <c r="A17" t="s">
        <v>35</v>
      </c>
      <c r="B17" s="14">
        <v>27992</v>
      </c>
      <c r="C17" s="15">
        <v>0.72710216140698514</v>
      </c>
      <c r="D17" s="14">
        <v>32922</v>
      </c>
      <c r="E17" s="15">
        <v>7.8739638824582023</v>
      </c>
      <c r="F17" s="14">
        <v>16608</v>
      </c>
      <c r="G17" s="15">
        <v>0.53070845527778487</v>
      </c>
    </row>
    <row r="18" spans="1:7" x14ac:dyDescent="0.25">
      <c r="A18" t="s">
        <v>36</v>
      </c>
      <c r="B18" s="14">
        <v>28736</v>
      </c>
      <c r="C18" s="15">
        <v>0.8671875</v>
      </c>
      <c r="D18" s="14">
        <v>27682</v>
      </c>
      <c r="E18" s="15">
        <v>2.0561708684070537</v>
      </c>
      <c r="F18" s="14">
        <v>34560</v>
      </c>
      <c r="G18" s="15">
        <v>1.3975277517081</v>
      </c>
    </row>
    <row r="19" spans="1:7" x14ac:dyDescent="0.25">
      <c r="A19" t="s">
        <v>37</v>
      </c>
      <c r="B19" s="14">
        <v>14592</v>
      </c>
      <c r="C19" s="15">
        <v>0.83554374763541162</v>
      </c>
      <c r="D19" s="14">
        <v>10446</v>
      </c>
      <c r="E19" s="15">
        <v>0.77361087946385798</v>
      </c>
      <c r="F19" s="14">
        <v>7552</v>
      </c>
      <c r="G19" s="15">
        <v>0.54777794679271952</v>
      </c>
    </row>
    <row r="20" spans="1:7" x14ac:dyDescent="0.25">
      <c r="A20" s="9" t="s">
        <v>38</v>
      </c>
      <c r="B20" s="10">
        <v>13436</v>
      </c>
      <c r="C20" s="12">
        <v>0.79472482836535441</v>
      </c>
      <c r="D20" s="10">
        <v>8444</v>
      </c>
      <c r="E20" s="12">
        <v>0.61363058138292881</v>
      </c>
      <c r="F20" s="10">
        <v>8120</v>
      </c>
      <c r="G20" s="12">
        <v>0.79339242565287305</v>
      </c>
    </row>
  </sheetData>
  <mergeCells count="8">
    <mergeCell ref="F1:G1"/>
    <mergeCell ref="D1:E1"/>
    <mergeCell ref="B1:C1"/>
    <mergeCell ref="A1:A2"/>
    <mergeCell ref="A14:A15"/>
    <mergeCell ref="B14:C14"/>
    <mergeCell ref="D14:E14"/>
    <mergeCell ref="F14:G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atraso</vt:lpstr>
      <vt:lpstr>atraso normalizado</vt:lpstr>
      <vt:lpstr>energia</vt:lpstr>
      <vt:lpstr>potencia</vt:lpstr>
      <vt:lpstr>potencia normalizada</vt:lpstr>
      <vt:lpstr>ed bits</vt:lpstr>
      <vt:lpstr>ed total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Zanandrea</dc:creator>
  <cp:lastModifiedBy>Vinícius Zanandrea</cp:lastModifiedBy>
  <dcterms:created xsi:type="dcterms:W3CDTF">2015-06-05T18:19:34Z</dcterms:created>
  <dcterms:modified xsi:type="dcterms:W3CDTF">2022-08-30T14:42:25Z</dcterms:modified>
</cp:coreProperties>
</file>