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39" i="1"/>
  <c r="F42" i="1"/>
  <c r="F40" i="1"/>
  <c r="F39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I19" i="1" s="1"/>
  <c r="G20" i="1"/>
  <c r="G21" i="1"/>
  <c r="G22" i="1"/>
  <c r="G23" i="1"/>
  <c r="G24" i="1"/>
  <c r="G25" i="1"/>
  <c r="G26" i="1"/>
  <c r="G27" i="1"/>
  <c r="G28" i="1"/>
  <c r="I28" i="1" s="1"/>
  <c r="G29" i="1"/>
  <c r="G30" i="1"/>
  <c r="G31" i="1"/>
  <c r="I31" i="1" s="1"/>
  <c r="G32" i="1"/>
  <c r="G33" i="1"/>
  <c r="G34" i="1"/>
  <c r="G35" i="1"/>
  <c r="G36" i="1"/>
  <c r="G37" i="1"/>
  <c r="I16" i="1"/>
  <c r="I17" i="1"/>
  <c r="F37" i="1"/>
  <c r="F36" i="1"/>
  <c r="H36" i="1" s="1"/>
  <c r="F35" i="1"/>
  <c r="I35" i="1" s="1"/>
  <c r="I34" i="1"/>
  <c r="F34" i="1"/>
  <c r="H34" i="1"/>
  <c r="F32" i="1"/>
  <c r="I32" i="1" s="1"/>
  <c r="F31" i="1"/>
  <c r="H31" i="1"/>
  <c r="F30" i="1"/>
  <c r="F29" i="1"/>
  <c r="H29" i="1" s="1"/>
  <c r="F28" i="1"/>
  <c r="H28" i="1"/>
  <c r="F27" i="1"/>
  <c r="H27" i="1" s="1"/>
  <c r="F25" i="1"/>
  <c r="F24" i="1"/>
  <c r="F23" i="1"/>
  <c r="I22" i="1"/>
  <c r="H22" i="1"/>
  <c r="F22" i="1"/>
  <c r="I20" i="1"/>
  <c r="H19" i="1"/>
  <c r="H20" i="1"/>
  <c r="F19" i="1"/>
  <c r="F20" i="1"/>
  <c r="H16" i="1"/>
  <c r="H17" i="1"/>
  <c r="F16" i="1"/>
  <c r="F17" i="1"/>
  <c r="F15" i="1"/>
  <c r="H15" i="1" s="1"/>
  <c r="I15" i="1"/>
  <c r="F14" i="1"/>
  <c r="F13" i="1"/>
  <c r="I13" i="1" s="1"/>
  <c r="F12" i="1"/>
  <c r="H12" i="1" s="1"/>
  <c r="F7" i="1"/>
  <c r="F8" i="1"/>
  <c r="I8" i="1" s="1"/>
  <c r="F9" i="1"/>
  <c r="I9" i="1" s="1"/>
  <c r="F11" i="1"/>
  <c r="F6" i="1"/>
  <c r="G6" i="1" s="1"/>
  <c r="I6" i="1" s="1"/>
  <c r="I37" i="1" l="1"/>
  <c r="I7" i="1"/>
  <c r="I14" i="1"/>
  <c r="I30" i="1"/>
  <c r="I11" i="1"/>
  <c r="I23" i="1"/>
  <c r="I24" i="1"/>
  <c r="I25" i="1"/>
  <c r="H37" i="1"/>
  <c r="I36" i="1"/>
  <c r="H35" i="1"/>
  <c r="H32" i="1"/>
  <c r="H30" i="1"/>
  <c r="I29" i="1"/>
  <c r="I27" i="1"/>
  <c r="H25" i="1"/>
  <c r="H24" i="1"/>
  <c r="H23" i="1"/>
  <c r="H14" i="1"/>
  <c r="H13" i="1"/>
  <c r="I12" i="1"/>
  <c r="H11" i="1"/>
  <c r="H9" i="1"/>
  <c r="H7" i="1"/>
  <c r="H8" i="1"/>
  <c r="H6" i="1"/>
</calcChain>
</file>

<file path=xl/sharedStrings.xml><?xml version="1.0" encoding="utf-8"?>
<sst xmlns="http://schemas.openxmlformats.org/spreadsheetml/2006/main" count="50" uniqueCount="24">
  <si>
    <t>Day</t>
  </si>
  <si>
    <t>Over time</t>
  </si>
  <si>
    <t>Over time hrs</t>
  </si>
  <si>
    <t>Regular hrs rate</t>
  </si>
  <si>
    <t>Regular hrs amount</t>
  </si>
  <si>
    <t>Date</t>
  </si>
  <si>
    <t>Wednesday</t>
  </si>
  <si>
    <t>Thursday</t>
  </si>
  <si>
    <t>Friday</t>
  </si>
  <si>
    <t>Saturday</t>
  </si>
  <si>
    <t>Sunday</t>
  </si>
  <si>
    <t>Monday</t>
  </si>
  <si>
    <t>Tuesday</t>
  </si>
  <si>
    <t>NIGHT SHIFT</t>
  </si>
  <si>
    <t>HOLIDAY</t>
  </si>
  <si>
    <t>Regular salary</t>
  </si>
  <si>
    <t>over time salary</t>
  </si>
  <si>
    <t>Total salary</t>
  </si>
  <si>
    <t>Login time</t>
  </si>
  <si>
    <t>Logout time</t>
  </si>
  <si>
    <t>Total working Hrs</t>
  </si>
  <si>
    <t>OT Amount</t>
  </si>
  <si>
    <t>Regular Working hrs</t>
  </si>
  <si>
    <t>0t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</si>
</sst>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₹&quot;\ #,##0.00;[Red]&quot;₹&quot;\ \-#,##0.00"/>
    <numFmt numFmtId="17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8" fontId="0" fillId="0" borderId="0" xfId="0" applyNumberFormat="1"/>
    <xf numFmtId="2" fontId="0" fillId="0" borderId="0" xfId="0" applyNumberFormat="1"/>
    <xf numFmtId="8" fontId="0" fillId="0" borderId="0" xfId="0" applyNumberFormat="1"/>
    <xf numFmtId="0" fontId="1" fillId="2" borderId="0" xfId="1"/>
    <xf numFmtId="8" fontId="1" fillId="2" borderId="0" xfId="1" applyNumberFormat="1"/>
    <xf numFmtId="18" fontId="1" fillId="2" borderId="0" xfId="1" applyNumberFormat="1"/>
    <xf numFmtId="14" fontId="1" fillId="2" borderId="0" xfId="1" applyNumberFormat="1"/>
    <xf numFmtId="174" fontId="1" fillId="2" borderId="0" xfId="1" applyNumberFormat="1"/>
    <xf numFmtId="2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Normal="100" workbookViewId="0">
      <selection activeCell="O24" sqref="O24"/>
    </sheetView>
  </sheetViews>
  <sheetFormatPr defaultRowHeight="15" x14ac:dyDescent="0.25"/>
  <cols>
    <col min="2" max="3" width="10.42578125" bestFit="1" customWidth="1"/>
    <col min="4" max="4" width="15.5703125" bestFit="1" customWidth="1"/>
    <col min="6" max="6" width="12.28515625" bestFit="1" customWidth="1"/>
    <col min="8" max="8" width="10.7109375" bestFit="1" customWidth="1"/>
    <col min="9" max="9" width="9.7109375" bestFit="1" customWidth="1"/>
  </cols>
  <sheetData>
    <row r="1" spans="1:9" ht="26.25" x14ac:dyDescent="0.4">
      <c r="A1" s="1"/>
    </row>
    <row r="2" spans="1:9" x14ac:dyDescent="0.25">
      <c r="E2" s="6" t="s">
        <v>3</v>
      </c>
      <c r="F2" s="7">
        <v>600</v>
      </c>
    </row>
    <row r="3" spans="1:9" x14ac:dyDescent="0.25">
      <c r="E3" s="6" t="s">
        <v>2</v>
      </c>
      <c r="F3" s="7">
        <v>75</v>
      </c>
    </row>
    <row r="5" spans="1:9" x14ac:dyDescent="0.25">
      <c r="B5" s="6" t="s">
        <v>5</v>
      </c>
      <c r="C5" s="6" t="s">
        <v>0</v>
      </c>
      <c r="D5" s="6" t="s">
        <v>18</v>
      </c>
      <c r="E5" s="6" t="s">
        <v>19</v>
      </c>
      <c r="F5" s="6" t="s">
        <v>20</v>
      </c>
      <c r="G5" s="6" t="s">
        <v>1</v>
      </c>
      <c r="H5" s="6" t="s">
        <v>4</v>
      </c>
      <c r="I5" s="6" t="s">
        <v>21</v>
      </c>
    </row>
    <row r="6" spans="1:9" x14ac:dyDescent="0.25">
      <c r="B6" s="2">
        <v>45840</v>
      </c>
      <c r="C6" s="2" t="s">
        <v>6</v>
      </c>
      <c r="D6" s="3">
        <v>0.33333333333333331</v>
      </c>
      <c r="E6" s="3">
        <v>0.66666666666666663</v>
      </c>
      <c r="F6" s="4">
        <f>(MOD(E6-D6,1))*24</f>
        <v>8</v>
      </c>
      <c r="G6" s="4">
        <f>IF(F6-8&lt;0,0,F6-8)</f>
        <v>0</v>
      </c>
      <c r="H6" s="5">
        <f>+F6*$F$2</f>
        <v>4800</v>
      </c>
      <c r="I6" s="5">
        <f>+G6*$F$3</f>
        <v>0</v>
      </c>
    </row>
    <row r="7" spans="1:9" x14ac:dyDescent="0.25">
      <c r="B7" s="2">
        <v>45841</v>
      </c>
      <c r="C7" s="2" t="s">
        <v>7</v>
      </c>
      <c r="D7" s="3">
        <v>0.83333333333333337</v>
      </c>
      <c r="E7" s="3">
        <v>0.20833333333333334</v>
      </c>
      <c r="F7" s="4">
        <f t="shared" ref="F7:F37" si="0">(MOD(E7-D7,1))*24</f>
        <v>9</v>
      </c>
      <c r="G7" s="4">
        <f t="shared" ref="G7:G39" si="1">IF(F7-8&lt;0,0,F7-8)</f>
        <v>1</v>
      </c>
      <c r="H7" s="5">
        <f t="shared" ref="H7:H37" si="2">+F7*$F$2</f>
        <v>5400</v>
      </c>
      <c r="I7" s="5">
        <f t="shared" ref="I7:I15" si="3">+G7*$F$3</f>
        <v>75</v>
      </c>
    </row>
    <row r="8" spans="1:9" x14ac:dyDescent="0.25">
      <c r="B8" s="2">
        <v>45842</v>
      </c>
      <c r="C8" s="2" t="s">
        <v>8</v>
      </c>
      <c r="D8" s="3">
        <v>0.34375</v>
      </c>
      <c r="E8" s="3">
        <v>0.83333333333333337</v>
      </c>
      <c r="F8" s="4">
        <f t="shared" si="0"/>
        <v>11.75</v>
      </c>
      <c r="G8" s="4">
        <f t="shared" si="1"/>
        <v>3.75</v>
      </c>
      <c r="H8" s="5">
        <f t="shared" si="2"/>
        <v>7050</v>
      </c>
      <c r="I8" s="5">
        <f t="shared" si="3"/>
        <v>281.25</v>
      </c>
    </row>
    <row r="9" spans="1:9" x14ac:dyDescent="0.25">
      <c r="B9" s="2">
        <v>45843</v>
      </c>
      <c r="C9" s="2" t="s">
        <v>9</v>
      </c>
      <c r="D9" s="3">
        <v>0.34027777777777773</v>
      </c>
      <c r="E9" s="3">
        <v>0.58333333333333337</v>
      </c>
      <c r="F9" s="4">
        <f t="shared" si="0"/>
        <v>5.8333333333333357</v>
      </c>
      <c r="G9" s="4">
        <f t="shared" si="1"/>
        <v>0</v>
      </c>
      <c r="H9" s="5">
        <f t="shared" si="2"/>
        <v>3500.0000000000014</v>
      </c>
      <c r="I9" s="5">
        <f t="shared" si="3"/>
        <v>0</v>
      </c>
    </row>
    <row r="10" spans="1:9" x14ac:dyDescent="0.25">
      <c r="B10" s="9">
        <v>45844</v>
      </c>
      <c r="C10" s="9" t="s">
        <v>10</v>
      </c>
      <c r="D10" s="8" t="s">
        <v>14</v>
      </c>
      <c r="E10" s="3"/>
      <c r="F10" s="4"/>
      <c r="G10" s="4">
        <f t="shared" si="1"/>
        <v>0</v>
      </c>
      <c r="H10" s="5"/>
      <c r="I10" s="5"/>
    </row>
    <row r="11" spans="1:9" x14ac:dyDescent="0.25">
      <c r="B11" s="2">
        <v>45845</v>
      </c>
      <c r="C11" s="2" t="s">
        <v>11</v>
      </c>
      <c r="D11" s="3">
        <v>0.375</v>
      </c>
      <c r="E11" s="3">
        <v>0.58333333333333337</v>
      </c>
      <c r="F11" s="4">
        <f t="shared" si="0"/>
        <v>5.0000000000000009</v>
      </c>
      <c r="G11" s="4">
        <f t="shared" si="1"/>
        <v>0</v>
      </c>
      <c r="H11" s="5">
        <f t="shared" si="2"/>
        <v>3000.0000000000005</v>
      </c>
      <c r="I11" s="5">
        <f t="shared" si="3"/>
        <v>0</v>
      </c>
    </row>
    <row r="12" spans="1:9" x14ac:dyDescent="0.25">
      <c r="B12" s="2">
        <v>45846</v>
      </c>
      <c r="C12" s="2" t="s">
        <v>12</v>
      </c>
      <c r="D12" s="3">
        <v>0.38194444444444442</v>
      </c>
      <c r="E12" s="3">
        <v>0.75</v>
      </c>
      <c r="F12" s="4">
        <f t="shared" si="0"/>
        <v>8.8333333333333339</v>
      </c>
      <c r="G12" s="4">
        <f t="shared" si="1"/>
        <v>0.83333333333333393</v>
      </c>
      <c r="H12" s="5">
        <f t="shared" si="2"/>
        <v>5300</v>
      </c>
      <c r="I12" s="5">
        <f t="shared" si="3"/>
        <v>62.500000000000043</v>
      </c>
    </row>
    <row r="13" spans="1:9" x14ac:dyDescent="0.25">
      <c r="B13" s="2">
        <v>45847</v>
      </c>
      <c r="C13" s="2" t="s">
        <v>6</v>
      </c>
      <c r="D13" s="3">
        <v>0.37152777777777773</v>
      </c>
      <c r="E13" s="3">
        <v>0.6875</v>
      </c>
      <c r="F13" s="4">
        <f t="shared" si="0"/>
        <v>7.5833333333333339</v>
      </c>
      <c r="G13" s="4">
        <f t="shared" si="1"/>
        <v>0</v>
      </c>
      <c r="H13" s="5">
        <f t="shared" si="2"/>
        <v>4550</v>
      </c>
      <c r="I13" s="5">
        <f t="shared" si="3"/>
        <v>0</v>
      </c>
    </row>
    <row r="14" spans="1:9" x14ac:dyDescent="0.25">
      <c r="B14" s="2">
        <v>45848</v>
      </c>
      <c r="C14" s="2" t="s">
        <v>7</v>
      </c>
      <c r="D14" s="3">
        <v>0.41666666666666669</v>
      </c>
      <c r="E14" s="3">
        <v>0.625</v>
      </c>
      <c r="F14" s="4">
        <f t="shared" si="0"/>
        <v>5</v>
      </c>
      <c r="G14" s="4">
        <f t="shared" si="1"/>
        <v>0</v>
      </c>
      <c r="H14" s="5">
        <f t="shared" si="2"/>
        <v>3000</v>
      </c>
      <c r="I14" s="5">
        <f t="shared" si="3"/>
        <v>0</v>
      </c>
    </row>
    <row r="15" spans="1:9" x14ac:dyDescent="0.25">
      <c r="B15" s="2">
        <v>45849</v>
      </c>
      <c r="C15" s="2" t="s">
        <v>8</v>
      </c>
      <c r="D15" s="3">
        <v>0.38541666666666669</v>
      </c>
      <c r="E15" s="3">
        <v>0.6875</v>
      </c>
      <c r="F15" s="4">
        <f t="shared" si="0"/>
        <v>7.25</v>
      </c>
      <c r="G15" s="4">
        <f t="shared" si="1"/>
        <v>0</v>
      </c>
      <c r="H15" s="5">
        <f t="shared" si="2"/>
        <v>4350</v>
      </c>
      <c r="I15" s="5">
        <f>+G15*$F$3</f>
        <v>0</v>
      </c>
    </row>
    <row r="16" spans="1:9" hidden="1" x14ac:dyDescent="0.25">
      <c r="B16" s="2"/>
      <c r="C16" s="2"/>
      <c r="F16" s="4">
        <f t="shared" si="0"/>
        <v>0</v>
      </c>
      <c r="G16" s="4">
        <f t="shared" si="1"/>
        <v>0</v>
      </c>
      <c r="H16" s="5">
        <f t="shared" si="2"/>
        <v>0</v>
      </c>
      <c r="I16" s="5">
        <f t="shared" ref="I16:I34" si="4">+G16*$F$3</f>
        <v>0</v>
      </c>
    </row>
    <row r="17" spans="2:15" x14ac:dyDescent="0.25">
      <c r="B17" s="2">
        <v>45850</v>
      </c>
      <c r="C17" s="2" t="s">
        <v>9</v>
      </c>
      <c r="D17" s="3">
        <v>0.3888888888888889</v>
      </c>
      <c r="E17" s="3">
        <v>0.6875</v>
      </c>
      <c r="F17" s="4">
        <f t="shared" si="0"/>
        <v>7.1666666666666661</v>
      </c>
      <c r="G17" s="4">
        <f t="shared" si="1"/>
        <v>0</v>
      </c>
      <c r="H17" s="5">
        <f t="shared" si="2"/>
        <v>4300</v>
      </c>
      <c r="I17" s="5">
        <f t="shared" si="4"/>
        <v>0</v>
      </c>
    </row>
    <row r="18" spans="2:15" x14ac:dyDescent="0.25">
      <c r="B18" s="9">
        <v>45851</v>
      </c>
      <c r="C18" s="9" t="s">
        <v>10</v>
      </c>
      <c r="D18" s="6" t="s">
        <v>14</v>
      </c>
      <c r="F18" s="4"/>
      <c r="G18" s="4">
        <f t="shared" si="1"/>
        <v>0</v>
      </c>
      <c r="H18" s="5"/>
      <c r="I18" s="5"/>
    </row>
    <row r="19" spans="2:15" x14ac:dyDescent="0.25">
      <c r="B19" s="2">
        <v>45852</v>
      </c>
      <c r="C19" s="2" t="s">
        <v>11</v>
      </c>
      <c r="D19" s="3">
        <v>0.34027777777777773</v>
      </c>
      <c r="E19" s="3">
        <v>0.75</v>
      </c>
      <c r="F19" s="4">
        <f t="shared" si="0"/>
        <v>9.8333333333333339</v>
      </c>
      <c r="G19" s="4">
        <f t="shared" si="1"/>
        <v>1.8333333333333339</v>
      </c>
      <c r="H19" s="5">
        <f t="shared" si="2"/>
        <v>5900</v>
      </c>
      <c r="I19" s="5">
        <f t="shared" si="4"/>
        <v>137.50000000000006</v>
      </c>
    </row>
    <row r="20" spans="2:15" x14ac:dyDescent="0.25">
      <c r="B20" s="2">
        <v>45853</v>
      </c>
      <c r="C20" s="2" t="s">
        <v>12</v>
      </c>
      <c r="D20" s="3">
        <v>0.35069444444444442</v>
      </c>
      <c r="E20" s="3">
        <v>0.75</v>
      </c>
      <c r="F20" s="4">
        <f t="shared" si="0"/>
        <v>9.5833333333333339</v>
      </c>
      <c r="G20" s="4">
        <f t="shared" si="1"/>
        <v>1.5833333333333339</v>
      </c>
      <c r="H20" s="5">
        <f t="shared" si="2"/>
        <v>5750</v>
      </c>
      <c r="I20" s="5">
        <f t="shared" si="4"/>
        <v>118.75000000000004</v>
      </c>
    </row>
    <row r="21" spans="2:15" x14ac:dyDescent="0.25">
      <c r="B21" s="2"/>
      <c r="C21" s="2"/>
      <c r="D21" s="8" t="s">
        <v>13</v>
      </c>
      <c r="F21" s="4"/>
      <c r="G21" s="4">
        <f t="shared" si="1"/>
        <v>0</v>
      </c>
      <c r="H21" s="5"/>
      <c r="I21" s="5"/>
    </row>
    <row r="22" spans="2:15" x14ac:dyDescent="0.25">
      <c r="B22" s="2">
        <v>45854</v>
      </c>
      <c r="C22" s="2" t="s">
        <v>6</v>
      </c>
      <c r="D22" s="3">
        <v>0.70833333333333337</v>
      </c>
      <c r="E22" s="3">
        <v>0.16666666666666666</v>
      </c>
      <c r="F22" s="4">
        <f t="shared" si="0"/>
        <v>10.999999999999998</v>
      </c>
      <c r="G22" s="4">
        <f t="shared" si="1"/>
        <v>2.9999999999999982</v>
      </c>
      <c r="H22" s="5">
        <f t="shared" si="2"/>
        <v>6599.9999999999991</v>
      </c>
      <c r="I22" s="5">
        <f t="shared" si="4"/>
        <v>224.99999999999986</v>
      </c>
    </row>
    <row r="23" spans="2:15" x14ac:dyDescent="0.25">
      <c r="B23" s="2">
        <v>45855</v>
      </c>
      <c r="C23" s="2" t="s">
        <v>7</v>
      </c>
      <c r="D23" s="3">
        <v>0.72916666666666663</v>
      </c>
      <c r="E23" s="3">
        <v>4.1666666666666664E-2</v>
      </c>
      <c r="F23" s="4">
        <f t="shared" si="0"/>
        <v>7.5</v>
      </c>
      <c r="G23" s="4">
        <f t="shared" si="1"/>
        <v>0</v>
      </c>
      <c r="H23" s="5">
        <f t="shared" si="2"/>
        <v>4500</v>
      </c>
      <c r="I23" s="5">
        <f t="shared" si="4"/>
        <v>0</v>
      </c>
      <c r="O23" s="6"/>
    </row>
    <row r="24" spans="2:15" x14ac:dyDescent="0.25">
      <c r="B24" s="2">
        <v>45856</v>
      </c>
      <c r="C24" s="2" t="s">
        <v>8</v>
      </c>
      <c r="D24" s="3">
        <v>0.75</v>
      </c>
      <c r="E24" s="3">
        <v>0.16666666666666666</v>
      </c>
      <c r="F24" s="4">
        <f t="shared" si="0"/>
        <v>10</v>
      </c>
      <c r="G24" s="4">
        <f t="shared" si="1"/>
        <v>2</v>
      </c>
      <c r="H24" s="5">
        <f t="shared" si="2"/>
        <v>6000</v>
      </c>
      <c r="I24" s="5">
        <f t="shared" si="4"/>
        <v>150</v>
      </c>
    </row>
    <row r="25" spans="2:15" x14ac:dyDescent="0.25">
      <c r="B25" s="2">
        <v>45857</v>
      </c>
      <c r="C25" s="2" t="s">
        <v>9</v>
      </c>
      <c r="D25" s="3">
        <v>0.72569444444444453</v>
      </c>
      <c r="E25" s="3">
        <v>0.1875</v>
      </c>
      <c r="F25" s="4">
        <f t="shared" si="0"/>
        <v>11.083333333333332</v>
      </c>
      <c r="G25" s="4">
        <f t="shared" si="1"/>
        <v>3.0833333333333321</v>
      </c>
      <c r="H25" s="5">
        <f t="shared" si="2"/>
        <v>6649.9999999999991</v>
      </c>
      <c r="I25" s="5">
        <f t="shared" si="4"/>
        <v>231.24999999999991</v>
      </c>
    </row>
    <row r="26" spans="2:15" x14ac:dyDescent="0.25">
      <c r="B26" s="9">
        <v>45858</v>
      </c>
      <c r="C26" s="9" t="s">
        <v>10</v>
      </c>
      <c r="D26" s="8" t="s">
        <v>14</v>
      </c>
      <c r="E26" s="3"/>
      <c r="F26" s="4"/>
      <c r="G26" s="4">
        <f t="shared" si="1"/>
        <v>0</v>
      </c>
      <c r="H26" s="5"/>
      <c r="I26" s="5"/>
    </row>
    <row r="27" spans="2:15" x14ac:dyDescent="0.25">
      <c r="B27" s="2">
        <v>45859</v>
      </c>
      <c r="C27" s="2" t="s">
        <v>11</v>
      </c>
      <c r="D27" s="3">
        <v>0.74652777777777779</v>
      </c>
      <c r="E27" s="3">
        <v>8.3333333333333329E-2</v>
      </c>
      <c r="F27" s="4">
        <f t="shared" si="0"/>
        <v>8.0833333333333339</v>
      </c>
      <c r="G27" s="4">
        <f t="shared" si="1"/>
        <v>8.3333333333333925E-2</v>
      </c>
      <c r="H27" s="5">
        <f t="shared" si="2"/>
        <v>4850</v>
      </c>
      <c r="I27" s="5">
        <f t="shared" si="4"/>
        <v>6.2500000000000444</v>
      </c>
    </row>
    <row r="28" spans="2:15" x14ac:dyDescent="0.25">
      <c r="B28" s="2">
        <v>45860</v>
      </c>
      <c r="C28" s="2" t="s">
        <v>12</v>
      </c>
      <c r="D28" s="3">
        <v>0.73263888888888884</v>
      </c>
      <c r="E28" s="3">
        <v>0.10416666666666667</v>
      </c>
      <c r="F28" s="4">
        <f t="shared" si="0"/>
        <v>8.9166666666666679</v>
      </c>
      <c r="G28" s="4">
        <f t="shared" si="1"/>
        <v>0.91666666666666785</v>
      </c>
      <c r="H28" s="5">
        <f t="shared" si="2"/>
        <v>5350.0000000000009</v>
      </c>
      <c r="I28" s="5">
        <f t="shared" si="4"/>
        <v>68.750000000000085</v>
      </c>
    </row>
    <row r="29" spans="2:15" x14ac:dyDescent="0.25">
      <c r="B29" s="2">
        <v>45861</v>
      </c>
      <c r="C29" s="2" t="s">
        <v>6</v>
      </c>
      <c r="D29" s="3">
        <v>0.72361111111111109</v>
      </c>
      <c r="E29" s="3">
        <v>0.16666666666666666</v>
      </c>
      <c r="F29" s="4">
        <f t="shared" si="0"/>
        <v>10.633333333333333</v>
      </c>
      <c r="G29" s="4">
        <f t="shared" si="1"/>
        <v>2.6333333333333329</v>
      </c>
      <c r="H29" s="5">
        <f t="shared" si="2"/>
        <v>6380</v>
      </c>
      <c r="I29" s="5">
        <f t="shared" si="4"/>
        <v>197.49999999999997</v>
      </c>
    </row>
    <row r="30" spans="2:15" x14ac:dyDescent="0.25">
      <c r="B30" s="2">
        <v>45862</v>
      </c>
      <c r="C30" s="2" t="s">
        <v>7</v>
      </c>
      <c r="D30" s="3">
        <v>0.72569444444444453</v>
      </c>
      <c r="E30" s="3">
        <v>0.16666666666666666</v>
      </c>
      <c r="F30" s="4">
        <f t="shared" si="0"/>
        <v>10.58333333333333</v>
      </c>
      <c r="G30" s="4">
        <f t="shared" si="1"/>
        <v>2.5833333333333304</v>
      </c>
      <c r="H30" s="5">
        <f t="shared" si="2"/>
        <v>6349.9999999999982</v>
      </c>
      <c r="I30" s="5">
        <f t="shared" si="4"/>
        <v>193.74999999999977</v>
      </c>
    </row>
    <row r="31" spans="2:15" x14ac:dyDescent="0.25">
      <c r="B31" s="2">
        <v>45863</v>
      </c>
      <c r="C31" s="2" t="s">
        <v>8</v>
      </c>
      <c r="D31" s="3">
        <v>0.72222222222222221</v>
      </c>
      <c r="E31" s="3">
        <v>8.3333333333333329E-2</v>
      </c>
      <c r="F31" s="4">
        <f t="shared" si="0"/>
        <v>8.6666666666666679</v>
      </c>
      <c r="G31" s="4">
        <f t="shared" si="1"/>
        <v>0.66666666666666785</v>
      </c>
      <c r="H31" s="5">
        <f t="shared" si="2"/>
        <v>5200.0000000000009</v>
      </c>
      <c r="I31" s="5">
        <f t="shared" si="4"/>
        <v>50.000000000000085</v>
      </c>
    </row>
    <row r="32" spans="2:15" x14ac:dyDescent="0.25">
      <c r="B32" s="2">
        <v>45864</v>
      </c>
      <c r="C32" s="2" t="s">
        <v>9</v>
      </c>
      <c r="D32" s="3">
        <v>0.77083333333333337</v>
      </c>
      <c r="E32" s="3">
        <v>0.99930555555555556</v>
      </c>
      <c r="F32" s="4">
        <f t="shared" si="0"/>
        <v>5.4833333333333325</v>
      </c>
      <c r="G32" s="4">
        <f t="shared" si="1"/>
        <v>0</v>
      </c>
      <c r="H32" s="5">
        <f t="shared" si="2"/>
        <v>3289.9999999999995</v>
      </c>
      <c r="I32" s="5">
        <f t="shared" si="4"/>
        <v>0</v>
      </c>
    </row>
    <row r="33" spans="1:9" x14ac:dyDescent="0.25">
      <c r="B33" s="9">
        <v>45865</v>
      </c>
      <c r="C33" s="9" t="s">
        <v>10</v>
      </c>
      <c r="D33" s="8" t="s">
        <v>14</v>
      </c>
      <c r="E33" s="3"/>
      <c r="F33" s="4"/>
      <c r="G33" s="4">
        <f t="shared" si="1"/>
        <v>0</v>
      </c>
      <c r="H33" s="5"/>
      <c r="I33" s="5"/>
    </row>
    <row r="34" spans="1:9" x14ac:dyDescent="0.25">
      <c r="B34" s="2">
        <v>45866</v>
      </c>
      <c r="C34" s="2" t="s">
        <v>11</v>
      </c>
      <c r="D34" s="3">
        <v>0.70833333333333337</v>
      </c>
      <c r="E34" s="3">
        <v>0.625</v>
      </c>
      <c r="F34" s="4">
        <f t="shared" si="0"/>
        <v>22</v>
      </c>
      <c r="G34" s="4">
        <f t="shared" si="1"/>
        <v>14</v>
      </c>
      <c r="H34" s="5">
        <f t="shared" si="2"/>
        <v>13200</v>
      </c>
      <c r="I34" s="5">
        <f>+G34*$F$3</f>
        <v>1050</v>
      </c>
    </row>
    <row r="35" spans="1:9" x14ac:dyDescent="0.25">
      <c r="B35" s="2">
        <v>45867</v>
      </c>
      <c r="C35" s="2" t="s">
        <v>12</v>
      </c>
      <c r="D35" s="3">
        <v>0.72569444444444453</v>
      </c>
      <c r="E35" s="3">
        <v>0.66666666666666663</v>
      </c>
      <c r="F35" s="4">
        <f t="shared" si="0"/>
        <v>22.583333333333329</v>
      </c>
      <c r="G35" s="4">
        <f t="shared" si="1"/>
        <v>14.583333333333329</v>
      </c>
      <c r="H35" s="5">
        <f t="shared" si="2"/>
        <v>13549.999999999996</v>
      </c>
      <c r="I35" s="5">
        <f>+G35*$F$3</f>
        <v>1093.7499999999995</v>
      </c>
    </row>
    <row r="36" spans="1:9" x14ac:dyDescent="0.25">
      <c r="B36" s="2">
        <v>45868</v>
      </c>
      <c r="C36" s="2" t="s">
        <v>6</v>
      </c>
      <c r="D36" s="3">
        <v>0.73958333333333337</v>
      </c>
      <c r="E36" s="3">
        <v>0.625</v>
      </c>
      <c r="F36" s="4">
        <f t="shared" si="0"/>
        <v>21.25</v>
      </c>
      <c r="G36" s="4">
        <f t="shared" si="1"/>
        <v>13.25</v>
      </c>
      <c r="H36" s="5">
        <f t="shared" si="2"/>
        <v>12750</v>
      </c>
      <c r="I36" s="5">
        <f>+G36*$F$3</f>
        <v>993.75</v>
      </c>
    </row>
    <row r="37" spans="1:9" x14ac:dyDescent="0.25">
      <c r="B37" s="2">
        <v>45869</v>
      </c>
      <c r="C37" s="2" t="s">
        <v>7</v>
      </c>
      <c r="D37" s="3">
        <v>0.97916666666666663</v>
      </c>
      <c r="E37" s="3">
        <v>0.58333333333333337</v>
      </c>
      <c r="F37" s="4">
        <f t="shared" si="0"/>
        <v>14.500000000000002</v>
      </c>
      <c r="G37" s="4">
        <f t="shared" si="1"/>
        <v>6.5000000000000018</v>
      </c>
      <c r="H37" s="5">
        <f t="shared" si="2"/>
        <v>8700.0000000000018</v>
      </c>
      <c r="I37" s="5">
        <f>+G37*$F$3</f>
        <v>487.50000000000011</v>
      </c>
    </row>
    <row r="38" spans="1:9" x14ac:dyDescent="0.25">
      <c r="B38" s="2"/>
      <c r="G38" s="4"/>
    </row>
    <row r="39" spans="1:9" x14ac:dyDescent="0.25">
      <c r="A39" s="6" t="s">
        <v>22</v>
      </c>
      <c r="B39" s="11">
        <f>SUM(F6:F37)</f>
        <v>267.11666666666662</v>
      </c>
      <c r="E39" s="6" t="s">
        <v>15</v>
      </c>
      <c r="F39" s="10">
        <f>SUM(H6:H37)</f>
        <v>160270</v>
      </c>
      <c r="G39" s="4"/>
    </row>
    <row r="40" spans="1:9" x14ac:dyDescent="0.25">
      <c r="A40" s="6" t="s">
        <v>23</v>
      </c>
      <c r="B40" s="11">
        <f>+SUM(G6:G37)</f>
        <v>72.3</v>
      </c>
      <c r="E40" s="6" t="s">
        <v>16</v>
      </c>
      <c r="F40" s="10">
        <f>SUM(I6:I37)</f>
        <v>5422.5</v>
      </c>
    </row>
    <row r="42" spans="1:9" x14ac:dyDescent="0.25">
      <c r="E42" s="6" t="s">
        <v>17</v>
      </c>
      <c r="F42" s="10">
        <f>SUM(F39:F40)</f>
        <v>165692.5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rajendran M</dc:creator>
  <cp:lastModifiedBy>vino rajendran M</cp:lastModifiedBy>
  <dcterms:created xsi:type="dcterms:W3CDTF">2025-09-06T12:51:38Z</dcterms:created>
  <dcterms:modified xsi:type="dcterms:W3CDTF">2025-09-06T14:02:00Z</dcterms:modified>
</cp:coreProperties>
</file>