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900"/>
  </bookViews>
  <sheets>
    <sheet name="Load Modelling " sheetId="1" r:id="rId1"/>
  </sheets>
  <calcPr calcId="144525"/>
</workbook>
</file>

<file path=xl/sharedStrings.xml><?xml version="1.0" encoding="utf-8"?>
<sst xmlns="http://schemas.openxmlformats.org/spreadsheetml/2006/main" count="46" uniqueCount="45">
  <si>
    <t>Pet Store</t>
  </si>
  <si>
    <t>S.No</t>
  </si>
  <si>
    <t>Module</t>
  </si>
  <si>
    <t>Script Name</t>
  </si>
  <si>
    <t>vusers</t>
  </si>
  <si>
    <t>Exp iteration Rate(per hour)</t>
  </si>
  <si>
    <t>#txns</t>
  </si>
  <si>
    <t>Think time/step in sec</t>
  </si>
  <si>
    <t>Total think time (D*E)</t>
  </si>
  <si>
    <t>Average - Response time(seconds)</t>
  </si>
  <si>
    <t>calc time for 1 iteration</t>
  </si>
  <si>
    <t>Estimated txn rate</t>
  </si>
  <si>
    <t>Difference</t>
  </si>
  <si>
    <t>Remarks</t>
  </si>
  <si>
    <t>01_PS_01</t>
  </si>
  <si>
    <t>ORDER</t>
  </si>
  <si>
    <t>CreateOrder</t>
  </si>
  <si>
    <t>WLP</t>
  </si>
  <si>
    <t>SCRIPT</t>
  </si>
  <si>
    <t>TESTER WILL FIND IT</t>
  </si>
  <si>
    <t>AGGREGATE REPORT</t>
  </si>
  <si>
    <t>15 mins only script executed, since reached exp trx.</t>
  </si>
  <si>
    <t>81s - think time</t>
  </si>
  <si>
    <t>Tx1</t>
  </si>
  <si>
    <t>Tx2</t>
  </si>
  <si>
    <t>Tx3</t>
  </si>
  <si>
    <t>Tx4</t>
  </si>
  <si>
    <t>Tx5</t>
  </si>
  <si>
    <t>Tx6</t>
  </si>
  <si>
    <t>Tx7</t>
  </si>
  <si>
    <t>Tx8</t>
  </si>
  <si>
    <t>Tx9</t>
  </si>
  <si>
    <t>81 s</t>
  </si>
  <si>
    <t>Formula:</t>
  </si>
  <si>
    <t>Explanation</t>
  </si>
  <si>
    <t>Estimate transaction rate =ROUND((3600/J)*D,0)</t>
  </si>
  <si>
    <t>ROUND((3600/Time taken for 1 transaction)*No.of Users,0)</t>
  </si>
  <si>
    <t>Time taken for 1 trasaction = Total think time of all transactions + Average Response time</t>
  </si>
  <si>
    <t>(3600/Time taken for 1 transaction)</t>
  </si>
  <si>
    <t xml:space="preserve">To complete one trasaction tooks 82.9 seconds </t>
  </si>
  <si>
    <t>Now have to find for 1 hour how many transactions it will happen, Hence calculate (3600/82.9)</t>
  </si>
  <si>
    <t>43 transactions per hour for 1 user</t>
  </si>
  <si>
    <t>(3600/Time taken for 1 transaction)* No.of users</t>
  </si>
  <si>
    <t>We found for 1 hour how many transactions above, now we need to check for no.of users how many transactions will occur, Hence ((3600/82.9)*5)</t>
  </si>
  <si>
    <t>217 transactions for 5 users per hour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</si>
</sst>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8">
    <font>
      <sz val="11"/>
      <color theme="1"/>
      <name val="Calibri"/>
      <charset val="134"/>
      <scheme val="minor"/>
    </font>
    <font>
      <b/>
      <sz val="11"/>
      <color theme="0"/>
      <name val="Calibri"/>
      <charset val="134"/>
    </font>
    <font>
      <b/>
      <sz val="10"/>
      <color theme="0"/>
      <name val="Arial"/>
      <charset val="134"/>
    </font>
    <font>
      <sz val="10"/>
      <name val="Calibri"/>
      <charset val="134"/>
    </font>
    <font>
      <b/>
      <i/>
      <sz val="16"/>
      <color theme="1"/>
      <name val="Calibri"/>
      <charset val="134"/>
      <scheme val="minor"/>
    </font>
    <font>
      <b/>
      <i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0"/>
      <color indexed="8"/>
      <name val="Arial"/>
      <charset val="134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indexed="8"/>
      <name val="Calibri"/>
      <charset val="134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7030A0"/>
        <bgColor indexed="22"/>
      </patternFill>
    </fill>
    <fill>
      <patternFill patternType="solid">
        <fgColor theme="8"/>
        <bgColor indexed="22"/>
      </patternFill>
    </fill>
    <fill>
      <patternFill patternType="solid">
        <fgColor indexed="42"/>
        <bgColor indexed="9"/>
      </patternFill>
    </fill>
    <fill>
      <patternFill patternType="solid">
        <fgColor indexed="52"/>
        <bgColor indexed="9"/>
      </patternFill>
    </fill>
    <fill>
      <patternFill patternType="solid">
        <fgColor indexed="50"/>
        <bgColor indexed="9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2">
    <xf numFmtId="0" fontId="0" fillId="0" borderId="0"/>
    <xf numFmtId="0" fontId="16" fillId="0" borderId="0" applyBorder="0" applyProtection="0"/>
    <xf numFmtId="0" fontId="24" fillId="0" borderId="0" applyBorder="0" applyProtection="0"/>
    <xf numFmtId="0" fontId="16" fillId="0" borderId="0" applyBorder="0" applyProtection="0"/>
    <xf numFmtId="0" fontId="7" fillId="31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12" borderId="7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6" fillId="13" borderId="5" applyNumberFormat="0" applyFont="0" applyAlignment="0" applyProtection="0">
      <alignment vertical="center"/>
    </xf>
    <xf numFmtId="0" fontId="23" fillId="27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2" borderId="3" applyNumberFormat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7" fillId="37" borderId="9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wrapText="1"/>
    </xf>
    <xf numFmtId="0" fontId="1" fillId="2" borderId="1" xfId="3" applyFont="1" applyFill="1" applyBorder="1" applyAlignment="1" applyProtection="1">
      <alignment horizontal="center" vertical="center"/>
    </xf>
    <xf numFmtId="0" fontId="1" fillId="2" borderId="1" xfId="3" applyFont="1" applyFill="1" applyBorder="1" applyAlignment="1" applyProtection="1">
      <alignment horizontal="center" vertical="center" wrapText="1"/>
    </xf>
    <xf numFmtId="0" fontId="2" fillId="3" borderId="1" xfId="3" applyFont="1" applyFill="1" applyBorder="1" applyAlignment="1" applyProtection="1">
      <alignment horizontal="left" vertical="center"/>
    </xf>
    <xf numFmtId="0" fontId="2" fillId="3" borderId="1" xfId="3" applyFont="1" applyFill="1" applyBorder="1" applyAlignment="1" applyProtection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4" borderId="1" xfId="0" applyFont="1" applyFill="1" applyBorder="1"/>
    <xf numFmtId="0" fontId="3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wrapText="1"/>
    </xf>
    <xf numFmtId="0" fontId="3" fillId="4" borderId="1" xfId="0" applyFont="1" applyFill="1" applyBorder="1" applyAlignment="1">
      <alignment wrapText="1"/>
    </xf>
    <xf numFmtId="0" fontId="3" fillId="5" borderId="1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10" fontId="3" fillId="6" borderId="1" xfId="0" applyNumberFormat="1" applyFont="1" applyFill="1" applyBorder="1"/>
    <xf numFmtId="0" fontId="3" fillId="4" borderId="1" xfId="0" applyFont="1" applyFill="1" applyBorder="1" quotePrefix="1"/>
  </cellXfs>
  <cellStyles count="52">
    <cellStyle name="Normal" xfId="0" builtinId="0"/>
    <cellStyle name="Normal 2" xfId="1"/>
    <cellStyle name="Excel Built-in Normal 1" xfId="2"/>
    <cellStyle name="Excel Built-in Normal" xfId="3"/>
    <cellStyle name="60% - Accent6" xfId="4" builtinId="52"/>
    <cellStyle name="40% - Accent6" xfId="5" builtinId="51"/>
    <cellStyle name="60% - Accent5" xfId="6" builtinId="48"/>
    <cellStyle name="Accent6" xfId="7" builtinId="49"/>
    <cellStyle name="40% - Accent5" xfId="8" builtinId="47"/>
    <cellStyle name="20% - Accent5" xfId="9" builtinId="46"/>
    <cellStyle name="60% - Accent4" xfId="10" builtinId="44"/>
    <cellStyle name="Accent5" xfId="11" builtinId="45"/>
    <cellStyle name="40% - Accent4" xfId="12" builtinId="43"/>
    <cellStyle name="Accent4" xfId="13" builtinId="41"/>
    <cellStyle name="Linked Cell" xfId="14" builtinId="24"/>
    <cellStyle name="40% - Accent3" xfId="15" builtinId="39"/>
    <cellStyle name="60% - Accent2" xfId="16" builtinId="36"/>
    <cellStyle name="Accent3" xfId="17" builtinId="37"/>
    <cellStyle name="40% - Accent2" xfId="18" builtinId="35"/>
    <cellStyle name="20% - Accent2" xfId="19" builtinId="34"/>
    <cellStyle name="Accent2" xfId="20" builtinId="33"/>
    <cellStyle name="40% - Accent1" xfId="21" builtinId="31"/>
    <cellStyle name="20% - Accent1" xfId="22" builtinId="30"/>
    <cellStyle name="Accent1" xfId="23" builtinId="29"/>
    <cellStyle name="Neutral" xfId="24" builtinId="28"/>
    <cellStyle name="60% - Accent1" xfId="25" builtinId="32"/>
    <cellStyle name="Bad" xfId="26" builtinId="27"/>
    <cellStyle name="20% - Accent4" xfId="27" builtinId="42"/>
    <cellStyle name="Total" xfId="28" builtinId="25"/>
    <cellStyle name="Output" xfId="29" builtinId="21"/>
    <cellStyle name="Currency" xfId="30" builtinId="4"/>
    <cellStyle name="20% - Accent3" xfId="31" builtinId="38"/>
    <cellStyle name="Note" xfId="32" builtinId="10"/>
    <cellStyle name="Input" xfId="33" builtinId="20"/>
    <cellStyle name="Heading 4" xfId="34" builtinId="19"/>
    <cellStyle name="Calculation" xfId="35" builtinId="22"/>
    <cellStyle name="Good" xfId="36" builtinId="26"/>
    <cellStyle name="Heading 3" xfId="37" builtinId="18"/>
    <cellStyle name="CExplanatory Text" xfId="38" builtinId="53"/>
    <cellStyle name="Heading 1" xfId="39" builtinId="16"/>
    <cellStyle name="Comma [0]" xfId="40" builtinId="6"/>
    <cellStyle name="20% - Accent6" xfId="41" builtinId="50"/>
    <cellStyle name="Title" xfId="42" builtinId="15"/>
    <cellStyle name="Currency [0]" xfId="43" builtinId="7"/>
    <cellStyle name="Warning Text" xfId="44" builtinId="11"/>
    <cellStyle name="Followed Hyperlink" xfId="45" builtinId="9"/>
    <cellStyle name="Heading 2" xfId="46" builtinId="17"/>
    <cellStyle name="Comma" xfId="47" builtinId="3"/>
    <cellStyle name="Check Cell" xfId="48" builtinId="23"/>
    <cellStyle name="60% - Accent3" xfId="49" builtinId="40"/>
    <cellStyle name="Percent" xfId="50" builtinId="5"/>
    <cellStyle name="Hyperlink" xfId="51" builtinId="8"/>
  </cellStyles>
  <dxfs count="2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tabSelected="1" zoomScale="90" zoomScaleNormal="90" topLeftCell="B1" workbookViewId="0">
      <selection activeCell="F34" sqref="F34"/>
    </sheetView>
  </sheetViews>
  <sheetFormatPr defaultColWidth="9" defaultRowHeight="14"/>
  <cols>
    <col min="1" max="1" width="12.2734375" customWidth="1"/>
    <col min="2" max="2" width="13.1796875" customWidth="1"/>
    <col min="3" max="3" width="26.6171875" style="1" customWidth="1"/>
    <col min="4" max="4" width="7.2734375" customWidth="1"/>
    <col min="5" max="5" width="25.7265625" style="1" customWidth="1"/>
    <col min="6" max="6" width="35.4375" style="1" customWidth="1"/>
    <col min="7" max="7" width="38.7734375" style="1" customWidth="1"/>
    <col min="8" max="8" width="19" customWidth="1"/>
    <col min="9" max="9" width="22.09375" customWidth="1"/>
    <col min="10" max="10" width="27" customWidth="1"/>
    <col min="11" max="11" width="16.6328125" customWidth="1"/>
    <col min="12" max="12" width="13.90625" customWidth="1"/>
    <col min="13" max="13" width="40.546875" customWidth="1"/>
  </cols>
  <sheetData>
    <row r="1" spans="1:13">
      <c r="A1" s="2" t="s">
        <v>0</v>
      </c>
      <c r="B1" s="2"/>
      <c r="C1" s="3"/>
      <c r="D1" s="2"/>
      <c r="E1" s="3"/>
      <c r="F1" s="3"/>
      <c r="G1" s="3"/>
      <c r="H1" s="2"/>
      <c r="I1" s="2"/>
      <c r="J1" s="2"/>
      <c r="K1" s="2"/>
      <c r="L1" s="2"/>
      <c r="M1" s="2"/>
    </row>
    <row r="2" spans="1:13">
      <c r="A2" s="4" t="s">
        <v>1</v>
      </c>
      <c r="B2" s="4" t="s">
        <v>2</v>
      </c>
      <c r="C2" s="5" t="s">
        <v>3</v>
      </c>
      <c r="D2" s="4" t="s">
        <v>4</v>
      </c>
      <c r="E2" s="5" t="s">
        <v>5</v>
      </c>
      <c r="F2" s="5" t="s">
        <v>6</v>
      </c>
      <c r="G2" s="5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</row>
    <row r="3" spans="1:13">
      <c r="A3" s="6" t="s">
        <v>14</v>
      </c>
      <c r="B3" s="6" t="s">
        <v>15</v>
      </c>
      <c r="C3" s="7" t="s">
        <v>16</v>
      </c>
      <c r="D3" s="8">
        <v>5</v>
      </c>
      <c r="E3" s="10">
        <v>200</v>
      </c>
      <c r="F3" s="11">
        <v>9</v>
      </c>
      <c r="G3" s="11">
        <v>9</v>
      </c>
      <c r="H3" s="8">
        <f>F3*G3</f>
        <v>81</v>
      </c>
      <c r="I3" s="8">
        <v>1.9</v>
      </c>
      <c r="J3" s="8">
        <f t="shared" ref="J3" si="0">H3+I3</f>
        <v>82.9</v>
      </c>
      <c r="K3" s="8">
        <f>ROUND((3600/J3)*D3,0)</f>
        <v>217</v>
      </c>
      <c r="L3" s="16">
        <f t="shared" ref="L3" si="1">ROUND((K3-E3)/E3,2)</f>
        <v>0.09</v>
      </c>
      <c r="M3" s="8"/>
    </row>
    <row r="4" spans="1:13">
      <c r="A4" s="6"/>
      <c r="B4" s="6"/>
      <c r="C4" s="7"/>
      <c r="D4" s="9" t="s">
        <v>17</v>
      </c>
      <c r="E4" s="12" t="s">
        <v>17</v>
      </c>
      <c r="F4" s="13" t="s">
        <v>18</v>
      </c>
      <c r="G4" s="11" t="s">
        <v>19</v>
      </c>
      <c r="H4" s="8"/>
      <c r="I4" s="9" t="s">
        <v>20</v>
      </c>
      <c r="J4" s="8"/>
      <c r="K4" s="8"/>
      <c r="L4" s="16"/>
      <c r="M4" s="8"/>
    </row>
    <row r="5" spans="1:13">
      <c r="A5" s="6"/>
      <c r="B5" s="6"/>
      <c r="C5" s="7"/>
      <c r="D5" s="8"/>
      <c r="E5" s="10"/>
      <c r="F5" s="11"/>
      <c r="G5" s="11"/>
      <c r="H5" s="8"/>
      <c r="I5" s="8"/>
      <c r="J5" s="8"/>
      <c r="K5" s="8"/>
      <c r="L5" s="16"/>
      <c r="M5" s="8"/>
    </row>
    <row r="6" spans="1:13">
      <c r="A6" s="6"/>
      <c r="B6" s="6"/>
      <c r="C6" s="7"/>
      <c r="D6" s="8"/>
      <c r="E6" s="10"/>
      <c r="F6" s="11"/>
      <c r="G6" s="11"/>
      <c r="H6" s="8"/>
      <c r="I6" s="8"/>
      <c r="J6" s="8"/>
      <c r="K6" s="8"/>
      <c r="L6" s="16"/>
      <c r="M6" s="8"/>
    </row>
    <row r="7" spans="1:13">
      <c r="A7" s="6"/>
      <c r="B7" s="6"/>
      <c r="C7" s="7"/>
      <c r="D7" s="8"/>
      <c r="E7" s="10"/>
      <c r="F7" s="11"/>
      <c r="G7" s="11"/>
      <c r="H7" s="8"/>
      <c r="I7" s="8"/>
      <c r="J7" s="8"/>
      <c r="K7" s="8"/>
      <c r="L7" s="16"/>
      <c r="M7" s="17" t="s">
        <v>21</v>
      </c>
    </row>
    <row r="8" spans="1:13">
      <c r="A8" s="6"/>
      <c r="B8" s="6"/>
      <c r="C8" s="7"/>
      <c r="D8" s="8"/>
      <c r="E8" s="10"/>
      <c r="F8" s="11"/>
      <c r="G8" s="11"/>
      <c r="H8" s="8"/>
      <c r="I8" s="8"/>
      <c r="J8" s="8"/>
      <c r="K8" s="8"/>
      <c r="L8" s="16"/>
      <c r="M8" s="8"/>
    </row>
    <row r="11" spans="8:12">
      <c r="H11">
        <f>9*9</f>
        <v>81</v>
      </c>
      <c r="I11" t="s">
        <v>22</v>
      </c>
      <c r="J11">
        <v>9000</v>
      </c>
      <c r="K11" t="s">
        <v>23</v>
      </c>
      <c r="L11">
        <v>8000</v>
      </c>
    </row>
    <row r="12" spans="10:12">
      <c r="J12">
        <v>9000</v>
      </c>
      <c r="K12" t="s">
        <v>24</v>
      </c>
      <c r="L12">
        <v>10000</v>
      </c>
    </row>
    <row r="13" spans="10:12">
      <c r="J13">
        <v>9000</v>
      </c>
      <c r="K13" t="s">
        <v>25</v>
      </c>
      <c r="L13">
        <v>9500</v>
      </c>
    </row>
    <row r="14" spans="10:12">
      <c r="J14">
        <v>9000</v>
      </c>
      <c r="K14" t="s">
        <v>26</v>
      </c>
      <c r="L14">
        <v>8000</v>
      </c>
    </row>
    <row r="15" spans="10:12">
      <c r="J15">
        <v>9000</v>
      </c>
      <c r="K15" t="s">
        <v>27</v>
      </c>
      <c r="L15">
        <v>8500</v>
      </c>
    </row>
    <row r="16" spans="10:12">
      <c r="J16">
        <v>9000</v>
      </c>
      <c r="K16" t="s">
        <v>28</v>
      </c>
      <c r="L16">
        <v>11000</v>
      </c>
    </row>
    <row r="17" spans="10:12">
      <c r="J17">
        <v>9000</v>
      </c>
      <c r="K17" t="s">
        <v>29</v>
      </c>
      <c r="L17">
        <v>12000</v>
      </c>
    </row>
    <row r="18" spans="10:12">
      <c r="J18">
        <v>9000</v>
      </c>
      <c r="K18" t="s">
        <v>30</v>
      </c>
      <c r="L18">
        <v>6000</v>
      </c>
    </row>
    <row r="19" spans="10:12">
      <c r="J19">
        <v>9000</v>
      </c>
      <c r="K19" t="s">
        <v>31</v>
      </c>
      <c r="L19">
        <v>8000</v>
      </c>
    </row>
    <row r="20" spans="10:12">
      <c r="J20">
        <f>SUM(J11:J19)</f>
        <v>81000</v>
      </c>
      <c r="L20">
        <f>SUM(L11:L19)</f>
        <v>81000</v>
      </c>
    </row>
    <row r="21" spans="10:10">
      <c r="J21" t="s">
        <v>32</v>
      </c>
    </row>
    <row r="24" ht="20" spans="5:6">
      <c r="E24" s="14" t="s">
        <v>33</v>
      </c>
      <c r="F24" s="15" t="s">
        <v>34</v>
      </c>
    </row>
    <row r="25" ht="28" spans="5:5">
      <c r="E25" s="1" t="s">
        <v>35</v>
      </c>
    </row>
    <row r="26" ht="28" spans="6:7">
      <c r="F26" s="1" t="s">
        <v>36</v>
      </c>
      <c r="G26" s="1" t="s">
        <v>37</v>
      </c>
    </row>
    <row r="27" spans="6:7">
      <c r="F27" s="1" t="s">
        <v>38</v>
      </c>
      <c r="G27" s="1" t="s">
        <v>39</v>
      </c>
    </row>
    <row r="28" ht="42" spans="7:8">
      <c r="G28" s="1" t="s">
        <v>40</v>
      </c>
      <c r="H28" t="s">
        <v>41</v>
      </c>
    </row>
    <row r="29" ht="56" spans="6:8">
      <c r="F29" s="1" t="s">
        <v>42</v>
      </c>
      <c r="G29" s="1" t="s">
        <v>43</v>
      </c>
      <c r="H29" t="s">
        <v>44</v>
      </c>
    </row>
  </sheetData>
  <mergeCells count="1">
    <mergeCell ref="A1:M1"/>
  </mergeCells>
  <conditionalFormatting sqref="L3:L8">
    <cfRule type="cellIs" dxfId="0" priority="1" operator="lessThan">
      <formula>-0.1</formula>
    </cfRule>
    <cfRule type="cellIs" dxfId="1" priority="2" operator="greaterThan">
      <formula>0.1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Load Modelling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vsureshnambu</cp:lastModifiedBy>
  <dcterms:created xsi:type="dcterms:W3CDTF">2023-05-08T10:57:00Z</dcterms:created>
  <dcterms:modified xsi:type="dcterms:W3CDTF">2024-07-27T12:46:36Z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