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Users\vinod\OneDrive\Desktop\MUFG-EXCEL-AUG-2025\Day2\"/>
    </mc:Choice>
  </mc:AlternateContent>
  <xr:revisionPtr revIDLastSave="0" documentId="13_ncr:1_{B2E4F042-D203-4EBF-9ED2-F1D59CBC8CE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" i="1" l="1"/>
  <c r="E3" i="1"/>
  <c r="F3" i="1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E32" i="1"/>
  <c r="F32" i="1"/>
  <c r="E33" i="1"/>
  <c r="F33" i="1"/>
  <c r="E34" i="1"/>
  <c r="F34" i="1"/>
  <c r="E35" i="1"/>
  <c r="F35" i="1"/>
  <c r="E36" i="1"/>
  <c r="F36" i="1"/>
  <c r="E37" i="1"/>
  <c r="F37" i="1"/>
  <c r="E38" i="1"/>
  <c r="F38" i="1"/>
  <c r="E39" i="1"/>
  <c r="F39" i="1"/>
  <c r="E40" i="1"/>
  <c r="F40" i="1"/>
  <c r="E41" i="1"/>
  <c r="F41" i="1"/>
  <c r="E42" i="1"/>
  <c r="F42" i="1"/>
  <c r="E43" i="1"/>
  <c r="F43" i="1"/>
  <c r="E44" i="1"/>
  <c r="F44" i="1"/>
  <c r="E45" i="1"/>
  <c r="F45" i="1"/>
  <c r="E46" i="1"/>
  <c r="F46" i="1"/>
  <c r="E47" i="1"/>
  <c r="F47" i="1"/>
  <c r="G47" i="1" s="1"/>
  <c r="E48" i="1"/>
  <c r="F48" i="1"/>
  <c r="E49" i="1"/>
  <c r="F49" i="1"/>
  <c r="E50" i="1"/>
  <c r="F50" i="1"/>
  <c r="E51" i="1"/>
  <c r="F51" i="1"/>
  <c r="E52" i="1"/>
  <c r="F52" i="1"/>
  <c r="E53" i="1"/>
  <c r="F53" i="1"/>
  <c r="E54" i="1"/>
  <c r="F54" i="1"/>
  <c r="E55" i="1"/>
  <c r="F55" i="1"/>
  <c r="E56" i="1"/>
  <c r="F56" i="1"/>
  <c r="E57" i="1"/>
  <c r="F57" i="1"/>
  <c r="E58" i="1"/>
  <c r="F58" i="1"/>
  <c r="E59" i="1"/>
  <c r="F59" i="1"/>
  <c r="E60" i="1"/>
  <c r="F60" i="1"/>
  <c r="E61" i="1"/>
  <c r="F61" i="1"/>
  <c r="E62" i="1"/>
  <c r="F62" i="1"/>
  <c r="E63" i="1"/>
  <c r="F63" i="1"/>
  <c r="E64" i="1"/>
  <c r="F64" i="1"/>
  <c r="E65" i="1"/>
  <c r="F65" i="1"/>
  <c r="E66" i="1"/>
  <c r="F66" i="1"/>
  <c r="E67" i="1"/>
  <c r="F67" i="1"/>
  <c r="E68" i="1"/>
  <c r="F68" i="1"/>
  <c r="E69" i="1"/>
  <c r="F69" i="1"/>
  <c r="E70" i="1"/>
  <c r="F70" i="1"/>
  <c r="E71" i="1"/>
  <c r="F71" i="1"/>
  <c r="E72" i="1"/>
  <c r="F72" i="1"/>
  <c r="E73" i="1"/>
  <c r="F73" i="1"/>
  <c r="E74" i="1"/>
  <c r="F74" i="1"/>
  <c r="E75" i="1"/>
  <c r="F75" i="1"/>
  <c r="E76" i="1"/>
  <c r="F76" i="1"/>
  <c r="E77" i="1"/>
  <c r="F77" i="1"/>
  <c r="E78" i="1"/>
  <c r="F78" i="1"/>
  <c r="E79" i="1"/>
  <c r="F79" i="1"/>
  <c r="E80" i="1"/>
  <c r="F80" i="1"/>
  <c r="E81" i="1"/>
  <c r="F81" i="1"/>
  <c r="E82" i="1"/>
  <c r="F82" i="1"/>
  <c r="E83" i="1"/>
  <c r="F83" i="1"/>
  <c r="E84" i="1"/>
  <c r="F84" i="1"/>
  <c r="E85" i="1"/>
  <c r="F85" i="1"/>
  <c r="E86" i="1"/>
  <c r="F86" i="1"/>
  <c r="E87" i="1"/>
  <c r="F87" i="1"/>
  <c r="E88" i="1"/>
  <c r="F88" i="1"/>
  <c r="E89" i="1"/>
  <c r="F89" i="1"/>
  <c r="E90" i="1"/>
  <c r="F90" i="1"/>
  <c r="E91" i="1"/>
  <c r="F91" i="1"/>
  <c r="E92" i="1"/>
  <c r="F92" i="1"/>
  <c r="E93" i="1"/>
  <c r="F93" i="1"/>
  <c r="E94" i="1"/>
  <c r="F94" i="1"/>
  <c r="E95" i="1"/>
  <c r="F95" i="1"/>
  <c r="E96" i="1"/>
  <c r="F96" i="1"/>
  <c r="E97" i="1"/>
  <c r="F97" i="1"/>
  <c r="E98" i="1"/>
  <c r="F98" i="1"/>
  <c r="E99" i="1"/>
  <c r="F99" i="1"/>
  <c r="E100" i="1"/>
  <c r="F100" i="1"/>
  <c r="E101" i="1"/>
  <c r="F101" i="1"/>
  <c r="E102" i="1"/>
  <c r="F102" i="1"/>
  <c r="E103" i="1"/>
  <c r="F103" i="1"/>
  <c r="E104" i="1"/>
  <c r="F104" i="1"/>
  <c r="E105" i="1"/>
  <c r="F105" i="1"/>
  <c r="E106" i="1"/>
  <c r="F106" i="1"/>
  <c r="E107" i="1"/>
  <c r="F107" i="1"/>
  <c r="E108" i="1"/>
  <c r="F108" i="1"/>
  <c r="E109" i="1"/>
  <c r="F109" i="1"/>
  <c r="E110" i="1"/>
  <c r="F110" i="1"/>
  <c r="E111" i="1"/>
  <c r="F111" i="1"/>
  <c r="E112" i="1"/>
  <c r="F112" i="1"/>
  <c r="E113" i="1"/>
  <c r="F113" i="1"/>
  <c r="E114" i="1"/>
  <c r="F114" i="1"/>
  <c r="E115" i="1"/>
  <c r="F115" i="1"/>
  <c r="E116" i="1"/>
  <c r="F116" i="1"/>
  <c r="E117" i="1"/>
  <c r="F117" i="1"/>
  <c r="E118" i="1"/>
  <c r="F118" i="1"/>
  <c r="E119" i="1"/>
  <c r="F119" i="1"/>
  <c r="E120" i="1"/>
  <c r="F120" i="1"/>
  <c r="E121" i="1"/>
  <c r="F121" i="1"/>
  <c r="E122" i="1"/>
  <c r="F122" i="1"/>
  <c r="E123" i="1"/>
  <c r="F123" i="1"/>
  <c r="E124" i="1"/>
  <c r="F124" i="1"/>
  <c r="E125" i="1"/>
  <c r="F125" i="1"/>
  <c r="E126" i="1"/>
  <c r="F126" i="1"/>
  <c r="E127" i="1"/>
  <c r="F127" i="1"/>
  <c r="G127" i="1"/>
  <c r="E128" i="1"/>
  <c r="F128" i="1"/>
  <c r="E129" i="1"/>
  <c r="F129" i="1"/>
  <c r="E130" i="1"/>
  <c r="F130" i="1"/>
  <c r="E131" i="1"/>
  <c r="F131" i="1"/>
  <c r="E132" i="1"/>
  <c r="F132" i="1"/>
  <c r="E133" i="1"/>
  <c r="F133" i="1"/>
  <c r="E134" i="1"/>
  <c r="F134" i="1"/>
  <c r="E135" i="1"/>
  <c r="F135" i="1"/>
  <c r="E136" i="1"/>
  <c r="F136" i="1"/>
  <c r="E137" i="1"/>
  <c r="F137" i="1"/>
  <c r="E138" i="1"/>
  <c r="F138" i="1"/>
  <c r="E139" i="1"/>
  <c r="F139" i="1"/>
  <c r="E140" i="1"/>
  <c r="F140" i="1"/>
  <c r="E141" i="1"/>
  <c r="F141" i="1"/>
  <c r="E142" i="1"/>
  <c r="F142" i="1"/>
  <c r="E143" i="1"/>
  <c r="F143" i="1"/>
  <c r="E144" i="1"/>
  <c r="F144" i="1"/>
  <c r="E145" i="1"/>
  <c r="F145" i="1"/>
  <c r="E146" i="1"/>
  <c r="F146" i="1"/>
  <c r="E147" i="1"/>
  <c r="F147" i="1"/>
  <c r="E148" i="1"/>
  <c r="F148" i="1"/>
  <c r="E149" i="1"/>
  <c r="F149" i="1"/>
  <c r="E150" i="1"/>
  <c r="F150" i="1"/>
  <c r="E151" i="1"/>
  <c r="F151" i="1"/>
  <c r="E152" i="1"/>
  <c r="F152" i="1"/>
  <c r="E153" i="1"/>
  <c r="F153" i="1"/>
  <c r="E154" i="1"/>
  <c r="F154" i="1"/>
  <c r="E155" i="1"/>
  <c r="F155" i="1"/>
  <c r="E156" i="1"/>
  <c r="F156" i="1"/>
  <c r="E157" i="1"/>
  <c r="F157" i="1"/>
  <c r="E158" i="1"/>
  <c r="F158" i="1"/>
  <c r="E159" i="1"/>
  <c r="F159" i="1"/>
  <c r="E160" i="1"/>
  <c r="F160" i="1"/>
  <c r="E161" i="1"/>
  <c r="F161" i="1"/>
  <c r="E162" i="1"/>
  <c r="F162" i="1"/>
  <c r="E163" i="1"/>
  <c r="F163" i="1"/>
  <c r="E164" i="1"/>
  <c r="F164" i="1"/>
  <c r="E165" i="1"/>
  <c r="F165" i="1"/>
  <c r="E166" i="1"/>
  <c r="F166" i="1"/>
  <c r="E167" i="1"/>
  <c r="F167" i="1"/>
  <c r="E168" i="1"/>
  <c r="F168" i="1"/>
  <c r="E169" i="1"/>
  <c r="F169" i="1"/>
  <c r="E170" i="1"/>
  <c r="F170" i="1"/>
  <c r="E171" i="1"/>
  <c r="F171" i="1"/>
  <c r="E172" i="1"/>
  <c r="F172" i="1"/>
  <c r="E173" i="1"/>
  <c r="F173" i="1"/>
  <c r="E174" i="1"/>
  <c r="F174" i="1"/>
  <c r="E175" i="1"/>
  <c r="F175" i="1"/>
  <c r="E176" i="1"/>
  <c r="F176" i="1"/>
  <c r="E177" i="1"/>
  <c r="F177" i="1"/>
  <c r="E178" i="1"/>
  <c r="F178" i="1"/>
  <c r="E179" i="1"/>
  <c r="F179" i="1"/>
  <c r="E180" i="1"/>
  <c r="F180" i="1"/>
  <c r="E181" i="1"/>
  <c r="F181" i="1"/>
  <c r="F2" i="1"/>
  <c r="E2" i="1"/>
  <c r="G62" i="1" l="1"/>
  <c r="G159" i="1"/>
  <c r="G106" i="1"/>
  <c r="G82" i="1"/>
  <c r="G6" i="1"/>
  <c r="G69" i="1"/>
  <c r="G21" i="1"/>
  <c r="G158" i="1"/>
  <c r="G133" i="1"/>
  <c r="G37" i="1"/>
  <c r="G150" i="1"/>
  <c r="G149" i="1"/>
  <c r="G143" i="1"/>
  <c r="G119" i="1"/>
  <c r="G154" i="1"/>
  <c r="G165" i="1"/>
  <c r="G34" i="1"/>
  <c r="G117" i="1"/>
  <c r="G111" i="1"/>
  <c r="G45" i="1"/>
  <c r="G102" i="1"/>
  <c r="G67" i="1"/>
  <c r="G49" i="1"/>
  <c r="G14" i="1"/>
  <c r="G31" i="1"/>
  <c r="G30" i="1"/>
  <c r="G181" i="1"/>
  <c r="G23" i="1"/>
  <c r="G139" i="1"/>
  <c r="G130" i="1"/>
  <c r="G163" i="1"/>
  <c r="G95" i="1"/>
  <c r="G141" i="1"/>
  <c r="G93" i="1"/>
  <c r="G18" i="1"/>
  <c r="G54" i="1"/>
  <c r="G110" i="1"/>
  <c r="G98" i="1"/>
  <c r="G167" i="1"/>
  <c r="G66" i="1"/>
  <c r="G60" i="1"/>
  <c r="G146" i="1"/>
  <c r="G178" i="1"/>
  <c r="G123" i="1"/>
  <c r="G41" i="1"/>
  <c r="G171" i="1"/>
  <c r="G75" i="1"/>
  <c r="G115" i="1"/>
  <c r="G97" i="1"/>
  <c r="G5" i="1"/>
  <c r="G137" i="1"/>
  <c r="G79" i="1"/>
  <c r="G33" i="1"/>
  <c r="G174" i="1"/>
  <c r="G114" i="1"/>
  <c r="G78" i="1"/>
  <c r="G38" i="1"/>
  <c r="G27" i="1"/>
  <c r="G71" i="1"/>
  <c r="G94" i="1"/>
  <c r="G113" i="1"/>
  <c r="G43" i="1"/>
  <c r="G53" i="1"/>
  <c r="G19" i="1"/>
  <c r="G89" i="1"/>
  <c r="G50" i="1"/>
  <c r="G13" i="1"/>
  <c r="G73" i="1"/>
  <c r="G68" i="1"/>
  <c r="G162" i="1"/>
  <c r="G147" i="1"/>
  <c r="G142" i="1"/>
  <c r="G131" i="1"/>
  <c r="G17" i="1"/>
  <c r="G46" i="1"/>
  <c r="G175" i="1"/>
  <c r="G63" i="1"/>
  <c r="G161" i="1"/>
  <c r="G109" i="1"/>
  <c r="G10" i="1"/>
  <c r="G145" i="1"/>
  <c r="G101" i="1"/>
  <c r="G91" i="1"/>
  <c r="G85" i="1"/>
  <c r="G58" i="1"/>
  <c r="G15" i="1"/>
  <c r="G134" i="1"/>
  <c r="G48" i="1"/>
  <c r="G179" i="1"/>
  <c r="G144" i="1"/>
  <c r="G118" i="1"/>
  <c r="G108" i="1"/>
  <c r="G12" i="1"/>
  <c r="G83" i="1"/>
  <c r="G77" i="1"/>
  <c r="G57" i="1"/>
  <c r="G52" i="1"/>
  <c r="G42" i="1"/>
  <c r="G103" i="1"/>
  <c r="G153" i="1"/>
  <c r="G148" i="1"/>
  <c r="G138" i="1"/>
  <c r="G107" i="1"/>
  <c r="G87" i="1"/>
  <c r="G26" i="1"/>
  <c r="G16" i="1"/>
  <c r="G11" i="1"/>
  <c r="G173" i="1"/>
  <c r="G122" i="1"/>
  <c r="G112" i="1"/>
  <c r="G51" i="1"/>
  <c r="G169" i="1"/>
  <c r="G7" i="1"/>
  <c r="G86" i="1"/>
  <c r="G81" i="1"/>
  <c r="G61" i="1"/>
  <c r="G25" i="1"/>
  <c r="G20" i="1"/>
  <c r="G126" i="1"/>
  <c r="G121" i="1"/>
  <c r="G116" i="1"/>
  <c r="G96" i="1"/>
  <c r="G70" i="1"/>
  <c r="G65" i="1"/>
  <c r="G55" i="1"/>
  <c r="G35" i="1"/>
  <c r="G129" i="1"/>
  <c r="G166" i="1"/>
  <c r="G151" i="1"/>
  <c r="G156" i="1"/>
  <c r="G105" i="1"/>
  <c r="G100" i="1"/>
  <c r="G90" i="1"/>
  <c r="G29" i="1"/>
  <c r="G9" i="1"/>
  <c r="G4" i="1"/>
  <c r="G157" i="1"/>
  <c r="G125" i="1"/>
  <c r="G74" i="1"/>
  <c r="G64" i="1"/>
  <c r="G59" i="1"/>
  <c r="G39" i="1"/>
  <c r="G164" i="1"/>
  <c r="G22" i="1"/>
  <c r="G177" i="1"/>
  <c r="G170" i="1"/>
  <c r="G160" i="1"/>
  <c r="G155" i="1"/>
  <c r="G135" i="1"/>
  <c r="G99" i="1"/>
  <c r="G3" i="1"/>
  <c r="G120" i="1"/>
  <c r="G24" i="1"/>
  <c r="G124" i="1"/>
  <c r="G76" i="1"/>
  <c r="G176" i="1"/>
  <c r="G132" i="1"/>
  <c r="G136" i="1"/>
  <c r="G88" i="1"/>
  <c r="G40" i="1"/>
  <c r="G140" i="1"/>
  <c r="G92" i="1"/>
  <c r="G44" i="1"/>
  <c r="G128" i="1"/>
  <c r="G36" i="1"/>
  <c r="G72" i="1"/>
  <c r="G28" i="1"/>
  <c r="G80" i="1"/>
  <c r="G32" i="1"/>
  <c r="G84" i="1"/>
  <c r="G152" i="1"/>
  <c r="G104" i="1"/>
  <c r="G56" i="1"/>
  <c r="G8" i="1"/>
  <c r="G172" i="1"/>
  <c r="G180" i="1"/>
  <c r="G2" i="1"/>
  <c r="G168" i="1"/>
</calcChain>
</file>

<file path=xl/sharedStrings.xml><?xml version="1.0" encoding="utf-8"?>
<sst xmlns="http://schemas.openxmlformats.org/spreadsheetml/2006/main" count="8" uniqueCount="7">
  <si>
    <t>Loan amount</t>
  </si>
  <si>
    <t>ROI</t>
  </si>
  <si>
    <t>Duration (years)</t>
  </si>
  <si>
    <t>EMI</t>
  </si>
  <si>
    <t>Month</t>
  </si>
  <si>
    <t>Interest</t>
  </si>
  <si>
    <t>Principal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</si>
</sst>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₹&quot;\ #,##0.00;[Red]&quot;₹&quot;\ \-#,##0.00"/>
  </numFmts>
  <fonts count="2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Protection="1">
      <protection hidden="1"/>
    </xf>
    <xf numFmtId="0" fontId="0" fillId="0" borderId="0" xfId="0" applyProtection="1">
      <protection hidden="1"/>
    </xf>
    <xf numFmtId="8" fontId="0" fillId="0" borderId="1" xfId="0" applyNumberFormat="1" applyBorder="1" applyProtection="1">
      <protection hidden="1"/>
    </xf>
    <xf numFmtId="0" fontId="0" fillId="0" borderId="1" xfId="0" applyBorder="1" applyProtection="1">
      <protection locked="0"/>
    </xf>
    <xf numFmtId="10" fontId="0" fillId="0" borderId="1" xfId="0" applyNumberFormat="1" applyBorder="1" applyProtection="1">
      <protection locked="0"/>
    </xf>
    <xf numFmtId="0" fontId="1" fillId="0" borderId="0" xfId="0" applyFont="1" applyAlignment="1" applyProtection="1">
      <alignment horizontal="center"/>
      <protection hidden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Amortization</a:t>
            </a:r>
            <a:r>
              <a:rPr lang="en-US" baseline="0"/>
              <a:t> Chart</a:t>
            </a:r>
            <a:endParaRPr lang="en-US"/>
          </a:p>
        </c:rich>
      </c:tx>
      <c:layout>
        <c:manualLayout>
          <c:xMode val="edge"/>
          <c:yMode val="edge"/>
          <c:x val="1.9448818897637804E-2"/>
          <c:y val="1.86625194401244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Interest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Sheet1!$D$2:$D$181</c:f>
              <c:numCache>
                <c:formatCode>General</c:formatCode>
                <c:ptCount val="1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</c:numCache>
            </c:numRef>
          </c:cat>
          <c:val>
            <c:numRef>
              <c:f>Sheet1!$E$2:$E$181</c:f>
              <c:numCache>
                <c:formatCode>"₹"#,##0.00_);[Red]\("₹"#,##0.00\)</c:formatCode>
                <c:ptCount val="180"/>
                <c:pt idx="0">
                  <c:v>16875</c:v>
                </c:pt>
                <c:pt idx="1">
                  <c:v>16826.664259614892</c:v>
                </c:pt>
                <c:pt idx="2">
                  <c:v>16778.002252982191</c:v>
                </c:pt>
                <c:pt idx="3">
                  <c:v>16729.011777804717</c:v>
                </c:pt>
                <c:pt idx="4">
                  <c:v>16679.690616919794</c:v>
                </c:pt>
                <c:pt idx="5">
                  <c:v>16630.036538198896</c:v>
                </c:pt>
                <c:pt idx="6">
                  <c:v>16580.047294446635</c:v>
                </c:pt>
                <c:pt idx="7">
                  <c:v>16529.720623299043</c:v>
                </c:pt>
                <c:pt idx="8">
                  <c:v>16479.05424712121</c:v>
                </c:pt>
                <c:pt idx="9">
                  <c:v>16428.045872904171</c:v>
                </c:pt>
                <c:pt idx="10">
                  <c:v>16376.69319216117</c:v>
                </c:pt>
                <c:pt idx="11">
                  <c:v>16324.993880823155</c:v>
                </c:pt>
                <c:pt idx="12">
                  <c:v>16272.945599133605</c:v>
                </c:pt>
                <c:pt idx="13">
                  <c:v>16220.545991542655</c:v>
                </c:pt>
                <c:pt idx="14">
                  <c:v>16167.792686600465</c:v>
                </c:pt>
                <c:pt idx="15">
                  <c:v>16114.683296849913</c:v>
                </c:pt>
                <c:pt idx="16">
                  <c:v>16061.215418718541</c:v>
                </c:pt>
                <c:pt idx="17">
                  <c:v>16007.386632409789</c:v>
                </c:pt>
                <c:pt idx="18">
                  <c:v>15953.19450179345</c:v>
                </c:pt>
                <c:pt idx="19">
                  <c:v>15898.636574295449</c:v>
                </c:pt>
                <c:pt idx="20">
                  <c:v>15843.710380786841</c:v>
                </c:pt>
                <c:pt idx="21">
                  <c:v>15788.41343547205</c:v>
                </c:pt>
                <c:pt idx="22">
                  <c:v>15732.743235776381</c:v>
                </c:pt>
                <c:pt idx="23">
                  <c:v>15676.697262232767</c:v>
                </c:pt>
                <c:pt idx="24">
                  <c:v>15620.272978367731</c:v>
                </c:pt>
                <c:pt idx="25">
                  <c:v>15563.467830586611</c:v>
                </c:pt>
                <c:pt idx="26">
                  <c:v>15506.279248057965</c:v>
                </c:pt>
                <c:pt idx="27">
                  <c:v>15448.704642597253</c:v>
                </c:pt>
                <c:pt idx="28">
                  <c:v>15390.74140854968</c:v>
                </c:pt>
                <c:pt idx="29">
                  <c:v>15332.386922672284</c:v>
                </c:pt>
                <c:pt idx="30">
                  <c:v>15273.638544015217</c:v>
                </c:pt>
                <c:pt idx="31">
                  <c:v>15214.493613802219</c:v>
                </c:pt>
                <c:pt idx="32">
                  <c:v>15154.949455310276</c:v>
                </c:pt>
                <c:pt idx="33">
                  <c:v>15095.003373748516</c:v>
                </c:pt>
                <c:pt idx="34">
                  <c:v>15034.652656136215</c:v>
                </c:pt>
                <c:pt idx="35">
                  <c:v>14973.894571180032</c:v>
                </c:pt>
                <c:pt idx="36">
                  <c:v>14912.72636915039</c:v>
                </c:pt>
                <c:pt idx="37">
                  <c:v>14851.14528175705</c:v>
                </c:pt>
                <c:pt idx="38">
                  <c:v>14789.148522023808</c:v>
                </c:pt>
                <c:pt idx="39">
                  <c:v>14726.733284162365</c:v>
                </c:pt>
                <c:pt idx="40">
                  <c:v>14663.89674344535</c:v>
                </c:pt>
                <c:pt idx="41">
                  <c:v>14600.636056078509</c:v>
                </c:pt>
                <c:pt idx="42">
                  <c:v>14536.948359071936</c:v>
                </c:pt>
                <c:pt idx="43">
                  <c:v>14472.830770110564</c:v>
                </c:pt>
                <c:pt idx="44">
                  <c:v>14408.280387423709</c:v>
                </c:pt>
                <c:pt idx="45">
                  <c:v>14343.294289653708</c:v>
                </c:pt>
                <c:pt idx="46">
                  <c:v>14277.86953572377</c:v>
                </c:pt>
                <c:pt idx="47">
                  <c:v>14212.003164704802</c:v>
                </c:pt>
                <c:pt idx="48">
                  <c:v>14145.692195681453</c:v>
                </c:pt>
                <c:pt idx="49">
                  <c:v>14078.933627617198</c:v>
                </c:pt>
                <c:pt idx="50">
                  <c:v>14011.724439218509</c:v>
                </c:pt>
                <c:pt idx="51">
                  <c:v>13944.061588798131</c:v>
                </c:pt>
                <c:pt idx="52">
                  <c:v>13875.942014137416</c:v>
                </c:pt>
                <c:pt idx="53">
                  <c:v>13807.362632347737</c:v>
                </c:pt>
                <c:pt idx="54">
                  <c:v>13738.320339730977</c:v>
                </c:pt>
                <c:pt idx="55">
                  <c:v>13668.812011639058</c:v>
                </c:pt>
                <c:pt idx="56">
                  <c:v>13598.834502332515</c:v>
                </c:pt>
                <c:pt idx="57">
                  <c:v>13528.384644838156</c:v>
                </c:pt>
                <c:pt idx="58">
                  <c:v>13457.459250805712</c:v>
                </c:pt>
                <c:pt idx="59">
                  <c:v>13386.055110363543</c:v>
                </c:pt>
                <c:pt idx="60">
                  <c:v>13314.168991973393</c:v>
                </c:pt>
                <c:pt idx="61">
                  <c:v>13241.797642284107</c:v>
                </c:pt>
                <c:pt idx="62">
                  <c:v>13168.937785984421</c:v>
                </c:pt>
                <c:pt idx="63">
                  <c:v>13095.586125654714</c:v>
                </c:pt>
                <c:pt idx="64">
                  <c:v>13021.739341617778</c:v>
                </c:pt>
                <c:pt idx="65">
                  <c:v>12947.394091788594</c:v>
                </c:pt>
                <c:pt idx="66">
                  <c:v>12872.54701152306</c:v>
                </c:pt>
                <c:pt idx="67">
                  <c:v>12797.194713465738</c:v>
                </c:pt>
                <c:pt idx="68">
                  <c:v>12721.33378739653</c:v>
                </c:pt>
                <c:pt idx="69">
                  <c:v>12644.960800076351</c:v>
                </c:pt>
                <c:pt idx="70">
                  <c:v>12568.072295091759</c:v>
                </c:pt>
                <c:pt idx="71">
                  <c:v>12490.664792698524</c:v>
                </c:pt>
                <c:pt idx="72">
                  <c:v>12412.734789664137</c:v>
                </c:pt>
                <c:pt idx="73">
                  <c:v>12334.278759109264</c:v>
                </c:pt>
                <c:pt idx="74">
                  <c:v>12255.293150348145</c:v>
                </c:pt>
                <c:pt idx="75">
                  <c:v>12175.774388727892</c:v>
                </c:pt>
                <c:pt idx="76">
                  <c:v>12095.7188754667</c:v>
                </c:pt>
                <c:pt idx="77">
                  <c:v>12015.122987490999</c:v>
                </c:pt>
                <c:pt idx="78">
                  <c:v>11933.983077271456</c:v>
                </c:pt>
                <c:pt idx="79">
                  <c:v>11852.295472657936</c:v>
                </c:pt>
                <c:pt idx="80">
                  <c:v>11770.056476713271</c:v>
                </c:pt>
                <c:pt idx="81">
                  <c:v>11687.262367545982</c:v>
                </c:pt>
                <c:pt idx="82">
                  <c:v>11603.909398141812</c:v>
                </c:pt>
                <c:pt idx="83">
                  <c:v>11519.993796194163</c:v>
                </c:pt>
                <c:pt idx="84">
                  <c:v>11435.511763933371</c:v>
                </c:pt>
                <c:pt idx="85">
                  <c:v>11350.459477954817</c:v>
                </c:pt>
                <c:pt idx="86">
                  <c:v>11264.833089045907</c:v>
                </c:pt>
                <c:pt idx="87">
                  <c:v>11178.628722011863</c:v>
                </c:pt>
                <c:pt idx="88">
                  <c:v>11091.842475500338</c:v>
                </c:pt>
                <c:pt idx="89">
                  <c:v>11004.470421824861</c:v>
                </c:pt>
                <c:pt idx="90">
                  <c:v>10916.508606787074</c:v>
                </c:pt>
                <c:pt idx="91">
                  <c:v>10827.953049497784</c:v>
                </c:pt>
                <c:pt idx="92">
                  <c:v>10738.799742196787</c:v>
                </c:pt>
                <c:pt idx="93">
                  <c:v>10649.044650071512</c:v>
                </c:pt>
                <c:pt idx="94">
                  <c:v>10558.683711074391</c:v>
                </c:pt>
                <c:pt idx="95">
                  <c:v>10467.712835739039</c:v>
                </c:pt>
                <c:pt idx="96">
                  <c:v>10376.127906995171</c:v>
                </c:pt>
                <c:pt idx="97">
                  <c:v>10283.924779982284</c:v>
                </c:pt>
                <c:pt idx="98">
                  <c:v>10191.09928186206</c:v>
                </c:pt>
                <c:pt idx="99">
                  <c:v>10097.647211629526</c:v>
                </c:pt>
                <c:pt idx="100">
                  <c:v>10003.564339922921</c:v>
                </c:pt>
                <c:pt idx="101">
                  <c:v>9908.8464088322944</c:v>
                </c:pt>
                <c:pt idx="102">
                  <c:v>9813.4891317068086</c:v>
                </c:pt>
                <c:pt idx="103">
                  <c:v>9717.4881929607218</c:v>
                </c:pt>
                <c:pt idx="104">
                  <c:v>9620.8392478781043</c:v>
                </c:pt>
                <c:pt idx="105">
                  <c:v>9523.537922416177</c:v>
                </c:pt>
                <c:pt idx="106">
                  <c:v>9425.5798130073817</c:v>
                </c:pt>
                <c:pt idx="107">
                  <c:v>9326.960486360078</c:v>
                </c:pt>
                <c:pt idx="108">
                  <c:v>9227.6754792579031</c:v>
                </c:pt>
                <c:pt idx="109">
                  <c:v>9127.7202983577918</c:v>
                </c:pt>
                <c:pt idx="110">
                  <c:v>9027.0904199866</c:v>
                </c:pt>
                <c:pt idx="111">
                  <c:v>8925.7812899364053</c:v>
                </c:pt>
                <c:pt idx="112">
                  <c:v>8823.7883232583736</c:v>
                </c:pt>
                <c:pt idx="113">
                  <c:v>8721.1069040552611</c:v>
                </c:pt>
                <c:pt idx="114">
                  <c:v>8617.7323852725312</c:v>
                </c:pt>
                <c:pt idx="115">
                  <c:v>8513.6600884880154</c:v>
                </c:pt>
                <c:pt idx="116">
                  <c:v>8408.8853037002064</c:v>
                </c:pt>
                <c:pt idx="117">
                  <c:v>8303.4032891150764</c:v>
                </c:pt>
                <c:pt idx="118">
                  <c:v>8197.2092709314984</c:v>
                </c:pt>
                <c:pt idx="119">
                  <c:v>8090.2984431251825</c:v>
                </c:pt>
                <c:pt idx="120">
                  <c:v>7982.6659672311716</c:v>
                </c:pt>
                <c:pt idx="121">
                  <c:v>7874.3069721248776</c:v>
                </c:pt>
                <c:pt idx="122">
                  <c:v>7765.2165538016188</c:v>
                </c:pt>
                <c:pt idx="123">
                  <c:v>7655.3897751546738</c:v>
                </c:pt>
                <c:pt idx="124">
                  <c:v>7544.8216657518633</c:v>
                </c:pt>
                <c:pt idx="125">
                  <c:v>7433.5072216105827</c:v>
                </c:pt>
                <c:pt idx="126">
                  <c:v>7321.4414049713505</c:v>
                </c:pt>
                <c:pt idx="127">
                  <c:v>7208.6191440698021</c:v>
                </c:pt>
                <c:pt idx="128">
                  <c:v>7095.0353329071704</c:v>
                </c:pt>
                <c:pt idx="129">
                  <c:v>6980.6848310191872</c:v>
                </c:pt>
                <c:pt idx="130">
                  <c:v>6865.5624632434628</c:v>
                </c:pt>
                <c:pt idx="131">
                  <c:v>6749.6630194852514</c:v>
                </c:pt>
                <c:pt idx="132">
                  <c:v>6632.9812544816741</c:v>
                </c:pt>
                <c:pt idx="133">
                  <c:v>6515.5118875643193</c:v>
                </c:pt>
                <c:pt idx="134">
                  <c:v>6397.2496024202746</c:v>
                </c:pt>
                <c:pt idx="135">
                  <c:v>6278.1890468515066</c:v>
                </c:pt>
                <c:pt idx="136">
                  <c:v>6158.3248325326504</c:v>
                </c:pt>
                <c:pt idx="137">
                  <c:v>6037.6515347671411</c:v>
                </c:pt>
                <c:pt idx="138">
                  <c:v>5916.1636922417147</c:v>
                </c:pt>
                <c:pt idx="139">
                  <c:v>5793.8558067792419</c:v>
                </c:pt>
                <c:pt idx="140">
                  <c:v>5670.7223430898957</c:v>
                </c:pt>
                <c:pt idx="141">
                  <c:v>5546.7577285206498</c:v>
                </c:pt>
                <c:pt idx="142">
                  <c:v>5421.9563528030585</c:v>
                </c:pt>
                <c:pt idx="143">
                  <c:v>5296.3125677993758</c:v>
                </c:pt>
                <c:pt idx="144">
                  <c:v>5169.8206872469163</c:v>
                </c:pt>
                <c:pt idx="145">
                  <c:v>5042.4749865007288</c:v>
                </c:pt>
                <c:pt idx="146">
                  <c:v>4914.2697022745042</c:v>
                </c:pt>
                <c:pt idx="147">
                  <c:v>4785.1990323797527</c:v>
                </c:pt>
                <c:pt idx="148">
                  <c:v>4655.2571354632119</c:v>
                </c:pt>
                <c:pt idx="149">
                  <c:v>4524.4381307424846</c:v>
                </c:pt>
                <c:pt idx="150">
                  <c:v>4392.7360977398912</c:v>
                </c:pt>
                <c:pt idx="151">
                  <c:v>4260.1450760145317</c:v>
                </c:pt>
                <c:pt idx="152">
                  <c:v>4126.6590648925239</c:v>
                </c:pt>
                <c:pt idx="153">
                  <c:v>3992.2720231954445</c:v>
                </c:pt>
                <c:pt idx="154">
                  <c:v>3856.9778689669088</c:v>
                </c:pt>
                <c:pt idx="155">
                  <c:v>3720.7704791973306</c:v>
                </c:pt>
                <c:pt idx="156">
                  <c:v>3583.6436895468091</c:v>
                </c:pt>
                <c:pt idx="157">
                  <c:v>3445.5912940661451</c:v>
                </c:pt>
                <c:pt idx="158">
                  <c:v>3306.6070449159874</c:v>
                </c:pt>
                <c:pt idx="159">
                  <c:v>3166.6846520840654</c:v>
                </c:pt>
                <c:pt idx="160">
                  <c:v>3025.8177831005282</c:v>
                </c:pt>
                <c:pt idx="161">
                  <c:v>2884.0000627513518</c:v>
                </c:pt>
                <c:pt idx="162">
                  <c:v>2741.2250727898195</c:v>
                </c:pt>
                <c:pt idx="163">
                  <c:v>2597.4863516460464</c:v>
                </c:pt>
                <c:pt idx="164">
                  <c:v>2452.7773941345527</c:v>
                </c:pt>
                <c:pt idx="165">
                  <c:v>2307.0916511598562</c:v>
                </c:pt>
                <c:pt idx="166">
                  <c:v>2160.422529420081</c:v>
                </c:pt>
                <c:pt idx="167">
                  <c:v>2012.7633911085616</c:v>
                </c:pt>
                <c:pt idx="168">
                  <c:v>1864.1075536134401</c:v>
                </c:pt>
                <c:pt idx="169">
                  <c:v>1714.4482892152264</c:v>
                </c:pt>
                <c:pt idx="170">
                  <c:v>1563.7788247823246</c:v>
                </c:pt>
                <c:pt idx="171">
                  <c:v>1412.0923414645006</c:v>
                </c:pt>
                <c:pt idx="172">
                  <c:v>1259.3819743842814</c:v>
                </c:pt>
                <c:pt idx="173">
                  <c:v>1105.6408123262711</c:v>
                </c:pt>
                <c:pt idx="174">
                  <c:v>950.86189742436898</c:v>
                </c:pt>
                <c:pt idx="175">
                  <c:v>795.03822484687885</c:v>
                </c:pt>
                <c:pt idx="176">
                  <c:v>638.1627424794907</c:v>
                </c:pt>
                <c:pt idx="177">
                  <c:v>480.22835060612289</c:v>
                </c:pt>
                <c:pt idx="178">
                  <c:v>321.22790158760967</c:v>
                </c:pt>
                <c:pt idx="179">
                  <c:v>161.15419953822152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E6-4C31-BF47-00EEAE556B1A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Principal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Sheet1!$D$2:$D$181</c:f>
              <c:numCache>
                <c:formatCode>General</c:formatCode>
                <c:ptCount val="1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</c:numCache>
            </c:numRef>
          </c:cat>
          <c:val>
            <c:numRef>
              <c:f>Sheet1!$F$2:$F$181</c:f>
              <c:numCache>
                <c:formatCode>"₹"#,##0.00_);[Red]\("₹"#,##0.00\)</c:formatCode>
                <c:ptCount val="180"/>
                <c:pt idx="0">
                  <c:v>7160.850427422889</c:v>
                </c:pt>
                <c:pt idx="1">
                  <c:v>7209.1861678079922</c:v>
                </c:pt>
                <c:pt idx="2">
                  <c:v>7257.8481744406963</c:v>
                </c:pt>
                <c:pt idx="3">
                  <c:v>7306.838649618172</c:v>
                </c:pt>
                <c:pt idx="4">
                  <c:v>7356.1598105030953</c:v>
                </c:pt>
                <c:pt idx="5">
                  <c:v>7405.8138892239904</c:v>
                </c:pt>
                <c:pt idx="6">
                  <c:v>7455.8031329762525</c:v>
                </c:pt>
                <c:pt idx="7">
                  <c:v>7506.1298041238424</c:v>
                </c:pt>
                <c:pt idx="8">
                  <c:v>7556.7961803016788</c:v>
                </c:pt>
                <c:pt idx="9">
                  <c:v>7607.8045545187142</c:v>
                </c:pt>
                <c:pt idx="10">
                  <c:v>7659.1572352617159</c:v>
                </c:pt>
                <c:pt idx="11">
                  <c:v>7710.8565465997326</c:v>
                </c:pt>
                <c:pt idx="12">
                  <c:v>7762.90482828928</c:v>
                </c:pt>
                <c:pt idx="13">
                  <c:v>7815.3044358802345</c:v>
                </c:pt>
                <c:pt idx="14">
                  <c:v>7868.0577408224253</c:v>
                </c:pt>
                <c:pt idx="15">
                  <c:v>7921.1671305729751</c:v>
                </c:pt>
                <c:pt idx="16">
                  <c:v>7974.6350087043447</c:v>
                </c:pt>
                <c:pt idx="17">
                  <c:v>8028.4637950130991</c:v>
                </c:pt>
                <c:pt idx="18">
                  <c:v>8082.6559256294368</c:v>
                </c:pt>
                <c:pt idx="19">
                  <c:v>8137.2138531274359</c:v>
                </c:pt>
                <c:pt idx="20">
                  <c:v>8192.1400466360465</c:v>
                </c:pt>
                <c:pt idx="21">
                  <c:v>8247.436991950839</c:v>
                </c:pt>
                <c:pt idx="22">
                  <c:v>8303.107191646508</c:v>
                </c:pt>
                <c:pt idx="23">
                  <c:v>8359.1531651901223</c:v>
                </c:pt>
                <c:pt idx="24">
                  <c:v>8415.5774490551539</c:v>
                </c:pt>
                <c:pt idx="25">
                  <c:v>8472.3825968362762</c:v>
                </c:pt>
                <c:pt idx="26">
                  <c:v>8529.5711793649225</c:v>
                </c:pt>
                <c:pt idx="27">
                  <c:v>8587.1457848256341</c:v>
                </c:pt>
                <c:pt idx="28">
                  <c:v>8645.1090188732087</c:v>
                </c:pt>
                <c:pt idx="29">
                  <c:v>8703.4635047506035</c:v>
                </c:pt>
                <c:pt idx="30">
                  <c:v>8762.2118834076682</c:v>
                </c:pt>
                <c:pt idx="31">
                  <c:v>8821.3568136206704</c:v>
                </c:pt>
                <c:pt idx="32">
                  <c:v>8880.9009721126095</c:v>
                </c:pt>
                <c:pt idx="33">
                  <c:v>8940.8470536743698</c:v>
                </c:pt>
                <c:pt idx="34">
                  <c:v>9001.1977712866719</c:v>
                </c:pt>
                <c:pt idx="35">
                  <c:v>9061.9558562428574</c:v>
                </c:pt>
                <c:pt idx="36">
                  <c:v>9123.1240582724968</c:v>
                </c:pt>
                <c:pt idx="37">
                  <c:v>9184.7051456658355</c:v>
                </c:pt>
                <c:pt idx="38">
                  <c:v>9246.7019053990789</c:v>
                </c:pt>
                <c:pt idx="39">
                  <c:v>9309.1171432605242</c:v>
                </c:pt>
                <c:pt idx="40">
                  <c:v>9371.9536839775319</c:v>
                </c:pt>
                <c:pt idx="41">
                  <c:v>9435.214371344382</c:v>
                </c:pt>
                <c:pt idx="42">
                  <c:v>9498.9020683509552</c:v>
                </c:pt>
                <c:pt idx="43">
                  <c:v>9563.0196573123249</c:v>
                </c:pt>
                <c:pt idx="44">
                  <c:v>9627.5700399991838</c:v>
                </c:pt>
                <c:pt idx="45">
                  <c:v>9692.5561377691756</c:v>
                </c:pt>
                <c:pt idx="46">
                  <c:v>9757.9808916991187</c:v>
                </c:pt>
                <c:pt idx="47">
                  <c:v>9823.8472627180872</c:v>
                </c:pt>
                <c:pt idx="48">
                  <c:v>9890.1582317414341</c:v>
                </c:pt>
                <c:pt idx="49">
                  <c:v>9956.9167998056892</c:v>
                </c:pt>
                <c:pt idx="50">
                  <c:v>10024.125988204378</c:v>
                </c:pt>
                <c:pt idx="51">
                  <c:v>10091.788838624756</c:v>
                </c:pt>
                <c:pt idx="52">
                  <c:v>10159.908413285475</c:v>
                </c:pt>
                <c:pt idx="53">
                  <c:v>10228.487795075151</c:v>
                </c:pt>
                <c:pt idx="54">
                  <c:v>10297.530087691908</c:v>
                </c:pt>
                <c:pt idx="55">
                  <c:v>10367.038415783829</c:v>
                </c:pt>
                <c:pt idx="56">
                  <c:v>10437.015925090371</c:v>
                </c:pt>
                <c:pt idx="57">
                  <c:v>10507.465782584732</c:v>
                </c:pt>
                <c:pt idx="58">
                  <c:v>10578.391176617177</c:v>
                </c:pt>
                <c:pt idx="59">
                  <c:v>10649.795317059345</c:v>
                </c:pt>
                <c:pt idx="60">
                  <c:v>10721.681435449495</c:v>
                </c:pt>
                <c:pt idx="61">
                  <c:v>10794.05278513878</c:v>
                </c:pt>
                <c:pt idx="62">
                  <c:v>10866.912641438466</c:v>
                </c:pt>
                <c:pt idx="63">
                  <c:v>10940.264301768173</c:v>
                </c:pt>
                <c:pt idx="64">
                  <c:v>11014.111085805109</c:v>
                </c:pt>
                <c:pt idx="65">
                  <c:v>11088.456335634293</c:v>
                </c:pt>
                <c:pt idx="66">
                  <c:v>11163.303415899825</c:v>
                </c:pt>
                <c:pt idx="67">
                  <c:v>11238.655713957149</c:v>
                </c:pt>
                <c:pt idx="68">
                  <c:v>11314.516640026359</c:v>
                </c:pt>
                <c:pt idx="69">
                  <c:v>11390.889627346536</c:v>
                </c:pt>
                <c:pt idx="70">
                  <c:v>11467.778132331126</c:v>
                </c:pt>
                <c:pt idx="71">
                  <c:v>11545.185634724363</c:v>
                </c:pt>
                <c:pt idx="72">
                  <c:v>11623.115637758752</c:v>
                </c:pt>
                <c:pt idx="73">
                  <c:v>11701.571668313623</c:v>
                </c:pt>
                <c:pt idx="74">
                  <c:v>11780.55727707474</c:v>
                </c:pt>
                <c:pt idx="75">
                  <c:v>11860.076038694995</c:v>
                </c:pt>
                <c:pt idx="76">
                  <c:v>11940.131551956185</c:v>
                </c:pt>
                <c:pt idx="77">
                  <c:v>12020.72743993189</c:v>
                </c:pt>
                <c:pt idx="78">
                  <c:v>12101.867350151431</c:v>
                </c:pt>
                <c:pt idx="79">
                  <c:v>12183.554954764953</c:v>
                </c:pt>
                <c:pt idx="80">
                  <c:v>12265.793950709614</c:v>
                </c:pt>
                <c:pt idx="81">
                  <c:v>12348.588059876907</c:v>
                </c:pt>
                <c:pt idx="82">
                  <c:v>12431.941029281073</c:v>
                </c:pt>
                <c:pt idx="83">
                  <c:v>12515.856631228722</c:v>
                </c:pt>
                <c:pt idx="84">
                  <c:v>12600.338663489516</c:v>
                </c:pt>
                <c:pt idx="85">
                  <c:v>12685.39094946807</c:v>
                </c:pt>
                <c:pt idx="86">
                  <c:v>12771.01733837698</c:v>
                </c:pt>
                <c:pt idx="87">
                  <c:v>12857.221705411024</c:v>
                </c:pt>
                <c:pt idx="88">
                  <c:v>12944.007951922549</c:v>
                </c:pt>
                <c:pt idx="89">
                  <c:v>13031.380005598026</c:v>
                </c:pt>
                <c:pt idx="90">
                  <c:v>13119.341820635813</c:v>
                </c:pt>
                <c:pt idx="91">
                  <c:v>13207.897377925105</c:v>
                </c:pt>
                <c:pt idx="92">
                  <c:v>13297.050685226099</c:v>
                </c:pt>
                <c:pt idx="93">
                  <c:v>13386.805777351377</c:v>
                </c:pt>
                <c:pt idx="94">
                  <c:v>13477.166716348498</c:v>
                </c:pt>
                <c:pt idx="95">
                  <c:v>13568.137591683848</c:v>
                </c:pt>
                <c:pt idx="96">
                  <c:v>13659.722520427715</c:v>
                </c:pt>
                <c:pt idx="97">
                  <c:v>13751.925647440603</c:v>
                </c:pt>
                <c:pt idx="98">
                  <c:v>13844.751145560827</c:v>
                </c:pt>
                <c:pt idx="99">
                  <c:v>13938.203215793365</c:v>
                </c:pt>
                <c:pt idx="100">
                  <c:v>14032.286087499966</c:v>
                </c:pt>
                <c:pt idx="101">
                  <c:v>14127.004018590593</c:v>
                </c:pt>
                <c:pt idx="102">
                  <c:v>14222.361295716077</c:v>
                </c:pt>
                <c:pt idx="103">
                  <c:v>14318.362234462164</c:v>
                </c:pt>
                <c:pt idx="104">
                  <c:v>14415.011179544781</c:v>
                </c:pt>
                <c:pt idx="105">
                  <c:v>14512.31250500671</c:v>
                </c:pt>
                <c:pt idx="106">
                  <c:v>14610.270614415504</c:v>
                </c:pt>
                <c:pt idx="107">
                  <c:v>14708.889941062811</c:v>
                </c:pt>
                <c:pt idx="108">
                  <c:v>14808.174948164984</c:v>
                </c:pt>
                <c:pt idx="109">
                  <c:v>14908.130129065095</c:v>
                </c:pt>
                <c:pt idx="110">
                  <c:v>15008.760007436287</c:v>
                </c:pt>
                <c:pt idx="111">
                  <c:v>15110.06913748648</c:v>
                </c:pt>
                <c:pt idx="112">
                  <c:v>15212.062104164514</c:v>
                </c:pt>
                <c:pt idx="113">
                  <c:v>15314.743523367626</c:v>
                </c:pt>
                <c:pt idx="114">
                  <c:v>15418.118042150358</c:v>
                </c:pt>
                <c:pt idx="115">
                  <c:v>15522.190338934874</c:v>
                </c:pt>
                <c:pt idx="116">
                  <c:v>15626.965123722683</c:v>
                </c:pt>
                <c:pt idx="117">
                  <c:v>15732.447138307809</c:v>
                </c:pt>
                <c:pt idx="118">
                  <c:v>15838.641156491389</c:v>
                </c:pt>
                <c:pt idx="119">
                  <c:v>15945.551984297705</c:v>
                </c:pt>
                <c:pt idx="120">
                  <c:v>16053.184460191716</c:v>
                </c:pt>
                <c:pt idx="121">
                  <c:v>16161.54345529801</c:v>
                </c:pt>
                <c:pt idx="122">
                  <c:v>16270.633873621271</c:v>
                </c:pt>
                <c:pt idx="123">
                  <c:v>16380.460652268213</c:v>
                </c:pt>
                <c:pt idx="124">
                  <c:v>16491.028761671027</c:v>
                </c:pt>
                <c:pt idx="125">
                  <c:v>16602.343205812303</c:v>
                </c:pt>
                <c:pt idx="126">
                  <c:v>16714.409022451538</c:v>
                </c:pt>
                <c:pt idx="127">
                  <c:v>16827.231283353085</c:v>
                </c:pt>
                <c:pt idx="128">
                  <c:v>16940.815094515718</c:v>
                </c:pt>
                <c:pt idx="129">
                  <c:v>17055.165596403698</c:v>
                </c:pt>
                <c:pt idx="130">
                  <c:v>17170.287964179424</c:v>
                </c:pt>
                <c:pt idx="131">
                  <c:v>17286.187407937632</c:v>
                </c:pt>
                <c:pt idx="132">
                  <c:v>17402.869172941213</c:v>
                </c:pt>
                <c:pt idx="133">
                  <c:v>17520.338539858567</c:v>
                </c:pt>
                <c:pt idx="134">
                  <c:v>17638.600825002613</c:v>
                </c:pt>
                <c:pt idx="135">
                  <c:v>17757.661380571382</c:v>
                </c:pt>
                <c:pt idx="136">
                  <c:v>17877.525594890238</c:v>
                </c:pt>
                <c:pt idx="137">
                  <c:v>17998.198892655746</c:v>
                </c:pt>
                <c:pt idx="138">
                  <c:v>18119.686735181174</c:v>
                </c:pt>
                <c:pt idx="139">
                  <c:v>18241.994620643647</c:v>
                </c:pt>
                <c:pt idx="140">
                  <c:v>18365.128084332991</c:v>
                </c:pt>
                <c:pt idx="141">
                  <c:v>18489.092698902237</c:v>
                </c:pt>
                <c:pt idx="142">
                  <c:v>18613.894074619828</c:v>
                </c:pt>
                <c:pt idx="143">
                  <c:v>18739.53785962351</c:v>
                </c:pt>
                <c:pt idx="144">
                  <c:v>18866.029740175971</c:v>
                </c:pt>
                <c:pt idx="145">
                  <c:v>18993.375440922158</c:v>
                </c:pt>
                <c:pt idx="146">
                  <c:v>19121.580725148382</c:v>
                </c:pt>
                <c:pt idx="147">
                  <c:v>19250.651395043133</c:v>
                </c:pt>
                <c:pt idx="148">
                  <c:v>19380.593291959678</c:v>
                </c:pt>
                <c:pt idx="149">
                  <c:v>19511.412296680403</c:v>
                </c:pt>
                <c:pt idx="150">
                  <c:v>19643.114329682998</c:v>
                </c:pt>
                <c:pt idx="151">
                  <c:v>19775.70535140836</c:v>
                </c:pt>
                <c:pt idx="152">
                  <c:v>19909.191362530364</c:v>
                </c:pt>
                <c:pt idx="153">
                  <c:v>20043.578404227443</c:v>
                </c:pt>
                <c:pt idx="154">
                  <c:v>20178.87255845598</c:v>
                </c:pt>
                <c:pt idx="155">
                  <c:v>20315.079948225553</c:v>
                </c:pt>
                <c:pt idx="156">
                  <c:v>20452.206737876077</c:v>
                </c:pt>
                <c:pt idx="157">
                  <c:v>20590.259133356743</c:v>
                </c:pt>
                <c:pt idx="158">
                  <c:v>20729.243382506902</c:v>
                </c:pt>
                <c:pt idx="159">
                  <c:v>20869.165775338821</c:v>
                </c:pt>
                <c:pt idx="160">
                  <c:v>21010.03264432236</c:v>
                </c:pt>
                <c:pt idx="161">
                  <c:v>21151.850364671536</c:v>
                </c:pt>
                <c:pt idx="162">
                  <c:v>21294.62535463307</c:v>
                </c:pt>
                <c:pt idx="163">
                  <c:v>21438.364075776841</c:v>
                </c:pt>
                <c:pt idx="164">
                  <c:v>21583.073033288336</c:v>
                </c:pt>
                <c:pt idx="165">
                  <c:v>21728.758776263032</c:v>
                </c:pt>
                <c:pt idx="166">
                  <c:v>21875.427898002803</c:v>
                </c:pt>
                <c:pt idx="167">
                  <c:v>22023.087036314322</c:v>
                </c:pt>
                <c:pt idx="168">
                  <c:v>22171.742873809446</c:v>
                </c:pt>
                <c:pt idx="169">
                  <c:v>22321.402138207661</c:v>
                </c:pt>
                <c:pt idx="170">
                  <c:v>22472.071602640564</c:v>
                </c:pt>
                <c:pt idx="171">
                  <c:v>22623.758085958387</c:v>
                </c:pt>
                <c:pt idx="172">
                  <c:v>22776.468453038604</c:v>
                </c:pt>
                <c:pt idx="173">
                  <c:v>22930.209615096614</c:v>
                </c:pt>
                <c:pt idx="174">
                  <c:v>23084.988529998518</c:v>
                </c:pt>
                <c:pt idx="175">
                  <c:v>23240.812202576009</c:v>
                </c:pt>
                <c:pt idx="176">
                  <c:v>23397.687684943397</c:v>
                </c:pt>
                <c:pt idx="177">
                  <c:v>23555.622076816766</c:v>
                </c:pt>
                <c:pt idx="178">
                  <c:v>23714.622525835275</c:v>
                </c:pt>
                <c:pt idx="179">
                  <c:v>23874.696227884666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E6-4C31-BF47-00EEAE556B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3240255"/>
        <c:axId val="1033229695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Sheet1!$G$1</c15:sqref>
                        </c15:formulaRef>
                      </c:ext>
                    </c:extLst>
                    <c:strCache>
                      <c:ptCount val="1"/>
                      <c:pt idx="0">
                        <c:v>EMI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Sheet1!$D$2:$D$181</c15:sqref>
                        </c15:formulaRef>
                      </c:ext>
                    </c:extLst>
                    <c:numCache>
                      <c:formatCode>General</c:formatCode>
                      <c:ptCount val="18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Sheet1!$G$2:$G$181</c15:sqref>
                        </c15:formulaRef>
                      </c:ext>
                    </c:extLst>
                    <c:numCache>
                      <c:formatCode>"₹"#,##0.00_);[Red]\("₹"#,##0.00\)</c:formatCode>
                      <c:ptCount val="180"/>
                      <c:pt idx="0">
                        <c:v>24035.850427422891</c:v>
                      </c:pt>
                      <c:pt idx="1">
                        <c:v>24035.850427422884</c:v>
                      </c:pt>
                      <c:pt idx="2">
                        <c:v>24035.850427422887</c:v>
                      </c:pt>
                      <c:pt idx="3">
                        <c:v>24035.850427422891</c:v>
                      </c:pt>
                      <c:pt idx="4">
                        <c:v>24035.850427422891</c:v>
                      </c:pt>
                      <c:pt idx="5">
                        <c:v>24035.850427422887</c:v>
                      </c:pt>
                      <c:pt idx="6">
                        <c:v>24035.850427422887</c:v>
                      </c:pt>
                      <c:pt idx="7">
                        <c:v>24035.850427422884</c:v>
                      </c:pt>
                      <c:pt idx="8">
                        <c:v>24035.850427422891</c:v>
                      </c:pt>
                      <c:pt idx="9">
                        <c:v>24035.850427422884</c:v>
                      </c:pt>
                      <c:pt idx="10">
                        <c:v>24035.850427422887</c:v>
                      </c:pt>
                      <c:pt idx="11">
                        <c:v>24035.850427422887</c:v>
                      </c:pt>
                      <c:pt idx="12">
                        <c:v>24035.850427422884</c:v>
                      </c:pt>
                      <c:pt idx="13">
                        <c:v>24035.850427422891</c:v>
                      </c:pt>
                      <c:pt idx="14">
                        <c:v>24035.850427422891</c:v>
                      </c:pt>
                      <c:pt idx="15">
                        <c:v>24035.850427422887</c:v>
                      </c:pt>
                      <c:pt idx="16">
                        <c:v>24035.850427422884</c:v>
                      </c:pt>
                      <c:pt idx="17">
                        <c:v>24035.850427422887</c:v>
                      </c:pt>
                      <c:pt idx="18">
                        <c:v>24035.850427422887</c:v>
                      </c:pt>
                      <c:pt idx="19">
                        <c:v>24035.850427422884</c:v>
                      </c:pt>
                      <c:pt idx="20">
                        <c:v>24035.850427422887</c:v>
                      </c:pt>
                      <c:pt idx="21">
                        <c:v>24035.850427422891</c:v>
                      </c:pt>
                      <c:pt idx="22">
                        <c:v>24035.850427422891</c:v>
                      </c:pt>
                      <c:pt idx="23">
                        <c:v>24035.850427422891</c:v>
                      </c:pt>
                      <c:pt idx="24">
                        <c:v>24035.850427422884</c:v>
                      </c:pt>
                      <c:pt idx="25">
                        <c:v>24035.850427422887</c:v>
                      </c:pt>
                      <c:pt idx="26">
                        <c:v>24035.850427422887</c:v>
                      </c:pt>
                      <c:pt idx="27">
                        <c:v>24035.850427422887</c:v>
                      </c:pt>
                      <c:pt idx="28">
                        <c:v>24035.850427422891</c:v>
                      </c:pt>
                      <c:pt idx="29">
                        <c:v>24035.850427422887</c:v>
                      </c:pt>
                      <c:pt idx="30">
                        <c:v>24035.850427422884</c:v>
                      </c:pt>
                      <c:pt idx="31">
                        <c:v>24035.850427422891</c:v>
                      </c:pt>
                      <c:pt idx="32">
                        <c:v>24035.850427422884</c:v>
                      </c:pt>
                      <c:pt idx="33">
                        <c:v>24035.850427422884</c:v>
                      </c:pt>
                      <c:pt idx="34">
                        <c:v>24035.850427422887</c:v>
                      </c:pt>
                      <c:pt idx="35">
                        <c:v>24035.850427422891</c:v>
                      </c:pt>
                      <c:pt idx="36">
                        <c:v>24035.850427422887</c:v>
                      </c:pt>
                      <c:pt idx="37">
                        <c:v>24035.850427422884</c:v>
                      </c:pt>
                      <c:pt idx="38">
                        <c:v>24035.850427422887</c:v>
                      </c:pt>
                      <c:pt idx="39">
                        <c:v>24035.850427422891</c:v>
                      </c:pt>
                      <c:pt idx="40">
                        <c:v>24035.850427422884</c:v>
                      </c:pt>
                      <c:pt idx="41">
                        <c:v>24035.850427422891</c:v>
                      </c:pt>
                      <c:pt idx="42">
                        <c:v>24035.850427422891</c:v>
                      </c:pt>
                      <c:pt idx="43">
                        <c:v>24035.850427422891</c:v>
                      </c:pt>
                      <c:pt idx="44">
                        <c:v>24035.850427422891</c:v>
                      </c:pt>
                      <c:pt idx="45">
                        <c:v>24035.850427422884</c:v>
                      </c:pt>
                      <c:pt idx="46">
                        <c:v>24035.850427422891</c:v>
                      </c:pt>
                      <c:pt idx="47">
                        <c:v>24035.850427422891</c:v>
                      </c:pt>
                      <c:pt idx="48">
                        <c:v>24035.850427422887</c:v>
                      </c:pt>
                      <c:pt idx="49">
                        <c:v>24035.850427422887</c:v>
                      </c:pt>
                      <c:pt idx="50">
                        <c:v>24035.850427422887</c:v>
                      </c:pt>
                      <c:pt idx="51">
                        <c:v>24035.850427422887</c:v>
                      </c:pt>
                      <c:pt idx="52">
                        <c:v>24035.850427422891</c:v>
                      </c:pt>
                      <c:pt idx="53">
                        <c:v>24035.850427422887</c:v>
                      </c:pt>
                      <c:pt idx="54">
                        <c:v>24035.850427422884</c:v>
                      </c:pt>
                      <c:pt idx="55">
                        <c:v>24035.850427422887</c:v>
                      </c:pt>
                      <c:pt idx="56">
                        <c:v>24035.850427422884</c:v>
                      </c:pt>
                      <c:pt idx="57">
                        <c:v>24035.850427422887</c:v>
                      </c:pt>
                      <c:pt idx="58">
                        <c:v>24035.850427422891</c:v>
                      </c:pt>
                      <c:pt idx="59">
                        <c:v>24035.850427422887</c:v>
                      </c:pt>
                      <c:pt idx="60">
                        <c:v>24035.850427422887</c:v>
                      </c:pt>
                      <c:pt idx="61">
                        <c:v>24035.850427422887</c:v>
                      </c:pt>
                      <c:pt idx="62">
                        <c:v>24035.850427422887</c:v>
                      </c:pt>
                      <c:pt idx="63">
                        <c:v>24035.850427422887</c:v>
                      </c:pt>
                      <c:pt idx="64">
                        <c:v>24035.850427422887</c:v>
                      </c:pt>
                      <c:pt idx="65">
                        <c:v>24035.850427422887</c:v>
                      </c:pt>
                      <c:pt idx="66">
                        <c:v>24035.850427422884</c:v>
                      </c:pt>
                      <c:pt idx="67">
                        <c:v>24035.850427422887</c:v>
                      </c:pt>
                      <c:pt idx="68">
                        <c:v>24035.850427422891</c:v>
                      </c:pt>
                      <c:pt idx="69">
                        <c:v>24035.850427422887</c:v>
                      </c:pt>
                      <c:pt idx="70">
                        <c:v>24035.850427422884</c:v>
                      </c:pt>
                      <c:pt idx="71">
                        <c:v>24035.850427422887</c:v>
                      </c:pt>
                      <c:pt idx="72">
                        <c:v>24035.850427422891</c:v>
                      </c:pt>
                      <c:pt idx="73">
                        <c:v>24035.850427422887</c:v>
                      </c:pt>
                      <c:pt idx="74">
                        <c:v>24035.850427422884</c:v>
                      </c:pt>
                      <c:pt idx="75">
                        <c:v>24035.850427422887</c:v>
                      </c:pt>
                      <c:pt idx="76">
                        <c:v>24035.850427422884</c:v>
                      </c:pt>
                      <c:pt idx="77">
                        <c:v>24035.850427422891</c:v>
                      </c:pt>
                      <c:pt idx="78">
                        <c:v>24035.850427422887</c:v>
                      </c:pt>
                      <c:pt idx="79">
                        <c:v>24035.850427422891</c:v>
                      </c:pt>
                      <c:pt idx="80">
                        <c:v>24035.850427422884</c:v>
                      </c:pt>
                      <c:pt idx="81">
                        <c:v>24035.850427422891</c:v>
                      </c:pt>
                      <c:pt idx="82">
                        <c:v>24035.850427422884</c:v>
                      </c:pt>
                      <c:pt idx="83">
                        <c:v>24035.850427422884</c:v>
                      </c:pt>
                      <c:pt idx="84">
                        <c:v>24035.850427422887</c:v>
                      </c:pt>
                      <c:pt idx="85">
                        <c:v>24035.850427422887</c:v>
                      </c:pt>
                      <c:pt idx="86">
                        <c:v>24035.850427422887</c:v>
                      </c:pt>
                      <c:pt idx="87">
                        <c:v>24035.850427422887</c:v>
                      </c:pt>
                      <c:pt idx="88">
                        <c:v>24035.850427422887</c:v>
                      </c:pt>
                      <c:pt idx="89">
                        <c:v>24035.850427422887</c:v>
                      </c:pt>
                      <c:pt idx="90">
                        <c:v>24035.850427422887</c:v>
                      </c:pt>
                      <c:pt idx="91">
                        <c:v>24035.850427422891</c:v>
                      </c:pt>
                      <c:pt idx="92">
                        <c:v>24035.850427422884</c:v>
                      </c:pt>
                      <c:pt idx="93">
                        <c:v>24035.850427422891</c:v>
                      </c:pt>
                      <c:pt idx="94">
                        <c:v>24035.850427422891</c:v>
                      </c:pt>
                      <c:pt idx="95">
                        <c:v>24035.850427422887</c:v>
                      </c:pt>
                      <c:pt idx="96">
                        <c:v>24035.850427422884</c:v>
                      </c:pt>
                      <c:pt idx="97">
                        <c:v>24035.850427422887</c:v>
                      </c:pt>
                      <c:pt idx="98">
                        <c:v>24035.850427422887</c:v>
                      </c:pt>
                      <c:pt idx="99">
                        <c:v>24035.850427422891</c:v>
                      </c:pt>
                      <c:pt idx="100">
                        <c:v>24035.850427422887</c:v>
                      </c:pt>
                      <c:pt idx="101">
                        <c:v>24035.850427422887</c:v>
                      </c:pt>
                      <c:pt idx="102">
                        <c:v>24035.850427422884</c:v>
                      </c:pt>
                      <c:pt idx="103">
                        <c:v>24035.850427422884</c:v>
                      </c:pt>
                      <c:pt idx="104">
                        <c:v>24035.850427422884</c:v>
                      </c:pt>
                      <c:pt idx="105">
                        <c:v>24035.850427422887</c:v>
                      </c:pt>
                      <c:pt idx="106">
                        <c:v>24035.850427422884</c:v>
                      </c:pt>
                      <c:pt idx="107">
                        <c:v>24035.850427422891</c:v>
                      </c:pt>
                      <c:pt idx="108">
                        <c:v>24035.850427422887</c:v>
                      </c:pt>
                      <c:pt idx="109">
                        <c:v>24035.850427422887</c:v>
                      </c:pt>
                      <c:pt idx="110">
                        <c:v>24035.850427422887</c:v>
                      </c:pt>
                      <c:pt idx="111">
                        <c:v>24035.850427422884</c:v>
                      </c:pt>
                      <c:pt idx="112">
                        <c:v>24035.850427422887</c:v>
                      </c:pt>
                      <c:pt idx="113">
                        <c:v>24035.850427422887</c:v>
                      </c:pt>
                      <c:pt idx="114">
                        <c:v>24035.850427422891</c:v>
                      </c:pt>
                      <c:pt idx="115">
                        <c:v>24035.850427422891</c:v>
                      </c:pt>
                      <c:pt idx="116">
                        <c:v>24035.850427422891</c:v>
                      </c:pt>
                      <c:pt idx="117">
                        <c:v>24035.850427422884</c:v>
                      </c:pt>
                      <c:pt idx="118">
                        <c:v>24035.850427422887</c:v>
                      </c:pt>
                      <c:pt idx="119">
                        <c:v>24035.850427422887</c:v>
                      </c:pt>
                      <c:pt idx="120">
                        <c:v>24035.850427422887</c:v>
                      </c:pt>
                      <c:pt idx="121">
                        <c:v>24035.850427422887</c:v>
                      </c:pt>
                      <c:pt idx="122">
                        <c:v>24035.850427422891</c:v>
                      </c:pt>
                      <c:pt idx="123">
                        <c:v>24035.850427422887</c:v>
                      </c:pt>
                      <c:pt idx="124">
                        <c:v>24035.850427422891</c:v>
                      </c:pt>
                      <c:pt idx="125">
                        <c:v>24035.850427422887</c:v>
                      </c:pt>
                      <c:pt idx="126">
                        <c:v>24035.850427422891</c:v>
                      </c:pt>
                      <c:pt idx="127">
                        <c:v>24035.850427422887</c:v>
                      </c:pt>
                      <c:pt idx="128">
                        <c:v>24035.850427422887</c:v>
                      </c:pt>
                      <c:pt idx="129">
                        <c:v>24035.850427422884</c:v>
                      </c:pt>
                      <c:pt idx="130">
                        <c:v>24035.850427422887</c:v>
                      </c:pt>
                      <c:pt idx="131">
                        <c:v>24035.850427422884</c:v>
                      </c:pt>
                      <c:pt idx="132">
                        <c:v>24035.850427422887</c:v>
                      </c:pt>
                      <c:pt idx="133">
                        <c:v>24035.850427422887</c:v>
                      </c:pt>
                      <c:pt idx="134">
                        <c:v>24035.850427422887</c:v>
                      </c:pt>
                      <c:pt idx="135">
                        <c:v>24035.850427422891</c:v>
                      </c:pt>
                      <c:pt idx="136">
                        <c:v>24035.850427422887</c:v>
                      </c:pt>
                      <c:pt idx="137">
                        <c:v>24035.850427422887</c:v>
                      </c:pt>
                      <c:pt idx="138">
                        <c:v>24035.850427422891</c:v>
                      </c:pt>
                      <c:pt idx="139">
                        <c:v>24035.850427422891</c:v>
                      </c:pt>
                      <c:pt idx="140">
                        <c:v>24035.850427422887</c:v>
                      </c:pt>
                      <c:pt idx="141">
                        <c:v>24035.850427422887</c:v>
                      </c:pt>
                      <c:pt idx="142">
                        <c:v>24035.850427422887</c:v>
                      </c:pt>
                      <c:pt idx="143">
                        <c:v>24035.850427422884</c:v>
                      </c:pt>
                      <c:pt idx="144">
                        <c:v>24035.850427422887</c:v>
                      </c:pt>
                      <c:pt idx="145">
                        <c:v>24035.850427422887</c:v>
                      </c:pt>
                      <c:pt idx="146">
                        <c:v>24035.850427422887</c:v>
                      </c:pt>
                      <c:pt idx="147">
                        <c:v>24035.850427422884</c:v>
                      </c:pt>
                      <c:pt idx="148">
                        <c:v>24035.850427422891</c:v>
                      </c:pt>
                      <c:pt idx="149">
                        <c:v>24035.850427422887</c:v>
                      </c:pt>
                      <c:pt idx="150">
                        <c:v>24035.850427422891</c:v>
                      </c:pt>
                      <c:pt idx="151">
                        <c:v>24035.850427422891</c:v>
                      </c:pt>
                      <c:pt idx="152">
                        <c:v>24035.850427422887</c:v>
                      </c:pt>
                      <c:pt idx="153">
                        <c:v>24035.850427422887</c:v>
                      </c:pt>
                      <c:pt idx="154">
                        <c:v>24035.850427422887</c:v>
                      </c:pt>
                      <c:pt idx="155">
                        <c:v>24035.850427422884</c:v>
                      </c:pt>
                      <c:pt idx="156">
                        <c:v>24035.850427422887</c:v>
                      </c:pt>
                      <c:pt idx="157">
                        <c:v>24035.850427422887</c:v>
                      </c:pt>
                      <c:pt idx="158">
                        <c:v>24035.850427422891</c:v>
                      </c:pt>
                      <c:pt idx="159">
                        <c:v>24035.850427422887</c:v>
                      </c:pt>
                      <c:pt idx="160">
                        <c:v>24035.850427422887</c:v>
                      </c:pt>
                      <c:pt idx="161">
                        <c:v>24035.850427422887</c:v>
                      </c:pt>
                      <c:pt idx="162">
                        <c:v>24035.850427422891</c:v>
                      </c:pt>
                      <c:pt idx="163">
                        <c:v>24035.850427422887</c:v>
                      </c:pt>
                      <c:pt idx="164">
                        <c:v>24035.850427422887</c:v>
                      </c:pt>
                      <c:pt idx="165">
                        <c:v>24035.850427422887</c:v>
                      </c:pt>
                      <c:pt idx="166">
                        <c:v>24035.850427422884</c:v>
                      </c:pt>
                      <c:pt idx="167">
                        <c:v>24035.850427422884</c:v>
                      </c:pt>
                      <c:pt idx="168">
                        <c:v>24035.850427422887</c:v>
                      </c:pt>
                      <c:pt idx="169">
                        <c:v>24035.850427422887</c:v>
                      </c:pt>
                      <c:pt idx="170">
                        <c:v>24035.850427422891</c:v>
                      </c:pt>
                      <c:pt idx="171">
                        <c:v>24035.850427422887</c:v>
                      </c:pt>
                      <c:pt idx="172">
                        <c:v>24035.850427422884</c:v>
                      </c:pt>
                      <c:pt idx="173">
                        <c:v>24035.850427422884</c:v>
                      </c:pt>
                      <c:pt idx="174">
                        <c:v>24035.850427422887</c:v>
                      </c:pt>
                      <c:pt idx="175">
                        <c:v>24035.850427422887</c:v>
                      </c:pt>
                      <c:pt idx="176">
                        <c:v>24035.850427422887</c:v>
                      </c:pt>
                      <c:pt idx="177">
                        <c:v>24035.850427422887</c:v>
                      </c:pt>
                      <c:pt idx="178">
                        <c:v>24035.850427422884</c:v>
                      </c:pt>
                      <c:pt idx="179">
                        <c:v>24035.850427422887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1AE6-4C31-BF47-00EEAE556B1A}"/>
                  </c:ext>
                </c:extLst>
              </c15:ser>
            </c15:filteredLineSeries>
          </c:ext>
        </c:extLst>
      </c:lineChart>
      <c:catAx>
        <c:axId val="1033240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229695"/>
        <c:crosses val="autoZero"/>
        <c:auto val="1"/>
        <c:lblAlgn val="ctr"/>
        <c:lblOffset val="100"/>
        <c:noMultiLvlLbl val="0"/>
      </c:catAx>
      <c:valAx>
        <c:axId val="1033229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₹&quot;#,##0.00_);[Red]\(&quot;₹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240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3752635328936551"/>
          <c:y val="3.6158264042811195E-2"/>
          <c:w val="0.30128140014980725"/>
          <c:h val="5.24887032977798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0</xdr:row>
      <xdr:rowOff>76200</xdr:rowOff>
    </xdr:from>
    <xdr:to>
      <xdr:col>16</xdr:col>
      <xdr:colOff>63500</xdr:colOff>
      <xdr:row>22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7978AB-358E-50DC-52E0-97E022A8C8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81"/>
  <sheetViews>
    <sheetView tabSelected="1" zoomScale="120" zoomScaleNormal="120" workbookViewId="0">
      <selection activeCell="B15" sqref="B15"/>
    </sheetView>
  </sheetViews>
  <sheetFormatPr defaultRowHeight="14.4" x14ac:dyDescent="0.3"/>
  <cols>
    <col min="1" max="1" width="14.109375" style="2" bestFit="1" customWidth="1"/>
    <col min="2" max="2" width="14.5546875" style="2" customWidth="1"/>
    <col min="3" max="3" width="8.88671875" style="2"/>
    <col min="4" max="4" width="6.44140625" style="2" bestFit="1" customWidth="1"/>
    <col min="5" max="7" width="14.88671875" style="2" customWidth="1"/>
    <col min="8" max="16384" width="8.88671875" style="2"/>
  </cols>
  <sheetData>
    <row r="1" spans="1:7" x14ac:dyDescent="0.3">
      <c r="A1" s="6"/>
      <c r="B1" s="6"/>
      <c r="D1" s="1" t="s">
        <v>4</v>
      </c>
      <c r="E1" s="1" t="s">
        <v>5</v>
      </c>
      <c r="F1" s="1" t="s">
        <v>6</v>
      </c>
      <c r="G1" s="1" t="s">
        <v>3</v>
      </c>
    </row>
    <row r="2" spans="1:7" x14ac:dyDescent="0.3">
      <c r="A2" s="6"/>
      <c r="B2" s="6"/>
      <c r="D2" s="1">
        <v>1</v>
      </c>
      <c r="E2" s="3">
        <f>IPMT($B$6/12, D2, $B$7*12, -$B$5)</f>
        <v>16875</v>
      </c>
      <c r="F2" s="3">
        <f>PPMT($B$6/12, D2, $B$7*12, -$B$5)</f>
        <v>7160.850427422889</v>
      </c>
      <c r="G2" s="3">
        <f>E2+F2</f>
        <v>24035.850427422891</v>
      </c>
    </row>
    <row r="3" spans="1:7" x14ac:dyDescent="0.3">
      <c r="D3" s="1">
        <v>2</v>
      </c>
      <c r="E3" s="3">
        <f>IPMT($B$6/12, D3, $B$7*12, -$B$5)</f>
        <v>16826.664259614892</v>
      </c>
      <c r="F3" s="3">
        <f>PPMT($B$6/12, D3, $B$7*12, -$B$5)</f>
        <v>7209.1861678079922</v>
      </c>
      <c r="G3" s="3">
        <f t="shared" ref="G3:G66" si="0">E3+F3</f>
        <v>24035.850427422884</v>
      </c>
    </row>
    <row r="4" spans="1:7" x14ac:dyDescent="0.3">
      <c r="D4" s="1">
        <v>3</v>
      </c>
      <c r="E4" s="3">
        <f>IPMT($B$6/12, D4, $B$7*12, -$B$5)</f>
        <v>16778.002252982191</v>
      </c>
      <c r="F4" s="3">
        <f>PPMT($B$6/12, D4, $B$7*12, -$B$5)</f>
        <v>7257.8481744406963</v>
      </c>
      <c r="G4" s="3">
        <f t="shared" si="0"/>
        <v>24035.850427422887</v>
      </c>
    </row>
    <row r="5" spans="1:7" x14ac:dyDescent="0.3">
      <c r="A5" s="1" t="s">
        <v>0</v>
      </c>
      <c r="B5" s="4">
        <v>2500000</v>
      </c>
      <c r="D5" s="1">
        <v>4</v>
      </c>
      <c r="E5" s="3">
        <f>IPMT($B$6/12, D5, $B$7*12, -$B$5)</f>
        <v>16729.011777804717</v>
      </c>
      <c r="F5" s="3">
        <f>PPMT($B$6/12, D5, $B$7*12, -$B$5)</f>
        <v>7306.838649618172</v>
      </c>
      <c r="G5" s="3">
        <f t="shared" si="0"/>
        <v>24035.850427422891</v>
      </c>
    </row>
    <row r="6" spans="1:7" x14ac:dyDescent="0.3">
      <c r="A6" s="1" t="s">
        <v>1</v>
      </c>
      <c r="B6" s="5">
        <v>8.1000000000000003E-2</v>
      </c>
      <c r="D6" s="1">
        <v>5</v>
      </c>
      <c r="E6" s="3">
        <f>IPMT($B$6/12, D6, $B$7*12, -$B$5)</f>
        <v>16679.690616919794</v>
      </c>
      <c r="F6" s="3">
        <f>PPMT($B$6/12, D6, $B$7*12, -$B$5)</f>
        <v>7356.1598105030953</v>
      </c>
      <c r="G6" s="3">
        <f t="shared" si="0"/>
        <v>24035.850427422891</v>
      </c>
    </row>
    <row r="7" spans="1:7" x14ac:dyDescent="0.3">
      <c r="A7" s="1" t="s">
        <v>2</v>
      </c>
      <c r="B7" s="4">
        <v>15</v>
      </c>
      <c r="D7" s="1">
        <v>6</v>
      </c>
      <c r="E7" s="3">
        <f>IPMT($B$6/12, D7, $B$7*12, -$B$5)</f>
        <v>16630.036538198896</v>
      </c>
      <c r="F7" s="3">
        <f>PPMT($B$6/12, D7, $B$7*12, -$B$5)</f>
        <v>7405.8138892239904</v>
      </c>
      <c r="G7" s="3">
        <f t="shared" si="0"/>
        <v>24035.850427422887</v>
      </c>
    </row>
    <row r="8" spans="1:7" x14ac:dyDescent="0.3">
      <c r="A8" s="1" t="s">
        <v>3</v>
      </c>
      <c r="B8" s="3">
        <f>PMT(B6/12, B7*12, -B5)</f>
        <v>24035.850427422887</v>
      </c>
      <c r="D8" s="1">
        <v>7</v>
      </c>
      <c r="E8" s="3">
        <f>IPMT($B$6/12, D8, $B$7*12, -$B$5)</f>
        <v>16580.047294446635</v>
      </c>
      <c r="F8" s="3">
        <f>PPMT($B$6/12, D8, $B$7*12, -$B$5)</f>
        <v>7455.8031329762525</v>
      </c>
      <c r="G8" s="3">
        <f t="shared" si="0"/>
        <v>24035.850427422887</v>
      </c>
    </row>
    <row r="9" spans="1:7" x14ac:dyDescent="0.3">
      <c r="D9" s="1">
        <v>8</v>
      </c>
      <c r="E9" s="3">
        <f>IPMT($B$6/12, D9, $B$7*12, -$B$5)</f>
        <v>16529.720623299043</v>
      </c>
      <c r="F9" s="3">
        <f>PPMT($B$6/12, D9, $B$7*12, -$B$5)</f>
        <v>7506.1298041238424</v>
      </c>
      <c r="G9" s="3">
        <f t="shared" si="0"/>
        <v>24035.850427422884</v>
      </c>
    </row>
    <row r="10" spans="1:7" x14ac:dyDescent="0.3">
      <c r="D10" s="1">
        <v>9</v>
      </c>
      <c r="E10" s="3">
        <f>IPMT($B$6/12, D10, $B$7*12, -$B$5)</f>
        <v>16479.05424712121</v>
      </c>
      <c r="F10" s="3">
        <f>PPMT($B$6/12, D10, $B$7*12, -$B$5)</f>
        <v>7556.7961803016788</v>
      </c>
      <c r="G10" s="3">
        <f t="shared" si="0"/>
        <v>24035.850427422891</v>
      </c>
    </row>
    <row r="11" spans="1:7" x14ac:dyDescent="0.3">
      <c r="D11" s="1">
        <v>10</v>
      </c>
      <c r="E11" s="3">
        <f>IPMT($B$6/12, D11, $B$7*12, -$B$5)</f>
        <v>16428.045872904171</v>
      </c>
      <c r="F11" s="3">
        <f>PPMT($B$6/12, D11, $B$7*12, -$B$5)</f>
        <v>7607.8045545187142</v>
      </c>
      <c r="G11" s="3">
        <f t="shared" si="0"/>
        <v>24035.850427422884</v>
      </c>
    </row>
    <row r="12" spans="1:7" x14ac:dyDescent="0.3">
      <c r="D12" s="1">
        <v>11</v>
      </c>
      <c r="E12" s="3">
        <f>IPMT($B$6/12, D12, $B$7*12, -$B$5)</f>
        <v>16376.69319216117</v>
      </c>
      <c r="F12" s="3">
        <f>PPMT($B$6/12, D12, $B$7*12, -$B$5)</f>
        <v>7659.1572352617159</v>
      </c>
      <c r="G12" s="3">
        <f t="shared" si="0"/>
        <v>24035.850427422887</v>
      </c>
    </row>
    <row r="13" spans="1:7" x14ac:dyDescent="0.3">
      <c r="D13" s="1">
        <v>12</v>
      </c>
      <c r="E13" s="3">
        <f>IPMT($B$6/12, D13, $B$7*12, -$B$5)</f>
        <v>16324.993880823155</v>
      </c>
      <c r="F13" s="3">
        <f>PPMT($B$6/12, D13, $B$7*12, -$B$5)</f>
        <v>7710.8565465997326</v>
      </c>
      <c r="G13" s="3">
        <f t="shared" si="0"/>
        <v>24035.850427422887</v>
      </c>
    </row>
    <row r="14" spans="1:7" x14ac:dyDescent="0.3">
      <c r="D14" s="1">
        <v>13</v>
      </c>
      <c r="E14" s="3">
        <f>IPMT($B$6/12, D14, $B$7*12, -$B$5)</f>
        <v>16272.945599133605</v>
      </c>
      <c r="F14" s="3">
        <f>PPMT($B$6/12, D14, $B$7*12, -$B$5)</f>
        <v>7762.90482828928</v>
      </c>
      <c r="G14" s="3">
        <f t="shared" si="0"/>
        <v>24035.850427422884</v>
      </c>
    </row>
    <row r="15" spans="1:7" x14ac:dyDescent="0.3">
      <c r="D15" s="1">
        <v>14</v>
      </c>
      <c r="E15" s="3">
        <f>IPMT($B$6/12, D15, $B$7*12, -$B$5)</f>
        <v>16220.545991542655</v>
      </c>
      <c r="F15" s="3">
        <f>PPMT($B$6/12, D15, $B$7*12, -$B$5)</f>
        <v>7815.3044358802345</v>
      </c>
      <c r="G15" s="3">
        <f t="shared" si="0"/>
        <v>24035.850427422891</v>
      </c>
    </row>
    <row r="16" spans="1:7" x14ac:dyDescent="0.3">
      <c r="D16" s="1">
        <v>15</v>
      </c>
      <c r="E16" s="3">
        <f>IPMT($B$6/12, D16, $B$7*12, -$B$5)</f>
        <v>16167.792686600465</v>
      </c>
      <c r="F16" s="3">
        <f>PPMT($B$6/12, D16, $B$7*12, -$B$5)</f>
        <v>7868.0577408224253</v>
      </c>
      <c r="G16" s="3">
        <f t="shared" si="0"/>
        <v>24035.850427422891</v>
      </c>
    </row>
    <row r="17" spans="4:7" x14ac:dyDescent="0.3">
      <c r="D17" s="1">
        <v>16</v>
      </c>
      <c r="E17" s="3">
        <f>IPMT($B$6/12, D17, $B$7*12, -$B$5)</f>
        <v>16114.683296849913</v>
      </c>
      <c r="F17" s="3">
        <f>PPMT($B$6/12, D17, $B$7*12, -$B$5)</f>
        <v>7921.1671305729751</v>
      </c>
      <c r="G17" s="3">
        <f t="shared" si="0"/>
        <v>24035.850427422887</v>
      </c>
    </row>
    <row r="18" spans="4:7" x14ac:dyDescent="0.3">
      <c r="D18" s="1">
        <v>17</v>
      </c>
      <c r="E18" s="3">
        <f>IPMT($B$6/12, D18, $B$7*12, -$B$5)</f>
        <v>16061.215418718541</v>
      </c>
      <c r="F18" s="3">
        <f>PPMT($B$6/12, D18, $B$7*12, -$B$5)</f>
        <v>7974.6350087043447</v>
      </c>
      <c r="G18" s="3">
        <f t="shared" si="0"/>
        <v>24035.850427422884</v>
      </c>
    </row>
    <row r="19" spans="4:7" x14ac:dyDescent="0.3">
      <c r="D19" s="1">
        <v>18</v>
      </c>
      <c r="E19" s="3">
        <f>IPMT($B$6/12, D19, $B$7*12, -$B$5)</f>
        <v>16007.386632409789</v>
      </c>
      <c r="F19" s="3">
        <f>PPMT($B$6/12, D19, $B$7*12, -$B$5)</f>
        <v>8028.4637950130991</v>
      </c>
      <c r="G19" s="3">
        <f t="shared" si="0"/>
        <v>24035.850427422887</v>
      </c>
    </row>
    <row r="20" spans="4:7" x14ac:dyDescent="0.3">
      <c r="D20" s="1">
        <v>19</v>
      </c>
      <c r="E20" s="3">
        <f>IPMT($B$6/12, D20, $B$7*12, -$B$5)</f>
        <v>15953.19450179345</v>
      </c>
      <c r="F20" s="3">
        <f>PPMT($B$6/12, D20, $B$7*12, -$B$5)</f>
        <v>8082.6559256294368</v>
      </c>
      <c r="G20" s="3">
        <f t="shared" si="0"/>
        <v>24035.850427422887</v>
      </c>
    </row>
    <row r="21" spans="4:7" x14ac:dyDescent="0.3">
      <c r="D21" s="1">
        <v>20</v>
      </c>
      <c r="E21" s="3">
        <f>IPMT($B$6/12, D21, $B$7*12, -$B$5)</f>
        <v>15898.636574295449</v>
      </c>
      <c r="F21" s="3">
        <f>PPMT($B$6/12, D21, $B$7*12, -$B$5)</f>
        <v>8137.2138531274359</v>
      </c>
      <c r="G21" s="3">
        <f t="shared" si="0"/>
        <v>24035.850427422884</v>
      </c>
    </row>
    <row r="22" spans="4:7" x14ac:dyDescent="0.3">
      <c r="D22" s="1">
        <v>21</v>
      </c>
      <c r="E22" s="3">
        <f>IPMT($B$6/12, D22, $B$7*12, -$B$5)</f>
        <v>15843.710380786841</v>
      </c>
      <c r="F22" s="3">
        <f>PPMT($B$6/12, D22, $B$7*12, -$B$5)</f>
        <v>8192.1400466360465</v>
      </c>
      <c r="G22" s="3">
        <f t="shared" si="0"/>
        <v>24035.850427422887</v>
      </c>
    </row>
    <row r="23" spans="4:7" x14ac:dyDescent="0.3">
      <c r="D23" s="1">
        <v>22</v>
      </c>
      <c r="E23" s="3">
        <f>IPMT($B$6/12, D23, $B$7*12, -$B$5)</f>
        <v>15788.41343547205</v>
      </c>
      <c r="F23" s="3">
        <f>PPMT($B$6/12, D23, $B$7*12, -$B$5)</f>
        <v>8247.436991950839</v>
      </c>
      <c r="G23" s="3">
        <f t="shared" si="0"/>
        <v>24035.850427422891</v>
      </c>
    </row>
    <row r="24" spans="4:7" x14ac:dyDescent="0.3">
      <c r="D24" s="1">
        <v>23</v>
      </c>
      <c r="E24" s="3">
        <f>IPMT($B$6/12, D24, $B$7*12, -$B$5)</f>
        <v>15732.743235776381</v>
      </c>
      <c r="F24" s="3">
        <f>PPMT($B$6/12, D24, $B$7*12, -$B$5)</f>
        <v>8303.107191646508</v>
      </c>
      <c r="G24" s="3">
        <f t="shared" si="0"/>
        <v>24035.850427422891</v>
      </c>
    </row>
    <row r="25" spans="4:7" x14ac:dyDescent="0.3">
      <c r="D25" s="1">
        <v>24</v>
      </c>
      <c r="E25" s="3">
        <f>IPMT($B$6/12, D25, $B$7*12, -$B$5)</f>
        <v>15676.697262232767</v>
      </c>
      <c r="F25" s="3">
        <f>PPMT($B$6/12, D25, $B$7*12, -$B$5)</f>
        <v>8359.1531651901223</v>
      </c>
      <c r="G25" s="3">
        <f t="shared" si="0"/>
        <v>24035.850427422891</v>
      </c>
    </row>
    <row r="26" spans="4:7" x14ac:dyDescent="0.3">
      <c r="D26" s="1">
        <v>25</v>
      </c>
      <c r="E26" s="3">
        <f>IPMT($B$6/12, D26, $B$7*12, -$B$5)</f>
        <v>15620.272978367731</v>
      </c>
      <c r="F26" s="3">
        <f>PPMT($B$6/12, D26, $B$7*12, -$B$5)</f>
        <v>8415.5774490551539</v>
      </c>
      <c r="G26" s="3">
        <f t="shared" si="0"/>
        <v>24035.850427422884</v>
      </c>
    </row>
    <row r="27" spans="4:7" x14ac:dyDescent="0.3">
      <c r="D27" s="1">
        <v>26</v>
      </c>
      <c r="E27" s="3">
        <f>IPMT($B$6/12, D27, $B$7*12, -$B$5)</f>
        <v>15563.467830586611</v>
      </c>
      <c r="F27" s="3">
        <f>PPMT($B$6/12, D27, $B$7*12, -$B$5)</f>
        <v>8472.3825968362762</v>
      </c>
      <c r="G27" s="3">
        <f t="shared" si="0"/>
        <v>24035.850427422887</v>
      </c>
    </row>
    <row r="28" spans="4:7" x14ac:dyDescent="0.3">
      <c r="D28" s="1">
        <v>27</v>
      </c>
      <c r="E28" s="3">
        <f>IPMT($B$6/12, D28, $B$7*12, -$B$5)</f>
        <v>15506.279248057965</v>
      </c>
      <c r="F28" s="3">
        <f>PPMT($B$6/12, D28, $B$7*12, -$B$5)</f>
        <v>8529.5711793649225</v>
      </c>
      <c r="G28" s="3">
        <f t="shared" si="0"/>
        <v>24035.850427422887</v>
      </c>
    </row>
    <row r="29" spans="4:7" x14ac:dyDescent="0.3">
      <c r="D29" s="1">
        <v>28</v>
      </c>
      <c r="E29" s="3">
        <f>IPMT($B$6/12, D29, $B$7*12, -$B$5)</f>
        <v>15448.704642597253</v>
      </c>
      <c r="F29" s="3">
        <f>PPMT($B$6/12, D29, $B$7*12, -$B$5)</f>
        <v>8587.1457848256341</v>
      </c>
      <c r="G29" s="3">
        <f t="shared" si="0"/>
        <v>24035.850427422887</v>
      </c>
    </row>
    <row r="30" spans="4:7" x14ac:dyDescent="0.3">
      <c r="D30" s="1">
        <v>29</v>
      </c>
      <c r="E30" s="3">
        <f>IPMT($B$6/12, D30, $B$7*12, -$B$5)</f>
        <v>15390.74140854968</v>
      </c>
      <c r="F30" s="3">
        <f>PPMT($B$6/12, D30, $B$7*12, -$B$5)</f>
        <v>8645.1090188732087</v>
      </c>
      <c r="G30" s="3">
        <f t="shared" si="0"/>
        <v>24035.850427422891</v>
      </c>
    </row>
    <row r="31" spans="4:7" x14ac:dyDescent="0.3">
      <c r="D31" s="1">
        <v>30</v>
      </c>
      <c r="E31" s="3">
        <f>IPMT($B$6/12, D31, $B$7*12, -$B$5)</f>
        <v>15332.386922672284</v>
      </c>
      <c r="F31" s="3">
        <f>PPMT($B$6/12, D31, $B$7*12, -$B$5)</f>
        <v>8703.4635047506035</v>
      </c>
      <c r="G31" s="3">
        <f t="shared" si="0"/>
        <v>24035.850427422887</v>
      </c>
    </row>
    <row r="32" spans="4:7" x14ac:dyDescent="0.3">
      <c r="D32" s="1">
        <v>31</v>
      </c>
      <c r="E32" s="3">
        <f>IPMT($B$6/12, D32, $B$7*12, -$B$5)</f>
        <v>15273.638544015217</v>
      </c>
      <c r="F32" s="3">
        <f>PPMT($B$6/12, D32, $B$7*12, -$B$5)</f>
        <v>8762.2118834076682</v>
      </c>
      <c r="G32" s="3">
        <f t="shared" si="0"/>
        <v>24035.850427422884</v>
      </c>
    </row>
    <row r="33" spans="4:7" x14ac:dyDescent="0.3">
      <c r="D33" s="1">
        <v>32</v>
      </c>
      <c r="E33" s="3">
        <f>IPMT($B$6/12, D33, $B$7*12, -$B$5)</f>
        <v>15214.493613802219</v>
      </c>
      <c r="F33" s="3">
        <f>PPMT($B$6/12, D33, $B$7*12, -$B$5)</f>
        <v>8821.3568136206704</v>
      </c>
      <c r="G33" s="3">
        <f t="shared" si="0"/>
        <v>24035.850427422891</v>
      </c>
    </row>
    <row r="34" spans="4:7" x14ac:dyDescent="0.3">
      <c r="D34" s="1">
        <v>33</v>
      </c>
      <c r="E34" s="3">
        <f>IPMT($B$6/12, D34, $B$7*12, -$B$5)</f>
        <v>15154.949455310276</v>
      </c>
      <c r="F34" s="3">
        <f>PPMT($B$6/12, D34, $B$7*12, -$B$5)</f>
        <v>8880.9009721126095</v>
      </c>
      <c r="G34" s="3">
        <f t="shared" si="0"/>
        <v>24035.850427422884</v>
      </c>
    </row>
    <row r="35" spans="4:7" x14ac:dyDescent="0.3">
      <c r="D35" s="1">
        <v>34</v>
      </c>
      <c r="E35" s="3">
        <f>IPMT($B$6/12, D35, $B$7*12, -$B$5)</f>
        <v>15095.003373748516</v>
      </c>
      <c r="F35" s="3">
        <f>PPMT($B$6/12, D35, $B$7*12, -$B$5)</f>
        <v>8940.8470536743698</v>
      </c>
      <c r="G35" s="3">
        <f t="shared" si="0"/>
        <v>24035.850427422884</v>
      </c>
    </row>
    <row r="36" spans="4:7" x14ac:dyDescent="0.3">
      <c r="D36" s="1">
        <v>35</v>
      </c>
      <c r="E36" s="3">
        <f>IPMT($B$6/12, D36, $B$7*12, -$B$5)</f>
        <v>15034.652656136215</v>
      </c>
      <c r="F36" s="3">
        <f>PPMT($B$6/12, D36, $B$7*12, -$B$5)</f>
        <v>9001.1977712866719</v>
      </c>
      <c r="G36" s="3">
        <f t="shared" si="0"/>
        <v>24035.850427422887</v>
      </c>
    </row>
    <row r="37" spans="4:7" x14ac:dyDescent="0.3">
      <c r="D37" s="1">
        <v>36</v>
      </c>
      <c r="E37" s="3">
        <f>IPMT($B$6/12, D37, $B$7*12, -$B$5)</f>
        <v>14973.894571180032</v>
      </c>
      <c r="F37" s="3">
        <f>PPMT($B$6/12, D37, $B$7*12, -$B$5)</f>
        <v>9061.9558562428574</v>
      </c>
      <c r="G37" s="3">
        <f t="shared" si="0"/>
        <v>24035.850427422891</v>
      </c>
    </row>
    <row r="38" spans="4:7" x14ac:dyDescent="0.3">
      <c r="D38" s="1">
        <v>37</v>
      </c>
      <c r="E38" s="3">
        <f>IPMT($B$6/12, D38, $B$7*12, -$B$5)</f>
        <v>14912.72636915039</v>
      </c>
      <c r="F38" s="3">
        <f>PPMT($B$6/12, D38, $B$7*12, -$B$5)</f>
        <v>9123.1240582724968</v>
      </c>
      <c r="G38" s="3">
        <f t="shared" si="0"/>
        <v>24035.850427422887</v>
      </c>
    </row>
    <row r="39" spans="4:7" x14ac:dyDescent="0.3">
      <c r="D39" s="1">
        <v>38</v>
      </c>
      <c r="E39" s="3">
        <f>IPMT($B$6/12, D39, $B$7*12, -$B$5)</f>
        <v>14851.14528175705</v>
      </c>
      <c r="F39" s="3">
        <f>PPMT($B$6/12, D39, $B$7*12, -$B$5)</f>
        <v>9184.7051456658355</v>
      </c>
      <c r="G39" s="3">
        <f t="shared" si="0"/>
        <v>24035.850427422884</v>
      </c>
    </row>
    <row r="40" spans="4:7" x14ac:dyDescent="0.3">
      <c r="D40" s="1">
        <v>39</v>
      </c>
      <c r="E40" s="3">
        <f>IPMT($B$6/12, D40, $B$7*12, -$B$5)</f>
        <v>14789.148522023808</v>
      </c>
      <c r="F40" s="3">
        <f>PPMT($B$6/12, D40, $B$7*12, -$B$5)</f>
        <v>9246.7019053990789</v>
      </c>
      <c r="G40" s="3">
        <f t="shared" si="0"/>
        <v>24035.850427422887</v>
      </c>
    </row>
    <row r="41" spans="4:7" x14ac:dyDescent="0.3">
      <c r="D41" s="1">
        <v>40</v>
      </c>
      <c r="E41" s="3">
        <f>IPMT($B$6/12, D41, $B$7*12, -$B$5)</f>
        <v>14726.733284162365</v>
      </c>
      <c r="F41" s="3">
        <f>PPMT($B$6/12, D41, $B$7*12, -$B$5)</f>
        <v>9309.1171432605242</v>
      </c>
      <c r="G41" s="3">
        <f t="shared" si="0"/>
        <v>24035.850427422891</v>
      </c>
    </row>
    <row r="42" spans="4:7" x14ac:dyDescent="0.3">
      <c r="D42" s="1">
        <v>41</v>
      </c>
      <c r="E42" s="3">
        <f>IPMT($B$6/12, D42, $B$7*12, -$B$5)</f>
        <v>14663.89674344535</v>
      </c>
      <c r="F42" s="3">
        <f>PPMT($B$6/12, D42, $B$7*12, -$B$5)</f>
        <v>9371.9536839775319</v>
      </c>
      <c r="G42" s="3">
        <f t="shared" si="0"/>
        <v>24035.850427422884</v>
      </c>
    </row>
    <row r="43" spans="4:7" x14ac:dyDescent="0.3">
      <c r="D43" s="1">
        <v>42</v>
      </c>
      <c r="E43" s="3">
        <f>IPMT($B$6/12, D43, $B$7*12, -$B$5)</f>
        <v>14600.636056078509</v>
      </c>
      <c r="F43" s="3">
        <f>PPMT($B$6/12, D43, $B$7*12, -$B$5)</f>
        <v>9435.214371344382</v>
      </c>
      <c r="G43" s="3">
        <f t="shared" si="0"/>
        <v>24035.850427422891</v>
      </c>
    </row>
    <row r="44" spans="4:7" x14ac:dyDescent="0.3">
      <c r="D44" s="1">
        <v>43</v>
      </c>
      <c r="E44" s="3">
        <f>IPMT($B$6/12, D44, $B$7*12, -$B$5)</f>
        <v>14536.948359071936</v>
      </c>
      <c r="F44" s="3">
        <f>PPMT($B$6/12, D44, $B$7*12, -$B$5)</f>
        <v>9498.9020683509552</v>
      </c>
      <c r="G44" s="3">
        <f t="shared" si="0"/>
        <v>24035.850427422891</v>
      </c>
    </row>
    <row r="45" spans="4:7" x14ac:dyDescent="0.3">
      <c r="D45" s="1">
        <v>44</v>
      </c>
      <c r="E45" s="3">
        <f>IPMT($B$6/12, D45, $B$7*12, -$B$5)</f>
        <v>14472.830770110564</v>
      </c>
      <c r="F45" s="3">
        <f>PPMT($B$6/12, D45, $B$7*12, -$B$5)</f>
        <v>9563.0196573123249</v>
      </c>
      <c r="G45" s="3">
        <f t="shared" si="0"/>
        <v>24035.850427422891</v>
      </c>
    </row>
    <row r="46" spans="4:7" x14ac:dyDescent="0.3">
      <c r="D46" s="1">
        <v>45</v>
      </c>
      <c r="E46" s="3">
        <f>IPMT($B$6/12, D46, $B$7*12, -$B$5)</f>
        <v>14408.280387423709</v>
      </c>
      <c r="F46" s="3">
        <f>PPMT($B$6/12, D46, $B$7*12, -$B$5)</f>
        <v>9627.5700399991838</v>
      </c>
      <c r="G46" s="3">
        <f t="shared" si="0"/>
        <v>24035.850427422891</v>
      </c>
    </row>
    <row r="47" spans="4:7" x14ac:dyDescent="0.3">
      <c r="D47" s="1">
        <v>46</v>
      </c>
      <c r="E47" s="3">
        <f>IPMT($B$6/12, D47, $B$7*12, -$B$5)</f>
        <v>14343.294289653708</v>
      </c>
      <c r="F47" s="3">
        <f>PPMT($B$6/12, D47, $B$7*12, -$B$5)</f>
        <v>9692.5561377691756</v>
      </c>
      <c r="G47" s="3">
        <f t="shared" si="0"/>
        <v>24035.850427422884</v>
      </c>
    </row>
    <row r="48" spans="4:7" x14ac:dyDescent="0.3">
      <c r="D48" s="1">
        <v>47</v>
      </c>
      <c r="E48" s="3">
        <f>IPMT($B$6/12, D48, $B$7*12, -$B$5)</f>
        <v>14277.86953572377</v>
      </c>
      <c r="F48" s="3">
        <f>PPMT($B$6/12, D48, $B$7*12, -$B$5)</f>
        <v>9757.9808916991187</v>
      </c>
      <c r="G48" s="3">
        <f t="shared" si="0"/>
        <v>24035.850427422891</v>
      </c>
    </row>
    <row r="49" spans="4:7" x14ac:dyDescent="0.3">
      <c r="D49" s="1">
        <v>48</v>
      </c>
      <c r="E49" s="3">
        <f>IPMT($B$6/12, D49, $B$7*12, -$B$5)</f>
        <v>14212.003164704802</v>
      </c>
      <c r="F49" s="3">
        <f>PPMT($B$6/12, D49, $B$7*12, -$B$5)</f>
        <v>9823.8472627180872</v>
      </c>
      <c r="G49" s="3">
        <f t="shared" si="0"/>
        <v>24035.850427422891</v>
      </c>
    </row>
    <row r="50" spans="4:7" x14ac:dyDescent="0.3">
      <c r="D50" s="1">
        <v>49</v>
      </c>
      <c r="E50" s="3">
        <f>IPMT($B$6/12, D50, $B$7*12, -$B$5)</f>
        <v>14145.692195681453</v>
      </c>
      <c r="F50" s="3">
        <f>PPMT($B$6/12, D50, $B$7*12, -$B$5)</f>
        <v>9890.1582317414341</v>
      </c>
      <c r="G50" s="3">
        <f t="shared" si="0"/>
        <v>24035.850427422887</v>
      </c>
    </row>
    <row r="51" spans="4:7" x14ac:dyDescent="0.3">
      <c r="D51" s="1">
        <v>50</v>
      </c>
      <c r="E51" s="3">
        <f>IPMT($B$6/12, D51, $B$7*12, -$B$5)</f>
        <v>14078.933627617198</v>
      </c>
      <c r="F51" s="3">
        <f>PPMT($B$6/12, D51, $B$7*12, -$B$5)</f>
        <v>9956.9167998056892</v>
      </c>
      <c r="G51" s="3">
        <f t="shared" si="0"/>
        <v>24035.850427422887</v>
      </c>
    </row>
    <row r="52" spans="4:7" x14ac:dyDescent="0.3">
      <c r="D52" s="1">
        <v>51</v>
      </c>
      <c r="E52" s="3">
        <f>IPMT($B$6/12, D52, $B$7*12, -$B$5)</f>
        <v>14011.724439218509</v>
      </c>
      <c r="F52" s="3">
        <f>PPMT($B$6/12, D52, $B$7*12, -$B$5)</f>
        <v>10024.125988204378</v>
      </c>
      <c r="G52" s="3">
        <f t="shared" si="0"/>
        <v>24035.850427422887</v>
      </c>
    </row>
    <row r="53" spans="4:7" x14ac:dyDescent="0.3">
      <c r="D53" s="1">
        <v>52</v>
      </c>
      <c r="E53" s="3">
        <f>IPMT($B$6/12, D53, $B$7*12, -$B$5)</f>
        <v>13944.061588798131</v>
      </c>
      <c r="F53" s="3">
        <f>PPMT($B$6/12, D53, $B$7*12, -$B$5)</f>
        <v>10091.788838624756</v>
      </c>
      <c r="G53" s="3">
        <f t="shared" si="0"/>
        <v>24035.850427422887</v>
      </c>
    </row>
    <row r="54" spans="4:7" x14ac:dyDescent="0.3">
      <c r="D54" s="1">
        <v>53</v>
      </c>
      <c r="E54" s="3">
        <f>IPMT($B$6/12, D54, $B$7*12, -$B$5)</f>
        <v>13875.942014137416</v>
      </c>
      <c r="F54" s="3">
        <f>PPMT($B$6/12, D54, $B$7*12, -$B$5)</f>
        <v>10159.908413285475</v>
      </c>
      <c r="G54" s="3">
        <f t="shared" si="0"/>
        <v>24035.850427422891</v>
      </c>
    </row>
    <row r="55" spans="4:7" x14ac:dyDescent="0.3">
      <c r="D55" s="1">
        <v>54</v>
      </c>
      <c r="E55" s="3">
        <f>IPMT($B$6/12, D55, $B$7*12, -$B$5)</f>
        <v>13807.362632347737</v>
      </c>
      <c r="F55" s="3">
        <f>PPMT($B$6/12, D55, $B$7*12, -$B$5)</f>
        <v>10228.487795075151</v>
      </c>
      <c r="G55" s="3">
        <f t="shared" si="0"/>
        <v>24035.850427422887</v>
      </c>
    </row>
    <row r="56" spans="4:7" x14ac:dyDescent="0.3">
      <c r="D56" s="1">
        <v>55</v>
      </c>
      <c r="E56" s="3">
        <f>IPMT($B$6/12, D56, $B$7*12, -$B$5)</f>
        <v>13738.320339730977</v>
      </c>
      <c r="F56" s="3">
        <f>PPMT($B$6/12, D56, $B$7*12, -$B$5)</f>
        <v>10297.530087691908</v>
      </c>
      <c r="G56" s="3">
        <f t="shared" si="0"/>
        <v>24035.850427422884</v>
      </c>
    </row>
    <row r="57" spans="4:7" x14ac:dyDescent="0.3">
      <c r="D57" s="1">
        <v>56</v>
      </c>
      <c r="E57" s="3">
        <f>IPMT($B$6/12, D57, $B$7*12, -$B$5)</f>
        <v>13668.812011639058</v>
      </c>
      <c r="F57" s="3">
        <f>PPMT($B$6/12, D57, $B$7*12, -$B$5)</f>
        <v>10367.038415783829</v>
      </c>
      <c r="G57" s="3">
        <f t="shared" si="0"/>
        <v>24035.850427422887</v>
      </c>
    </row>
    <row r="58" spans="4:7" x14ac:dyDescent="0.3">
      <c r="D58" s="1">
        <v>57</v>
      </c>
      <c r="E58" s="3">
        <f>IPMT($B$6/12, D58, $B$7*12, -$B$5)</f>
        <v>13598.834502332515</v>
      </c>
      <c r="F58" s="3">
        <f>PPMT($B$6/12, D58, $B$7*12, -$B$5)</f>
        <v>10437.015925090371</v>
      </c>
      <c r="G58" s="3">
        <f t="shared" si="0"/>
        <v>24035.850427422884</v>
      </c>
    </row>
    <row r="59" spans="4:7" x14ac:dyDescent="0.3">
      <c r="D59" s="1">
        <v>58</v>
      </c>
      <c r="E59" s="3">
        <f>IPMT($B$6/12, D59, $B$7*12, -$B$5)</f>
        <v>13528.384644838156</v>
      </c>
      <c r="F59" s="3">
        <f>PPMT($B$6/12, D59, $B$7*12, -$B$5)</f>
        <v>10507.465782584732</v>
      </c>
      <c r="G59" s="3">
        <f t="shared" si="0"/>
        <v>24035.850427422887</v>
      </c>
    </row>
    <row r="60" spans="4:7" x14ac:dyDescent="0.3">
      <c r="D60" s="1">
        <v>59</v>
      </c>
      <c r="E60" s="3">
        <f>IPMT($B$6/12, D60, $B$7*12, -$B$5)</f>
        <v>13457.459250805712</v>
      </c>
      <c r="F60" s="3">
        <f>PPMT($B$6/12, D60, $B$7*12, -$B$5)</f>
        <v>10578.391176617177</v>
      </c>
      <c r="G60" s="3">
        <f t="shared" si="0"/>
        <v>24035.850427422891</v>
      </c>
    </row>
    <row r="61" spans="4:7" x14ac:dyDescent="0.3">
      <c r="D61" s="1">
        <v>60</v>
      </c>
      <c r="E61" s="3">
        <f>IPMT($B$6/12, D61, $B$7*12, -$B$5)</f>
        <v>13386.055110363543</v>
      </c>
      <c r="F61" s="3">
        <f>PPMT($B$6/12, D61, $B$7*12, -$B$5)</f>
        <v>10649.795317059345</v>
      </c>
      <c r="G61" s="3">
        <f t="shared" si="0"/>
        <v>24035.850427422887</v>
      </c>
    </row>
    <row r="62" spans="4:7" x14ac:dyDescent="0.3">
      <c r="D62" s="1">
        <v>61</v>
      </c>
      <c r="E62" s="3">
        <f>IPMT($B$6/12, D62, $B$7*12, -$B$5)</f>
        <v>13314.168991973393</v>
      </c>
      <c r="F62" s="3">
        <f>PPMT($B$6/12, D62, $B$7*12, -$B$5)</f>
        <v>10721.681435449495</v>
      </c>
      <c r="G62" s="3">
        <f t="shared" si="0"/>
        <v>24035.850427422887</v>
      </c>
    </row>
    <row r="63" spans="4:7" x14ac:dyDescent="0.3">
      <c r="D63" s="1">
        <v>62</v>
      </c>
      <c r="E63" s="3">
        <f>IPMT($B$6/12, D63, $B$7*12, -$B$5)</f>
        <v>13241.797642284107</v>
      </c>
      <c r="F63" s="3">
        <f>PPMT($B$6/12, D63, $B$7*12, -$B$5)</f>
        <v>10794.05278513878</v>
      </c>
      <c r="G63" s="3">
        <f t="shared" si="0"/>
        <v>24035.850427422887</v>
      </c>
    </row>
    <row r="64" spans="4:7" x14ac:dyDescent="0.3">
      <c r="D64" s="1">
        <v>63</v>
      </c>
      <c r="E64" s="3">
        <f>IPMT($B$6/12, D64, $B$7*12, -$B$5)</f>
        <v>13168.937785984421</v>
      </c>
      <c r="F64" s="3">
        <f>PPMT($B$6/12, D64, $B$7*12, -$B$5)</f>
        <v>10866.912641438466</v>
      </c>
      <c r="G64" s="3">
        <f t="shared" si="0"/>
        <v>24035.850427422887</v>
      </c>
    </row>
    <row r="65" spans="4:7" x14ac:dyDescent="0.3">
      <c r="D65" s="1">
        <v>64</v>
      </c>
      <c r="E65" s="3">
        <f>IPMT($B$6/12, D65, $B$7*12, -$B$5)</f>
        <v>13095.586125654714</v>
      </c>
      <c r="F65" s="3">
        <f>PPMT($B$6/12, D65, $B$7*12, -$B$5)</f>
        <v>10940.264301768173</v>
      </c>
      <c r="G65" s="3">
        <f t="shared" si="0"/>
        <v>24035.850427422887</v>
      </c>
    </row>
    <row r="66" spans="4:7" x14ac:dyDescent="0.3">
      <c r="D66" s="1">
        <v>65</v>
      </c>
      <c r="E66" s="3">
        <f>IPMT($B$6/12, D66, $B$7*12, -$B$5)</f>
        <v>13021.739341617778</v>
      </c>
      <c r="F66" s="3">
        <f>PPMT($B$6/12, D66, $B$7*12, -$B$5)</f>
        <v>11014.111085805109</v>
      </c>
      <c r="G66" s="3">
        <f t="shared" si="0"/>
        <v>24035.850427422887</v>
      </c>
    </row>
    <row r="67" spans="4:7" x14ac:dyDescent="0.3">
      <c r="D67" s="1">
        <v>66</v>
      </c>
      <c r="E67" s="3">
        <f>IPMT($B$6/12, D67, $B$7*12, -$B$5)</f>
        <v>12947.394091788594</v>
      </c>
      <c r="F67" s="3">
        <f>PPMT($B$6/12, D67, $B$7*12, -$B$5)</f>
        <v>11088.456335634293</v>
      </c>
      <c r="G67" s="3">
        <f t="shared" ref="G67:G130" si="1">E67+F67</f>
        <v>24035.850427422887</v>
      </c>
    </row>
    <row r="68" spans="4:7" x14ac:dyDescent="0.3">
      <c r="D68" s="1">
        <v>67</v>
      </c>
      <c r="E68" s="3">
        <f>IPMT($B$6/12, D68, $B$7*12, -$B$5)</f>
        <v>12872.54701152306</v>
      </c>
      <c r="F68" s="3">
        <f>PPMT($B$6/12, D68, $B$7*12, -$B$5)</f>
        <v>11163.303415899825</v>
      </c>
      <c r="G68" s="3">
        <f t="shared" si="1"/>
        <v>24035.850427422884</v>
      </c>
    </row>
    <row r="69" spans="4:7" x14ac:dyDescent="0.3">
      <c r="D69" s="1">
        <v>68</v>
      </c>
      <c r="E69" s="3">
        <f>IPMT($B$6/12, D69, $B$7*12, -$B$5)</f>
        <v>12797.194713465738</v>
      </c>
      <c r="F69" s="3">
        <f>PPMT($B$6/12, D69, $B$7*12, -$B$5)</f>
        <v>11238.655713957149</v>
      </c>
      <c r="G69" s="3">
        <f t="shared" si="1"/>
        <v>24035.850427422887</v>
      </c>
    </row>
    <row r="70" spans="4:7" x14ac:dyDescent="0.3">
      <c r="D70" s="1">
        <v>69</v>
      </c>
      <c r="E70" s="3">
        <f>IPMT($B$6/12, D70, $B$7*12, -$B$5)</f>
        <v>12721.33378739653</v>
      </c>
      <c r="F70" s="3">
        <f>PPMT($B$6/12, D70, $B$7*12, -$B$5)</f>
        <v>11314.516640026359</v>
      </c>
      <c r="G70" s="3">
        <f t="shared" si="1"/>
        <v>24035.850427422891</v>
      </c>
    </row>
    <row r="71" spans="4:7" x14ac:dyDescent="0.3">
      <c r="D71" s="1">
        <v>70</v>
      </c>
      <c r="E71" s="3">
        <f>IPMT($B$6/12, D71, $B$7*12, -$B$5)</f>
        <v>12644.960800076351</v>
      </c>
      <c r="F71" s="3">
        <f>PPMT($B$6/12, D71, $B$7*12, -$B$5)</f>
        <v>11390.889627346536</v>
      </c>
      <c r="G71" s="3">
        <f t="shared" si="1"/>
        <v>24035.850427422887</v>
      </c>
    </row>
    <row r="72" spans="4:7" x14ac:dyDescent="0.3">
      <c r="D72" s="1">
        <v>71</v>
      </c>
      <c r="E72" s="3">
        <f>IPMT($B$6/12, D72, $B$7*12, -$B$5)</f>
        <v>12568.072295091759</v>
      </c>
      <c r="F72" s="3">
        <f>PPMT($B$6/12, D72, $B$7*12, -$B$5)</f>
        <v>11467.778132331126</v>
      </c>
      <c r="G72" s="3">
        <f t="shared" si="1"/>
        <v>24035.850427422884</v>
      </c>
    </row>
    <row r="73" spans="4:7" x14ac:dyDescent="0.3">
      <c r="D73" s="1">
        <v>72</v>
      </c>
      <c r="E73" s="3">
        <f>IPMT($B$6/12, D73, $B$7*12, -$B$5)</f>
        <v>12490.664792698524</v>
      </c>
      <c r="F73" s="3">
        <f>PPMT($B$6/12, D73, $B$7*12, -$B$5)</f>
        <v>11545.185634724363</v>
      </c>
      <c r="G73" s="3">
        <f t="shared" si="1"/>
        <v>24035.850427422887</v>
      </c>
    </row>
    <row r="74" spans="4:7" x14ac:dyDescent="0.3">
      <c r="D74" s="1">
        <v>73</v>
      </c>
      <c r="E74" s="3">
        <f>IPMT($B$6/12, D74, $B$7*12, -$B$5)</f>
        <v>12412.734789664137</v>
      </c>
      <c r="F74" s="3">
        <f>PPMT($B$6/12, D74, $B$7*12, -$B$5)</f>
        <v>11623.115637758752</v>
      </c>
      <c r="G74" s="3">
        <f t="shared" si="1"/>
        <v>24035.850427422891</v>
      </c>
    </row>
    <row r="75" spans="4:7" x14ac:dyDescent="0.3">
      <c r="D75" s="1">
        <v>74</v>
      </c>
      <c r="E75" s="3">
        <f>IPMT($B$6/12, D75, $B$7*12, -$B$5)</f>
        <v>12334.278759109264</v>
      </c>
      <c r="F75" s="3">
        <f>PPMT($B$6/12, D75, $B$7*12, -$B$5)</f>
        <v>11701.571668313623</v>
      </c>
      <c r="G75" s="3">
        <f t="shared" si="1"/>
        <v>24035.850427422887</v>
      </c>
    </row>
    <row r="76" spans="4:7" x14ac:dyDescent="0.3">
      <c r="D76" s="1">
        <v>75</v>
      </c>
      <c r="E76" s="3">
        <f>IPMT($B$6/12, D76, $B$7*12, -$B$5)</f>
        <v>12255.293150348145</v>
      </c>
      <c r="F76" s="3">
        <f>PPMT($B$6/12, D76, $B$7*12, -$B$5)</f>
        <v>11780.55727707474</v>
      </c>
      <c r="G76" s="3">
        <f t="shared" si="1"/>
        <v>24035.850427422884</v>
      </c>
    </row>
    <row r="77" spans="4:7" x14ac:dyDescent="0.3">
      <c r="D77" s="1">
        <v>76</v>
      </c>
      <c r="E77" s="3">
        <f>IPMT($B$6/12, D77, $B$7*12, -$B$5)</f>
        <v>12175.774388727892</v>
      </c>
      <c r="F77" s="3">
        <f>PPMT($B$6/12, D77, $B$7*12, -$B$5)</f>
        <v>11860.076038694995</v>
      </c>
      <c r="G77" s="3">
        <f t="shared" si="1"/>
        <v>24035.850427422887</v>
      </c>
    </row>
    <row r="78" spans="4:7" x14ac:dyDescent="0.3">
      <c r="D78" s="1">
        <v>77</v>
      </c>
      <c r="E78" s="3">
        <f>IPMT($B$6/12, D78, $B$7*12, -$B$5)</f>
        <v>12095.7188754667</v>
      </c>
      <c r="F78" s="3">
        <f>PPMT($B$6/12, D78, $B$7*12, -$B$5)</f>
        <v>11940.131551956185</v>
      </c>
      <c r="G78" s="3">
        <f t="shared" si="1"/>
        <v>24035.850427422884</v>
      </c>
    </row>
    <row r="79" spans="4:7" x14ac:dyDescent="0.3">
      <c r="D79" s="1">
        <v>78</v>
      </c>
      <c r="E79" s="3">
        <f>IPMT($B$6/12, D79, $B$7*12, -$B$5)</f>
        <v>12015.122987490999</v>
      </c>
      <c r="F79" s="3">
        <f>PPMT($B$6/12, D79, $B$7*12, -$B$5)</f>
        <v>12020.72743993189</v>
      </c>
      <c r="G79" s="3">
        <f t="shared" si="1"/>
        <v>24035.850427422891</v>
      </c>
    </row>
    <row r="80" spans="4:7" x14ac:dyDescent="0.3">
      <c r="D80" s="1">
        <v>79</v>
      </c>
      <c r="E80" s="3">
        <f>IPMT($B$6/12, D80, $B$7*12, -$B$5)</f>
        <v>11933.983077271456</v>
      </c>
      <c r="F80" s="3">
        <f>PPMT($B$6/12, D80, $B$7*12, -$B$5)</f>
        <v>12101.867350151431</v>
      </c>
      <c r="G80" s="3">
        <f t="shared" si="1"/>
        <v>24035.850427422887</v>
      </c>
    </row>
    <row r="81" spans="4:7" x14ac:dyDescent="0.3">
      <c r="D81" s="1">
        <v>80</v>
      </c>
      <c r="E81" s="3">
        <f>IPMT($B$6/12, D81, $B$7*12, -$B$5)</f>
        <v>11852.295472657936</v>
      </c>
      <c r="F81" s="3">
        <f>PPMT($B$6/12, D81, $B$7*12, -$B$5)</f>
        <v>12183.554954764953</v>
      </c>
      <c r="G81" s="3">
        <f t="shared" si="1"/>
        <v>24035.850427422891</v>
      </c>
    </row>
    <row r="82" spans="4:7" x14ac:dyDescent="0.3">
      <c r="D82" s="1">
        <v>81</v>
      </c>
      <c r="E82" s="3">
        <f>IPMT($B$6/12, D82, $B$7*12, -$B$5)</f>
        <v>11770.056476713271</v>
      </c>
      <c r="F82" s="3">
        <f>PPMT($B$6/12, D82, $B$7*12, -$B$5)</f>
        <v>12265.793950709614</v>
      </c>
      <c r="G82" s="3">
        <f t="shared" si="1"/>
        <v>24035.850427422884</v>
      </c>
    </row>
    <row r="83" spans="4:7" x14ac:dyDescent="0.3">
      <c r="D83" s="1">
        <v>82</v>
      </c>
      <c r="E83" s="3">
        <f>IPMT($B$6/12, D83, $B$7*12, -$B$5)</f>
        <v>11687.262367545982</v>
      </c>
      <c r="F83" s="3">
        <f>PPMT($B$6/12, D83, $B$7*12, -$B$5)</f>
        <v>12348.588059876907</v>
      </c>
      <c r="G83" s="3">
        <f t="shared" si="1"/>
        <v>24035.850427422891</v>
      </c>
    </row>
    <row r="84" spans="4:7" x14ac:dyDescent="0.3">
      <c r="D84" s="1">
        <v>83</v>
      </c>
      <c r="E84" s="3">
        <f>IPMT($B$6/12, D84, $B$7*12, -$B$5)</f>
        <v>11603.909398141812</v>
      </c>
      <c r="F84" s="3">
        <f>PPMT($B$6/12, D84, $B$7*12, -$B$5)</f>
        <v>12431.941029281073</v>
      </c>
      <c r="G84" s="3">
        <f t="shared" si="1"/>
        <v>24035.850427422884</v>
      </c>
    </row>
    <row r="85" spans="4:7" x14ac:dyDescent="0.3">
      <c r="D85" s="1">
        <v>84</v>
      </c>
      <c r="E85" s="3">
        <f>IPMT($B$6/12, D85, $B$7*12, -$B$5)</f>
        <v>11519.993796194163</v>
      </c>
      <c r="F85" s="3">
        <f>PPMT($B$6/12, D85, $B$7*12, -$B$5)</f>
        <v>12515.856631228722</v>
      </c>
      <c r="G85" s="3">
        <f t="shared" si="1"/>
        <v>24035.850427422884</v>
      </c>
    </row>
    <row r="86" spans="4:7" x14ac:dyDescent="0.3">
      <c r="D86" s="1">
        <v>85</v>
      </c>
      <c r="E86" s="3">
        <f>IPMT($B$6/12, D86, $B$7*12, -$B$5)</f>
        <v>11435.511763933371</v>
      </c>
      <c r="F86" s="3">
        <f>PPMT($B$6/12, D86, $B$7*12, -$B$5)</f>
        <v>12600.338663489516</v>
      </c>
      <c r="G86" s="3">
        <f t="shared" si="1"/>
        <v>24035.850427422887</v>
      </c>
    </row>
    <row r="87" spans="4:7" x14ac:dyDescent="0.3">
      <c r="D87" s="1">
        <v>86</v>
      </c>
      <c r="E87" s="3">
        <f>IPMT($B$6/12, D87, $B$7*12, -$B$5)</f>
        <v>11350.459477954817</v>
      </c>
      <c r="F87" s="3">
        <f>PPMT($B$6/12, D87, $B$7*12, -$B$5)</f>
        <v>12685.39094946807</v>
      </c>
      <c r="G87" s="3">
        <f t="shared" si="1"/>
        <v>24035.850427422887</v>
      </c>
    </row>
    <row r="88" spans="4:7" x14ac:dyDescent="0.3">
      <c r="D88" s="1">
        <v>87</v>
      </c>
      <c r="E88" s="3">
        <f>IPMT($B$6/12, D88, $B$7*12, -$B$5)</f>
        <v>11264.833089045907</v>
      </c>
      <c r="F88" s="3">
        <f>PPMT($B$6/12, D88, $B$7*12, -$B$5)</f>
        <v>12771.01733837698</v>
      </c>
      <c r="G88" s="3">
        <f t="shared" si="1"/>
        <v>24035.850427422887</v>
      </c>
    </row>
    <row r="89" spans="4:7" x14ac:dyDescent="0.3">
      <c r="D89" s="1">
        <v>88</v>
      </c>
      <c r="E89" s="3">
        <f>IPMT($B$6/12, D89, $B$7*12, -$B$5)</f>
        <v>11178.628722011863</v>
      </c>
      <c r="F89" s="3">
        <f>PPMT($B$6/12, D89, $B$7*12, -$B$5)</f>
        <v>12857.221705411024</v>
      </c>
      <c r="G89" s="3">
        <f t="shared" si="1"/>
        <v>24035.850427422887</v>
      </c>
    </row>
    <row r="90" spans="4:7" x14ac:dyDescent="0.3">
      <c r="D90" s="1">
        <v>89</v>
      </c>
      <c r="E90" s="3">
        <f>IPMT($B$6/12, D90, $B$7*12, -$B$5)</f>
        <v>11091.842475500338</v>
      </c>
      <c r="F90" s="3">
        <f>PPMT($B$6/12, D90, $B$7*12, -$B$5)</f>
        <v>12944.007951922549</v>
      </c>
      <c r="G90" s="3">
        <f t="shared" si="1"/>
        <v>24035.850427422887</v>
      </c>
    </row>
    <row r="91" spans="4:7" x14ac:dyDescent="0.3">
      <c r="D91" s="1">
        <v>90</v>
      </c>
      <c r="E91" s="3">
        <f>IPMT($B$6/12, D91, $B$7*12, -$B$5)</f>
        <v>11004.470421824861</v>
      </c>
      <c r="F91" s="3">
        <f>PPMT($B$6/12, D91, $B$7*12, -$B$5)</f>
        <v>13031.380005598026</v>
      </c>
      <c r="G91" s="3">
        <f t="shared" si="1"/>
        <v>24035.850427422887</v>
      </c>
    </row>
    <row r="92" spans="4:7" x14ac:dyDescent="0.3">
      <c r="D92" s="1">
        <v>91</v>
      </c>
      <c r="E92" s="3">
        <f>IPMT($B$6/12, D92, $B$7*12, -$B$5)</f>
        <v>10916.508606787074</v>
      </c>
      <c r="F92" s="3">
        <f>PPMT($B$6/12, D92, $B$7*12, -$B$5)</f>
        <v>13119.341820635813</v>
      </c>
      <c r="G92" s="3">
        <f t="shared" si="1"/>
        <v>24035.850427422887</v>
      </c>
    </row>
    <row r="93" spans="4:7" x14ac:dyDescent="0.3">
      <c r="D93" s="1">
        <v>92</v>
      </c>
      <c r="E93" s="3">
        <f>IPMT($B$6/12, D93, $B$7*12, -$B$5)</f>
        <v>10827.953049497784</v>
      </c>
      <c r="F93" s="3">
        <f>PPMT($B$6/12, D93, $B$7*12, -$B$5)</f>
        <v>13207.897377925105</v>
      </c>
      <c r="G93" s="3">
        <f t="shared" si="1"/>
        <v>24035.850427422891</v>
      </c>
    </row>
    <row r="94" spans="4:7" x14ac:dyDescent="0.3">
      <c r="D94" s="1">
        <v>93</v>
      </c>
      <c r="E94" s="3">
        <f>IPMT($B$6/12, D94, $B$7*12, -$B$5)</f>
        <v>10738.799742196787</v>
      </c>
      <c r="F94" s="3">
        <f>PPMT($B$6/12, D94, $B$7*12, -$B$5)</f>
        <v>13297.050685226099</v>
      </c>
      <c r="G94" s="3">
        <f t="shared" si="1"/>
        <v>24035.850427422884</v>
      </c>
    </row>
    <row r="95" spans="4:7" x14ac:dyDescent="0.3">
      <c r="D95" s="1">
        <v>94</v>
      </c>
      <c r="E95" s="3">
        <f>IPMT($B$6/12, D95, $B$7*12, -$B$5)</f>
        <v>10649.044650071512</v>
      </c>
      <c r="F95" s="3">
        <f>PPMT($B$6/12, D95, $B$7*12, -$B$5)</f>
        <v>13386.805777351377</v>
      </c>
      <c r="G95" s="3">
        <f t="shared" si="1"/>
        <v>24035.850427422891</v>
      </c>
    </row>
    <row r="96" spans="4:7" x14ac:dyDescent="0.3">
      <c r="D96" s="1">
        <v>95</v>
      </c>
      <c r="E96" s="3">
        <f>IPMT($B$6/12, D96, $B$7*12, -$B$5)</f>
        <v>10558.683711074391</v>
      </c>
      <c r="F96" s="3">
        <f>PPMT($B$6/12, D96, $B$7*12, -$B$5)</f>
        <v>13477.166716348498</v>
      </c>
      <c r="G96" s="3">
        <f t="shared" si="1"/>
        <v>24035.850427422891</v>
      </c>
    </row>
    <row r="97" spans="4:7" x14ac:dyDescent="0.3">
      <c r="D97" s="1">
        <v>96</v>
      </c>
      <c r="E97" s="3">
        <f>IPMT($B$6/12, D97, $B$7*12, -$B$5)</f>
        <v>10467.712835739039</v>
      </c>
      <c r="F97" s="3">
        <f>PPMT($B$6/12, D97, $B$7*12, -$B$5)</f>
        <v>13568.137591683848</v>
      </c>
      <c r="G97" s="3">
        <f t="shared" si="1"/>
        <v>24035.850427422887</v>
      </c>
    </row>
    <row r="98" spans="4:7" x14ac:dyDescent="0.3">
      <c r="D98" s="1">
        <v>97</v>
      </c>
      <c r="E98" s="3">
        <f>IPMT($B$6/12, D98, $B$7*12, -$B$5)</f>
        <v>10376.127906995171</v>
      </c>
      <c r="F98" s="3">
        <f>PPMT($B$6/12, D98, $B$7*12, -$B$5)</f>
        <v>13659.722520427715</v>
      </c>
      <c r="G98" s="3">
        <f t="shared" si="1"/>
        <v>24035.850427422884</v>
      </c>
    </row>
    <row r="99" spans="4:7" x14ac:dyDescent="0.3">
      <c r="D99" s="1">
        <v>98</v>
      </c>
      <c r="E99" s="3">
        <f>IPMT($B$6/12, D99, $B$7*12, -$B$5)</f>
        <v>10283.924779982284</v>
      </c>
      <c r="F99" s="3">
        <f>PPMT($B$6/12, D99, $B$7*12, -$B$5)</f>
        <v>13751.925647440603</v>
      </c>
      <c r="G99" s="3">
        <f t="shared" si="1"/>
        <v>24035.850427422887</v>
      </c>
    </row>
    <row r="100" spans="4:7" x14ac:dyDescent="0.3">
      <c r="D100" s="1">
        <v>99</v>
      </c>
      <c r="E100" s="3">
        <f>IPMT($B$6/12, D100, $B$7*12, -$B$5)</f>
        <v>10191.09928186206</v>
      </c>
      <c r="F100" s="3">
        <f>PPMT($B$6/12, D100, $B$7*12, -$B$5)</f>
        <v>13844.751145560827</v>
      </c>
      <c r="G100" s="3">
        <f t="shared" si="1"/>
        <v>24035.850427422887</v>
      </c>
    </row>
    <row r="101" spans="4:7" x14ac:dyDescent="0.3">
      <c r="D101" s="1">
        <v>100</v>
      </c>
      <c r="E101" s="3">
        <f>IPMT($B$6/12, D101, $B$7*12, -$B$5)</f>
        <v>10097.647211629526</v>
      </c>
      <c r="F101" s="3">
        <f>PPMT($B$6/12, D101, $B$7*12, -$B$5)</f>
        <v>13938.203215793365</v>
      </c>
      <c r="G101" s="3">
        <f t="shared" si="1"/>
        <v>24035.850427422891</v>
      </c>
    </row>
    <row r="102" spans="4:7" x14ac:dyDescent="0.3">
      <c r="D102" s="1">
        <v>101</v>
      </c>
      <c r="E102" s="3">
        <f>IPMT($B$6/12, D102, $B$7*12, -$B$5)</f>
        <v>10003.564339922921</v>
      </c>
      <c r="F102" s="3">
        <f>PPMT($B$6/12, D102, $B$7*12, -$B$5)</f>
        <v>14032.286087499966</v>
      </c>
      <c r="G102" s="3">
        <f t="shared" si="1"/>
        <v>24035.850427422887</v>
      </c>
    </row>
    <row r="103" spans="4:7" x14ac:dyDescent="0.3">
      <c r="D103" s="1">
        <v>102</v>
      </c>
      <c r="E103" s="3">
        <f>IPMT($B$6/12, D103, $B$7*12, -$B$5)</f>
        <v>9908.8464088322944</v>
      </c>
      <c r="F103" s="3">
        <f>PPMT($B$6/12, D103, $B$7*12, -$B$5)</f>
        <v>14127.004018590593</v>
      </c>
      <c r="G103" s="3">
        <f t="shared" si="1"/>
        <v>24035.850427422887</v>
      </c>
    </row>
    <row r="104" spans="4:7" x14ac:dyDescent="0.3">
      <c r="D104" s="1">
        <v>103</v>
      </c>
      <c r="E104" s="3">
        <f>IPMT($B$6/12, D104, $B$7*12, -$B$5)</f>
        <v>9813.4891317068086</v>
      </c>
      <c r="F104" s="3">
        <f>PPMT($B$6/12, D104, $B$7*12, -$B$5)</f>
        <v>14222.361295716077</v>
      </c>
      <c r="G104" s="3">
        <f t="shared" si="1"/>
        <v>24035.850427422884</v>
      </c>
    </row>
    <row r="105" spans="4:7" x14ac:dyDescent="0.3">
      <c r="D105" s="1">
        <v>104</v>
      </c>
      <c r="E105" s="3">
        <f>IPMT($B$6/12, D105, $B$7*12, -$B$5)</f>
        <v>9717.4881929607218</v>
      </c>
      <c r="F105" s="3">
        <f>PPMT($B$6/12, D105, $B$7*12, -$B$5)</f>
        <v>14318.362234462164</v>
      </c>
      <c r="G105" s="3">
        <f t="shared" si="1"/>
        <v>24035.850427422884</v>
      </c>
    </row>
    <row r="106" spans="4:7" x14ac:dyDescent="0.3">
      <c r="D106" s="1">
        <v>105</v>
      </c>
      <c r="E106" s="3">
        <f>IPMT($B$6/12, D106, $B$7*12, -$B$5)</f>
        <v>9620.8392478781043</v>
      </c>
      <c r="F106" s="3">
        <f>PPMT($B$6/12, D106, $B$7*12, -$B$5)</f>
        <v>14415.011179544781</v>
      </c>
      <c r="G106" s="3">
        <f t="shared" si="1"/>
        <v>24035.850427422884</v>
      </c>
    </row>
    <row r="107" spans="4:7" x14ac:dyDescent="0.3">
      <c r="D107" s="1">
        <v>106</v>
      </c>
      <c r="E107" s="3">
        <f>IPMT($B$6/12, D107, $B$7*12, -$B$5)</f>
        <v>9523.537922416177</v>
      </c>
      <c r="F107" s="3">
        <f>PPMT($B$6/12, D107, $B$7*12, -$B$5)</f>
        <v>14512.31250500671</v>
      </c>
      <c r="G107" s="3">
        <f t="shared" si="1"/>
        <v>24035.850427422887</v>
      </c>
    </row>
    <row r="108" spans="4:7" x14ac:dyDescent="0.3">
      <c r="D108" s="1">
        <v>107</v>
      </c>
      <c r="E108" s="3">
        <f>IPMT($B$6/12, D108, $B$7*12, -$B$5)</f>
        <v>9425.5798130073817</v>
      </c>
      <c r="F108" s="3">
        <f>PPMT($B$6/12, D108, $B$7*12, -$B$5)</f>
        <v>14610.270614415504</v>
      </c>
      <c r="G108" s="3">
        <f t="shared" si="1"/>
        <v>24035.850427422884</v>
      </c>
    </row>
    <row r="109" spans="4:7" x14ac:dyDescent="0.3">
      <c r="D109" s="1">
        <v>108</v>
      </c>
      <c r="E109" s="3">
        <f>IPMT($B$6/12, D109, $B$7*12, -$B$5)</f>
        <v>9326.960486360078</v>
      </c>
      <c r="F109" s="3">
        <f>PPMT($B$6/12, D109, $B$7*12, -$B$5)</f>
        <v>14708.889941062811</v>
      </c>
      <c r="G109" s="3">
        <f t="shared" si="1"/>
        <v>24035.850427422891</v>
      </c>
    </row>
    <row r="110" spans="4:7" x14ac:dyDescent="0.3">
      <c r="D110" s="1">
        <v>109</v>
      </c>
      <c r="E110" s="3">
        <f>IPMT($B$6/12, D110, $B$7*12, -$B$5)</f>
        <v>9227.6754792579031</v>
      </c>
      <c r="F110" s="3">
        <f>PPMT($B$6/12, D110, $B$7*12, -$B$5)</f>
        <v>14808.174948164984</v>
      </c>
      <c r="G110" s="3">
        <f t="shared" si="1"/>
        <v>24035.850427422887</v>
      </c>
    </row>
    <row r="111" spans="4:7" x14ac:dyDescent="0.3">
      <c r="D111" s="1">
        <v>110</v>
      </c>
      <c r="E111" s="3">
        <f>IPMT($B$6/12, D111, $B$7*12, -$B$5)</f>
        <v>9127.7202983577918</v>
      </c>
      <c r="F111" s="3">
        <f>PPMT($B$6/12, D111, $B$7*12, -$B$5)</f>
        <v>14908.130129065095</v>
      </c>
      <c r="G111" s="3">
        <f t="shared" si="1"/>
        <v>24035.850427422887</v>
      </c>
    </row>
    <row r="112" spans="4:7" x14ac:dyDescent="0.3">
      <c r="D112" s="1">
        <v>111</v>
      </c>
      <c r="E112" s="3">
        <f>IPMT($B$6/12, D112, $B$7*12, -$B$5)</f>
        <v>9027.0904199866</v>
      </c>
      <c r="F112" s="3">
        <f>PPMT($B$6/12, D112, $B$7*12, -$B$5)</f>
        <v>15008.760007436287</v>
      </c>
      <c r="G112" s="3">
        <f t="shared" si="1"/>
        <v>24035.850427422887</v>
      </c>
    </row>
    <row r="113" spans="4:7" x14ac:dyDescent="0.3">
      <c r="D113" s="1">
        <v>112</v>
      </c>
      <c r="E113" s="3">
        <f>IPMT($B$6/12, D113, $B$7*12, -$B$5)</f>
        <v>8925.7812899364053</v>
      </c>
      <c r="F113" s="3">
        <f>PPMT($B$6/12, D113, $B$7*12, -$B$5)</f>
        <v>15110.06913748648</v>
      </c>
      <c r="G113" s="3">
        <f t="shared" si="1"/>
        <v>24035.850427422884</v>
      </c>
    </row>
    <row r="114" spans="4:7" x14ac:dyDescent="0.3">
      <c r="D114" s="1">
        <v>113</v>
      </c>
      <c r="E114" s="3">
        <f>IPMT($B$6/12, D114, $B$7*12, -$B$5)</f>
        <v>8823.7883232583736</v>
      </c>
      <c r="F114" s="3">
        <f>PPMT($B$6/12, D114, $B$7*12, -$B$5)</f>
        <v>15212.062104164514</v>
      </c>
      <c r="G114" s="3">
        <f t="shared" si="1"/>
        <v>24035.850427422887</v>
      </c>
    </row>
    <row r="115" spans="4:7" x14ac:dyDescent="0.3">
      <c r="D115" s="1">
        <v>114</v>
      </c>
      <c r="E115" s="3">
        <f>IPMT($B$6/12, D115, $B$7*12, -$B$5)</f>
        <v>8721.1069040552611</v>
      </c>
      <c r="F115" s="3">
        <f>PPMT($B$6/12, D115, $B$7*12, -$B$5)</f>
        <v>15314.743523367626</v>
      </c>
      <c r="G115" s="3">
        <f t="shared" si="1"/>
        <v>24035.850427422887</v>
      </c>
    </row>
    <row r="116" spans="4:7" x14ac:dyDescent="0.3">
      <c r="D116" s="1">
        <v>115</v>
      </c>
      <c r="E116" s="3">
        <f>IPMT($B$6/12, D116, $B$7*12, -$B$5)</f>
        <v>8617.7323852725312</v>
      </c>
      <c r="F116" s="3">
        <f>PPMT($B$6/12, D116, $B$7*12, -$B$5)</f>
        <v>15418.118042150358</v>
      </c>
      <c r="G116" s="3">
        <f t="shared" si="1"/>
        <v>24035.850427422891</v>
      </c>
    </row>
    <row r="117" spans="4:7" x14ac:dyDescent="0.3">
      <c r="D117" s="1">
        <v>116</v>
      </c>
      <c r="E117" s="3">
        <f>IPMT($B$6/12, D117, $B$7*12, -$B$5)</f>
        <v>8513.6600884880154</v>
      </c>
      <c r="F117" s="3">
        <f>PPMT($B$6/12, D117, $B$7*12, -$B$5)</f>
        <v>15522.190338934874</v>
      </c>
      <c r="G117" s="3">
        <f t="shared" si="1"/>
        <v>24035.850427422891</v>
      </c>
    </row>
    <row r="118" spans="4:7" x14ac:dyDescent="0.3">
      <c r="D118" s="1">
        <v>117</v>
      </c>
      <c r="E118" s="3">
        <f>IPMT($B$6/12, D118, $B$7*12, -$B$5)</f>
        <v>8408.8853037002064</v>
      </c>
      <c r="F118" s="3">
        <f>PPMT($B$6/12, D118, $B$7*12, -$B$5)</f>
        <v>15626.965123722683</v>
      </c>
      <c r="G118" s="3">
        <f t="shared" si="1"/>
        <v>24035.850427422891</v>
      </c>
    </row>
    <row r="119" spans="4:7" x14ac:dyDescent="0.3">
      <c r="D119" s="1">
        <v>118</v>
      </c>
      <c r="E119" s="3">
        <f>IPMT($B$6/12, D119, $B$7*12, -$B$5)</f>
        <v>8303.4032891150764</v>
      </c>
      <c r="F119" s="3">
        <f>PPMT($B$6/12, D119, $B$7*12, -$B$5)</f>
        <v>15732.447138307809</v>
      </c>
      <c r="G119" s="3">
        <f t="shared" si="1"/>
        <v>24035.850427422884</v>
      </c>
    </row>
    <row r="120" spans="4:7" x14ac:dyDescent="0.3">
      <c r="D120" s="1">
        <v>119</v>
      </c>
      <c r="E120" s="3">
        <f>IPMT($B$6/12, D120, $B$7*12, -$B$5)</f>
        <v>8197.2092709314984</v>
      </c>
      <c r="F120" s="3">
        <f>PPMT($B$6/12, D120, $B$7*12, -$B$5)</f>
        <v>15838.641156491389</v>
      </c>
      <c r="G120" s="3">
        <f t="shared" si="1"/>
        <v>24035.850427422887</v>
      </c>
    </row>
    <row r="121" spans="4:7" x14ac:dyDescent="0.3">
      <c r="D121" s="1">
        <v>120</v>
      </c>
      <c r="E121" s="3">
        <f>IPMT($B$6/12, D121, $B$7*12, -$B$5)</f>
        <v>8090.2984431251825</v>
      </c>
      <c r="F121" s="3">
        <f>PPMT($B$6/12, D121, $B$7*12, -$B$5)</f>
        <v>15945.551984297705</v>
      </c>
      <c r="G121" s="3">
        <f t="shared" si="1"/>
        <v>24035.850427422887</v>
      </c>
    </row>
    <row r="122" spans="4:7" x14ac:dyDescent="0.3">
      <c r="D122" s="1">
        <v>121</v>
      </c>
      <c r="E122" s="3">
        <f>IPMT($B$6/12, D122, $B$7*12, -$B$5)</f>
        <v>7982.6659672311716</v>
      </c>
      <c r="F122" s="3">
        <f>PPMT($B$6/12, D122, $B$7*12, -$B$5)</f>
        <v>16053.184460191716</v>
      </c>
      <c r="G122" s="3">
        <f t="shared" si="1"/>
        <v>24035.850427422887</v>
      </c>
    </row>
    <row r="123" spans="4:7" x14ac:dyDescent="0.3">
      <c r="D123" s="1">
        <v>122</v>
      </c>
      <c r="E123" s="3">
        <f>IPMT($B$6/12, D123, $B$7*12, -$B$5)</f>
        <v>7874.3069721248776</v>
      </c>
      <c r="F123" s="3">
        <f>PPMT($B$6/12, D123, $B$7*12, -$B$5)</f>
        <v>16161.54345529801</v>
      </c>
      <c r="G123" s="3">
        <f t="shared" si="1"/>
        <v>24035.850427422887</v>
      </c>
    </row>
    <row r="124" spans="4:7" x14ac:dyDescent="0.3">
      <c r="D124" s="1">
        <v>123</v>
      </c>
      <c r="E124" s="3">
        <f>IPMT($B$6/12, D124, $B$7*12, -$B$5)</f>
        <v>7765.2165538016188</v>
      </c>
      <c r="F124" s="3">
        <f>PPMT($B$6/12, D124, $B$7*12, -$B$5)</f>
        <v>16270.633873621271</v>
      </c>
      <c r="G124" s="3">
        <f t="shared" si="1"/>
        <v>24035.850427422891</v>
      </c>
    </row>
    <row r="125" spans="4:7" x14ac:dyDescent="0.3">
      <c r="D125" s="1">
        <v>124</v>
      </c>
      <c r="E125" s="3">
        <f>IPMT($B$6/12, D125, $B$7*12, -$B$5)</f>
        <v>7655.3897751546738</v>
      </c>
      <c r="F125" s="3">
        <f>PPMT($B$6/12, D125, $B$7*12, -$B$5)</f>
        <v>16380.460652268213</v>
      </c>
      <c r="G125" s="3">
        <f t="shared" si="1"/>
        <v>24035.850427422887</v>
      </c>
    </row>
    <row r="126" spans="4:7" x14ac:dyDescent="0.3">
      <c r="D126" s="1">
        <v>125</v>
      </c>
      <c r="E126" s="3">
        <f>IPMT($B$6/12, D126, $B$7*12, -$B$5)</f>
        <v>7544.8216657518633</v>
      </c>
      <c r="F126" s="3">
        <f>PPMT($B$6/12, D126, $B$7*12, -$B$5)</f>
        <v>16491.028761671027</v>
      </c>
      <c r="G126" s="3">
        <f t="shared" si="1"/>
        <v>24035.850427422891</v>
      </c>
    </row>
    <row r="127" spans="4:7" x14ac:dyDescent="0.3">
      <c r="D127" s="1">
        <v>126</v>
      </c>
      <c r="E127" s="3">
        <f>IPMT($B$6/12, D127, $B$7*12, -$B$5)</f>
        <v>7433.5072216105827</v>
      </c>
      <c r="F127" s="3">
        <f>PPMT($B$6/12, D127, $B$7*12, -$B$5)</f>
        <v>16602.343205812303</v>
      </c>
      <c r="G127" s="3">
        <f t="shared" si="1"/>
        <v>24035.850427422887</v>
      </c>
    </row>
    <row r="128" spans="4:7" x14ac:dyDescent="0.3">
      <c r="D128" s="1">
        <v>127</v>
      </c>
      <c r="E128" s="3">
        <f>IPMT($B$6/12, D128, $B$7*12, -$B$5)</f>
        <v>7321.4414049713505</v>
      </c>
      <c r="F128" s="3">
        <f>PPMT($B$6/12, D128, $B$7*12, -$B$5)</f>
        <v>16714.409022451538</v>
      </c>
      <c r="G128" s="3">
        <f t="shared" si="1"/>
        <v>24035.850427422891</v>
      </c>
    </row>
    <row r="129" spans="4:7" x14ac:dyDescent="0.3">
      <c r="D129" s="1">
        <v>128</v>
      </c>
      <c r="E129" s="3">
        <f>IPMT($B$6/12, D129, $B$7*12, -$B$5)</f>
        <v>7208.6191440698021</v>
      </c>
      <c r="F129" s="3">
        <f>PPMT($B$6/12, D129, $B$7*12, -$B$5)</f>
        <v>16827.231283353085</v>
      </c>
      <c r="G129" s="3">
        <f t="shared" si="1"/>
        <v>24035.850427422887</v>
      </c>
    </row>
    <row r="130" spans="4:7" x14ac:dyDescent="0.3">
      <c r="D130" s="1">
        <v>129</v>
      </c>
      <c r="E130" s="3">
        <f>IPMT($B$6/12, D130, $B$7*12, -$B$5)</f>
        <v>7095.0353329071704</v>
      </c>
      <c r="F130" s="3">
        <f>PPMT($B$6/12, D130, $B$7*12, -$B$5)</f>
        <v>16940.815094515718</v>
      </c>
      <c r="G130" s="3">
        <f t="shared" si="1"/>
        <v>24035.850427422887</v>
      </c>
    </row>
    <row r="131" spans="4:7" x14ac:dyDescent="0.3">
      <c r="D131" s="1">
        <v>130</v>
      </c>
      <c r="E131" s="3">
        <f>IPMT($B$6/12, D131, $B$7*12, -$B$5)</f>
        <v>6980.6848310191872</v>
      </c>
      <c r="F131" s="3">
        <f>PPMT($B$6/12, D131, $B$7*12, -$B$5)</f>
        <v>17055.165596403698</v>
      </c>
      <c r="G131" s="3">
        <f t="shared" ref="G131:G181" si="2">E131+F131</f>
        <v>24035.850427422884</v>
      </c>
    </row>
    <row r="132" spans="4:7" x14ac:dyDescent="0.3">
      <c r="D132" s="1">
        <v>131</v>
      </c>
      <c r="E132" s="3">
        <f>IPMT($B$6/12, D132, $B$7*12, -$B$5)</f>
        <v>6865.5624632434628</v>
      </c>
      <c r="F132" s="3">
        <f>PPMT($B$6/12, D132, $B$7*12, -$B$5)</f>
        <v>17170.287964179424</v>
      </c>
      <c r="G132" s="3">
        <f t="shared" si="2"/>
        <v>24035.850427422887</v>
      </c>
    </row>
    <row r="133" spans="4:7" x14ac:dyDescent="0.3">
      <c r="D133" s="1">
        <v>132</v>
      </c>
      <c r="E133" s="3">
        <f>IPMT($B$6/12, D133, $B$7*12, -$B$5)</f>
        <v>6749.6630194852514</v>
      </c>
      <c r="F133" s="3">
        <f>PPMT($B$6/12, D133, $B$7*12, -$B$5)</f>
        <v>17286.187407937632</v>
      </c>
      <c r="G133" s="3">
        <f t="shared" si="2"/>
        <v>24035.850427422884</v>
      </c>
    </row>
    <row r="134" spans="4:7" x14ac:dyDescent="0.3">
      <c r="D134" s="1">
        <v>133</v>
      </c>
      <c r="E134" s="3">
        <f>IPMT($B$6/12, D134, $B$7*12, -$B$5)</f>
        <v>6632.9812544816741</v>
      </c>
      <c r="F134" s="3">
        <f>PPMT($B$6/12, D134, $B$7*12, -$B$5)</f>
        <v>17402.869172941213</v>
      </c>
      <c r="G134" s="3">
        <f t="shared" si="2"/>
        <v>24035.850427422887</v>
      </c>
    </row>
    <row r="135" spans="4:7" x14ac:dyDescent="0.3">
      <c r="D135" s="1">
        <v>134</v>
      </c>
      <c r="E135" s="3">
        <f>IPMT($B$6/12, D135, $B$7*12, -$B$5)</f>
        <v>6515.5118875643193</v>
      </c>
      <c r="F135" s="3">
        <f>PPMT($B$6/12, D135, $B$7*12, -$B$5)</f>
        <v>17520.338539858567</v>
      </c>
      <c r="G135" s="3">
        <f t="shared" si="2"/>
        <v>24035.850427422887</v>
      </c>
    </row>
    <row r="136" spans="4:7" x14ac:dyDescent="0.3">
      <c r="D136" s="1">
        <v>135</v>
      </c>
      <c r="E136" s="3">
        <f>IPMT($B$6/12, D136, $B$7*12, -$B$5)</f>
        <v>6397.2496024202746</v>
      </c>
      <c r="F136" s="3">
        <f>PPMT($B$6/12, D136, $B$7*12, -$B$5)</f>
        <v>17638.600825002613</v>
      </c>
      <c r="G136" s="3">
        <f t="shared" si="2"/>
        <v>24035.850427422887</v>
      </c>
    </row>
    <row r="137" spans="4:7" x14ac:dyDescent="0.3">
      <c r="D137" s="1">
        <v>136</v>
      </c>
      <c r="E137" s="3">
        <f>IPMT($B$6/12, D137, $B$7*12, -$B$5)</f>
        <v>6278.1890468515066</v>
      </c>
      <c r="F137" s="3">
        <f>PPMT($B$6/12, D137, $B$7*12, -$B$5)</f>
        <v>17757.661380571382</v>
      </c>
      <c r="G137" s="3">
        <f t="shared" si="2"/>
        <v>24035.850427422891</v>
      </c>
    </row>
    <row r="138" spans="4:7" x14ac:dyDescent="0.3">
      <c r="D138" s="1">
        <v>137</v>
      </c>
      <c r="E138" s="3">
        <f>IPMT($B$6/12, D138, $B$7*12, -$B$5)</f>
        <v>6158.3248325326504</v>
      </c>
      <c r="F138" s="3">
        <f>PPMT($B$6/12, D138, $B$7*12, -$B$5)</f>
        <v>17877.525594890238</v>
      </c>
      <c r="G138" s="3">
        <f t="shared" si="2"/>
        <v>24035.850427422887</v>
      </c>
    </row>
    <row r="139" spans="4:7" x14ac:dyDescent="0.3">
      <c r="D139" s="1">
        <v>138</v>
      </c>
      <c r="E139" s="3">
        <f>IPMT($B$6/12, D139, $B$7*12, -$B$5)</f>
        <v>6037.6515347671411</v>
      </c>
      <c r="F139" s="3">
        <f>PPMT($B$6/12, D139, $B$7*12, -$B$5)</f>
        <v>17998.198892655746</v>
      </c>
      <c r="G139" s="3">
        <f t="shared" si="2"/>
        <v>24035.850427422887</v>
      </c>
    </row>
    <row r="140" spans="4:7" x14ac:dyDescent="0.3">
      <c r="D140" s="1">
        <v>139</v>
      </c>
      <c r="E140" s="3">
        <f>IPMT($B$6/12, D140, $B$7*12, -$B$5)</f>
        <v>5916.1636922417147</v>
      </c>
      <c r="F140" s="3">
        <f>PPMT($B$6/12, D140, $B$7*12, -$B$5)</f>
        <v>18119.686735181174</v>
      </c>
      <c r="G140" s="3">
        <f t="shared" si="2"/>
        <v>24035.850427422891</v>
      </c>
    </row>
    <row r="141" spans="4:7" x14ac:dyDescent="0.3">
      <c r="D141" s="1">
        <v>140</v>
      </c>
      <c r="E141" s="3">
        <f>IPMT($B$6/12, D141, $B$7*12, -$B$5)</f>
        <v>5793.8558067792419</v>
      </c>
      <c r="F141" s="3">
        <f>PPMT($B$6/12, D141, $B$7*12, -$B$5)</f>
        <v>18241.994620643647</v>
      </c>
      <c r="G141" s="3">
        <f t="shared" si="2"/>
        <v>24035.850427422891</v>
      </c>
    </row>
    <row r="142" spans="4:7" x14ac:dyDescent="0.3">
      <c r="D142" s="1">
        <v>141</v>
      </c>
      <c r="E142" s="3">
        <f>IPMT($B$6/12, D142, $B$7*12, -$B$5)</f>
        <v>5670.7223430898957</v>
      </c>
      <c r="F142" s="3">
        <f>PPMT($B$6/12, D142, $B$7*12, -$B$5)</f>
        <v>18365.128084332991</v>
      </c>
      <c r="G142" s="3">
        <f t="shared" si="2"/>
        <v>24035.850427422887</v>
      </c>
    </row>
    <row r="143" spans="4:7" x14ac:dyDescent="0.3">
      <c r="D143" s="1">
        <v>142</v>
      </c>
      <c r="E143" s="3">
        <f>IPMT($B$6/12, D143, $B$7*12, -$B$5)</f>
        <v>5546.7577285206498</v>
      </c>
      <c r="F143" s="3">
        <f>PPMT($B$6/12, D143, $B$7*12, -$B$5)</f>
        <v>18489.092698902237</v>
      </c>
      <c r="G143" s="3">
        <f t="shared" si="2"/>
        <v>24035.850427422887</v>
      </c>
    </row>
    <row r="144" spans="4:7" x14ac:dyDescent="0.3">
      <c r="D144" s="1">
        <v>143</v>
      </c>
      <c r="E144" s="3">
        <f>IPMT($B$6/12, D144, $B$7*12, -$B$5)</f>
        <v>5421.9563528030585</v>
      </c>
      <c r="F144" s="3">
        <f>PPMT($B$6/12, D144, $B$7*12, -$B$5)</f>
        <v>18613.894074619828</v>
      </c>
      <c r="G144" s="3">
        <f t="shared" si="2"/>
        <v>24035.850427422887</v>
      </c>
    </row>
    <row r="145" spans="4:7" x14ac:dyDescent="0.3">
      <c r="D145" s="1">
        <v>144</v>
      </c>
      <c r="E145" s="3">
        <f>IPMT($B$6/12, D145, $B$7*12, -$B$5)</f>
        <v>5296.3125677993758</v>
      </c>
      <c r="F145" s="3">
        <f>PPMT($B$6/12, D145, $B$7*12, -$B$5)</f>
        <v>18739.53785962351</v>
      </c>
      <c r="G145" s="3">
        <f t="shared" si="2"/>
        <v>24035.850427422884</v>
      </c>
    </row>
    <row r="146" spans="4:7" x14ac:dyDescent="0.3">
      <c r="D146" s="1">
        <v>145</v>
      </c>
      <c r="E146" s="3">
        <f>IPMT($B$6/12, D146, $B$7*12, -$B$5)</f>
        <v>5169.8206872469163</v>
      </c>
      <c r="F146" s="3">
        <f>PPMT($B$6/12, D146, $B$7*12, -$B$5)</f>
        <v>18866.029740175971</v>
      </c>
      <c r="G146" s="3">
        <f t="shared" si="2"/>
        <v>24035.850427422887</v>
      </c>
    </row>
    <row r="147" spans="4:7" x14ac:dyDescent="0.3">
      <c r="D147" s="1">
        <v>146</v>
      </c>
      <c r="E147" s="3">
        <f>IPMT($B$6/12, D147, $B$7*12, -$B$5)</f>
        <v>5042.4749865007288</v>
      </c>
      <c r="F147" s="3">
        <f>PPMT($B$6/12, D147, $B$7*12, -$B$5)</f>
        <v>18993.375440922158</v>
      </c>
      <c r="G147" s="3">
        <f t="shared" si="2"/>
        <v>24035.850427422887</v>
      </c>
    </row>
    <row r="148" spans="4:7" x14ac:dyDescent="0.3">
      <c r="D148" s="1">
        <v>147</v>
      </c>
      <c r="E148" s="3">
        <f>IPMT($B$6/12, D148, $B$7*12, -$B$5)</f>
        <v>4914.2697022745042</v>
      </c>
      <c r="F148" s="3">
        <f>PPMT($B$6/12, D148, $B$7*12, -$B$5)</f>
        <v>19121.580725148382</v>
      </c>
      <c r="G148" s="3">
        <f t="shared" si="2"/>
        <v>24035.850427422887</v>
      </c>
    </row>
    <row r="149" spans="4:7" x14ac:dyDescent="0.3">
      <c r="D149" s="1">
        <v>148</v>
      </c>
      <c r="E149" s="3">
        <f>IPMT($B$6/12, D149, $B$7*12, -$B$5)</f>
        <v>4785.1990323797527</v>
      </c>
      <c r="F149" s="3">
        <f>PPMT($B$6/12, D149, $B$7*12, -$B$5)</f>
        <v>19250.651395043133</v>
      </c>
      <c r="G149" s="3">
        <f t="shared" si="2"/>
        <v>24035.850427422884</v>
      </c>
    </row>
    <row r="150" spans="4:7" x14ac:dyDescent="0.3">
      <c r="D150" s="1">
        <v>149</v>
      </c>
      <c r="E150" s="3">
        <f>IPMT($B$6/12, D150, $B$7*12, -$B$5)</f>
        <v>4655.2571354632119</v>
      </c>
      <c r="F150" s="3">
        <f>PPMT($B$6/12, D150, $B$7*12, -$B$5)</f>
        <v>19380.593291959678</v>
      </c>
      <c r="G150" s="3">
        <f t="shared" si="2"/>
        <v>24035.850427422891</v>
      </c>
    </row>
    <row r="151" spans="4:7" x14ac:dyDescent="0.3">
      <c r="D151" s="1">
        <v>150</v>
      </c>
      <c r="E151" s="3">
        <f>IPMT($B$6/12, D151, $B$7*12, -$B$5)</f>
        <v>4524.4381307424846</v>
      </c>
      <c r="F151" s="3">
        <f>PPMT($B$6/12, D151, $B$7*12, -$B$5)</f>
        <v>19511.412296680403</v>
      </c>
      <c r="G151" s="3">
        <f t="shared" si="2"/>
        <v>24035.850427422887</v>
      </c>
    </row>
    <row r="152" spans="4:7" x14ac:dyDescent="0.3">
      <c r="D152" s="1">
        <v>151</v>
      </c>
      <c r="E152" s="3">
        <f>IPMT($B$6/12, D152, $B$7*12, -$B$5)</f>
        <v>4392.7360977398912</v>
      </c>
      <c r="F152" s="3">
        <f>PPMT($B$6/12, D152, $B$7*12, -$B$5)</f>
        <v>19643.114329682998</v>
      </c>
      <c r="G152" s="3">
        <f t="shared" si="2"/>
        <v>24035.850427422891</v>
      </c>
    </row>
    <row r="153" spans="4:7" x14ac:dyDescent="0.3">
      <c r="D153" s="1">
        <v>152</v>
      </c>
      <c r="E153" s="3">
        <f>IPMT($B$6/12, D153, $B$7*12, -$B$5)</f>
        <v>4260.1450760145317</v>
      </c>
      <c r="F153" s="3">
        <f>PPMT($B$6/12, D153, $B$7*12, -$B$5)</f>
        <v>19775.70535140836</v>
      </c>
      <c r="G153" s="3">
        <f t="shared" si="2"/>
        <v>24035.850427422891</v>
      </c>
    </row>
    <row r="154" spans="4:7" x14ac:dyDescent="0.3">
      <c r="D154" s="1">
        <v>153</v>
      </c>
      <c r="E154" s="3">
        <f>IPMT($B$6/12, D154, $B$7*12, -$B$5)</f>
        <v>4126.6590648925239</v>
      </c>
      <c r="F154" s="3">
        <f>PPMT($B$6/12, D154, $B$7*12, -$B$5)</f>
        <v>19909.191362530364</v>
      </c>
      <c r="G154" s="3">
        <f t="shared" si="2"/>
        <v>24035.850427422887</v>
      </c>
    </row>
    <row r="155" spans="4:7" x14ac:dyDescent="0.3">
      <c r="D155" s="1">
        <v>154</v>
      </c>
      <c r="E155" s="3">
        <f>IPMT($B$6/12, D155, $B$7*12, -$B$5)</f>
        <v>3992.2720231954445</v>
      </c>
      <c r="F155" s="3">
        <f>PPMT($B$6/12, D155, $B$7*12, -$B$5)</f>
        <v>20043.578404227443</v>
      </c>
      <c r="G155" s="3">
        <f t="shared" si="2"/>
        <v>24035.850427422887</v>
      </c>
    </row>
    <row r="156" spans="4:7" x14ac:dyDescent="0.3">
      <c r="D156" s="1">
        <v>155</v>
      </c>
      <c r="E156" s="3">
        <f>IPMT($B$6/12, D156, $B$7*12, -$B$5)</f>
        <v>3856.9778689669088</v>
      </c>
      <c r="F156" s="3">
        <f>PPMT($B$6/12, D156, $B$7*12, -$B$5)</f>
        <v>20178.87255845598</v>
      </c>
      <c r="G156" s="3">
        <f t="shared" si="2"/>
        <v>24035.850427422887</v>
      </c>
    </row>
    <row r="157" spans="4:7" x14ac:dyDescent="0.3">
      <c r="D157" s="1">
        <v>156</v>
      </c>
      <c r="E157" s="3">
        <f>IPMT($B$6/12, D157, $B$7*12, -$B$5)</f>
        <v>3720.7704791973306</v>
      </c>
      <c r="F157" s="3">
        <f>PPMT($B$6/12, D157, $B$7*12, -$B$5)</f>
        <v>20315.079948225553</v>
      </c>
      <c r="G157" s="3">
        <f t="shared" si="2"/>
        <v>24035.850427422884</v>
      </c>
    </row>
    <row r="158" spans="4:7" x14ac:dyDescent="0.3">
      <c r="D158" s="1">
        <v>157</v>
      </c>
      <c r="E158" s="3">
        <f>IPMT($B$6/12, D158, $B$7*12, -$B$5)</f>
        <v>3583.6436895468091</v>
      </c>
      <c r="F158" s="3">
        <f>PPMT($B$6/12, D158, $B$7*12, -$B$5)</f>
        <v>20452.206737876077</v>
      </c>
      <c r="G158" s="3">
        <f t="shared" si="2"/>
        <v>24035.850427422887</v>
      </c>
    </row>
    <row r="159" spans="4:7" x14ac:dyDescent="0.3">
      <c r="D159" s="1">
        <v>158</v>
      </c>
      <c r="E159" s="3">
        <f>IPMT($B$6/12, D159, $B$7*12, -$B$5)</f>
        <v>3445.5912940661451</v>
      </c>
      <c r="F159" s="3">
        <f>PPMT($B$6/12, D159, $B$7*12, -$B$5)</f>
        <v>20590.259133356743</v>
      </c>
      <c r="G159" s="3">
        <f t="shared" si="2"/>
        <v>24035.850427422887</v>
      </c>
    </row>
    <row r="160" spans="4:7" x14ac:dyDescent="0.3">
      <c r="D160" s="1">
        <v>159</v>
      </c>
      <c r="E160" s="3">
        <f>IPMT($B$6/12, D160, $B$7*12, -$B$5)</f>
        <v>3306.6070449159874</v>
      </c>
      <c r="F160" s="3">
        <f>PPMT($B$6/12, D160, $B$7*12, -$B$5)</f>
        <v>20729.243382506902</v>
      </c>
      <c r="G160" s="3">
        <f t="shared" si="2"/>
        <v>24035.850427422891</v>
      </c>
    </row>
    <row r="161" spans="4:7" x14ac:dyDescent="0.3">
      <c r="D161" s="1">
        <v>160</v>
      </c>
      <c r="E161" s="3">
        <f>IPMT($B$6/12, D161, $B$7*12, -$B$5)</f>
        <v>3166.6846520840654</v>
      </c>
      <c r="F161" s="3">
        <f>PPMT($B$6/12, D161, $B$7*12, -$B$5)</f>
        <v>20869.165775338821</v>
      </c>
      <c r="G161" s="3">
        <f t="shared" si="2"/>
        <v>24035.850427422887</v>
      </c>
    </row>
    <row r="162" spans="4:7" x14ac:dyDescent="0.3">
      <c r="D162" s="1">
        <v>161</v>
      </c>
      <c r="E162" s="3">
        <f>IPMT($B$6/12, D162, $B$7*12, -$B$5)</f>
        <v>3025.8177831005282</v>
      </c>
      <c r="F162" s="3">
        <f>PPMT($B$6/12, D162, $B$7*12, -$B$5)</f>
        <v>21010.03264432236</v>
      </c>
      <c r="G162" s="3">
        <f t="shared" si="2"/>
        <v>24035.850427422887</v>
      </c>
    </row>
    <row r="163" spans="4:7" x14ac:dyDescent="0.3">
      <c r="D163" s="1">
        <v>162</v>
      </c>
      <c r="E163" s="3">
        <f>IPMT($B$6/12, D163, $B$7*12, -$B$5)</f>
        <v>2884.0000627513518</v>
      </c>
      <c r="F163" s="3">
        <f>PPMT($B$6/12, D163, $B$7*12, -$B$5)</f>
        <v>21151.850364671536</v>
      </c>
      <c r="G163" s="3">
        <f t="shared" si="2"/>
        <v>24035.850427422887</v>
      </c>
    </row>
    <row r="164" spans="4:7" x14ac:dyDescent="0.3">
      <c r="D164" s="1">
        <v>163</v>
      </c>
      <c r="E164" s="3">
        <f>IPMT($B$6/12, D164, $B$7*12, -$B$5)</f>
        <v>2741.2250727898195</v>
      </c>
      <c r="F164" s="3">
        <f>PPMT($B$6/12, D164, $B$7*12, -$B$5)</f>
        <v>21294.62535463307</v>
      </c>
      <c r="G164" s="3">
        <f t="shared" si="2"/>
        <v>24035.850427422891</v>
      </c>
    </row>
    <row r="165" spans="4:7" x14ac:dyDescent="0.3">
      <c r="D165" s="1">
        <v>164</v>
      </c>
      <c r="E165" s="3">
        <f>IPMT($B$6/12, D165, $B$7*12, -$B$5)</f>
        <v>2597.4863516460464</v>
      </c>
      <c r="F165" s="3">
        <f>PPMT($B$6/12, D165, $B$7*12, -$B$5)</f>
        <v>21438.364075776841</v>
      </c>
      <c r="G165" s="3">
        <f t="shared" si="2"/>
        <v>24035.850427422887</v>
      </c>
    </row>
    <row r="166" spans="4:7" x14ac:dyDescent="0.3">
      <c r="D166" s="1">
        <v>165</v>
      </c>
      <c r="E166" s="3">
        <f>IPMT($B$6/12, D166, $B$7*12, -$B$5)</f>
        <v>2452.7773941345527</v>
      </c>
      <c r="F166" s="3">
        <f>PPMT($B$6/12, D166, $B$7*12, -$B$5)</f>
        <v>21583.073033288336</v>
      </c>
      <c r="G166" s="3">
        <f t="shared" si="2"/>
        <v>24035.850427422887</v>
      </c>
    </row>
    <row r="167" spans="4:7" x14ac:dyDescent="0.3">
      <c r="D167" s="1">
        <v>166</v>
      </c>
      <c r="E167" s="3">
        <f>IPMT($B$6/12, D167, $B$7*12, -$B$5)</f>
        <v>2307.0916511598562</v>
      </c>
      <c r="F167" s="3">
        <f>PPMT($B$6/12, D167, $B$7*12, -$B$5)</f>
        <v>21728.758776263032</v>
      </c>
      <c r="G167" s="3">
        <f t="shared" si="2"/>
        <v>24035.850427422887</v>
      </c>
    </row>
    <row r="168" spans="4:7" x14ac:dyDescent="0.3">
      <c r="D168" s="1">
        <v>167</v>
      </c>
      <c r="E168" s="3">
        <f>IPMT($B$6/12, D168, $B$7*12, -$B$5)</f>
        <v>2160.422529420081</v>
      </c>
      <c r="F168" s="3">
        <f>PPMT($B$6/12, D168, $B$7*12, -$B$5)</f>
        <v>21875.427898002803</v>
      </c>
      <c r="G168" s="3">
        <f t="shared" si="2"/>
        <v>24035.850427422884</v>
      </c>
    </row>
    <row r="169" spans="4:7" x14ac:dyDescent="0.3">
      <c r="D169" s="1">
        <v>168</v>
      </c>
      <c r="E169" s="3">
        <f>IPMT($B$6/12, D169, $B$7*12, -$B$5)</f>
        <v>2012.7633911085616</v>
      </c>
      <c r="F169" s="3">
        <f>PPMT($B$6/12, D169, $B$7*12, -$B$5)</f>
        <v>22023.087036314322</v>
      </c>
      <c r="G169" s="3">
        <f t="shared" si="2"/>
        <v>24035.850427422884</v>
      </c>
    </row>
    <row r="170" spans="4:7" x14ac:dyDescent="0.3">
      <c r="D170" s="1">
        <v>169</v>
      </c>
      <c r="E170" s="3">
        <f>IPMT($B$6/12, D170, $B$7*12, -$B$5)</f>
        <v>1864.1075536134401</v>
      </c>
      <c r="F170" s="3">
        <f>PPMT($B$6/12, D170, $B$7*12, -$B$5)</f>
        <v>22171.742873809446</v>
      </c>
      <c r="G170" s="3">
        <f t="shared" si="2"/>
        <v>24035.850427422887</v>
      </c>
    </row>
    <row r="171" spans="4:7" x14ac:dyDescent="0.3">
      <c r="D171" s="1">
        <v>170</v>
      </c>
      <c r="E171" s="3">
        <f>IPMT($B$6/12, D171, $B$7*12, -$B$5)</f>
        <v>1714.4482892152264</v>
      </c>
      <c r="F171" s="3">
        <f>PPMT($B$6/12, D171, $B$7*12, -$B$5)</f>
        <v>22321.402138207661</v>
      </c>
      <c r="G171" s="3">
        <f t="shared" si="2"/>
        <v>24035.850427422887</v>
      </c>
    </row>
    <row r="172" spans="4:7" x14ac:dyDescent="0.3">
      <c r="D172" s="1">
        <v>171</v>
      </c>
      <c r="E172" s="3">
        <f>IPMT($B$6/12, D172, $B$7*12, -$B$5)</f>
        <v>1563.7788247823246</v>
      </c>
      <c r="F172" s="3">
        <f>PPMT($B$6/12, D172, $B$7*12, -$B$5)</f>
        <v>22472.071602640564</v>
      </c>
      <c r="G172" s="3">
        <f t="shared" si="2"/>
        <v>24035.850427422891</v>
      </c>
    </row>
    <row r="173" spans="4:7" x14ac:dyDescent="0.3">
      <c r="D173" s="1">
        <v>172</v>
      </c>
      <c r="E173" s="3">
        <f>IPMT($B$6/12, D173, $B$7*12, -$B$5)</f>
        <v>1412.0923414645006</v>
      </c>
      <c r="F173" s="3">
        <f>PPMT($B$6/12, D173, $B$7*12, -$B$5)</f>
        <v>22623.758085958387</v>
      </c>
      <c r="G173" s="3">
        <f t="shared" si="2"/>
        <v>24035.850427422887</v>
      </c>
    </row>
    <row r="174" spans="4:7" x14ac:dyDescent="0.3">
      <c r="D174" s="1">
        <v>173</v>
      </c>
      <c r="E174" s="3">
        <f>IPMT($B$6/12, D174, $B$7*12, -$B$5)</f>
        <v>1259.3819743842814</v>
      </c>
      <c r="F174" s="3">
        <f>PPMT($B$6/12, D174, $B$7*12, -$B$5)</f>
        <v>22776.468453038604</v>
      </c>
      <c r="G174" s="3">
        <f t="shared" si="2"/>
        <v>24035.850427422884</v>
      </c>
    </row>
    <row r="175" spans="4:7" x14ac:dyDescent="0.3">
      <c r="D175" s="1">
        <v>174</v>
      </c>
      <c r="E175" s="3">
        <f>IPMT($B$6/12, D175, $B$7*12, -$B$5)</f>
        <v>1105.6408123262711</v>
      </c>
      <c r="F175" s="3">
        <f>PPMT($B$6/12, D175, $B$7*12, -$B$5)</f>
        <v>22930.209615096614</v>
      </c>
      <c r="G175" s="3">
        <f t="shared" si="2"/>
        <v>24035.850427422884</v>
      </c>
    </row>
    <row r="176" spans="4:7" x14ac:dyDescent="0.3">
      <c r="D176" s="1">
        <v>175</v>
      </c>
      <c r="E176" s="3">
        <f>IPMT($B$6/12, D176, $B$7*12, -$B$5)</f>
        <v>950.86189742436898</v>
      </c>
      <c r="F176" s="3">
        <f>PPMT($B$6/12, D176, $B$7*12, -$B$5)</f>
        <v>23084.988529998518</v>
      </c>
      <c r="G176" s="3">
        <f t="shared" si="2"/>
        <v>24035.850427422887</v>
      </c>
    </row>
    <row r="177" spans="4:7" x14ac:dyDescent="0.3">
      <c r="D177" s="1">
        <v>176</v>
      </c>
      <c r="E177" s="3">
        <f>IPMT($B$6/12, D177, $B$7*12, -$B$5)</f>
        <v>795.03822484687885</v>
      </c>
      <c r="F177" s="3">
        <f>PPMT($B$6/12, D177, $B$7*12, -$B$5)</f>
        <v>23240.812202576009</v>
      </c>
      <c r="G177" s="3">
        <f t="shared" si="2"/>
        <v>24035.850427422887</v>
      </c>
    </row>
    <row r="178" spans="4:7" x14ac:dyDescent="0.3">
      <c r="D178" s="1">
        <v>177</v>
      </c>
      <c r="E178" s="3">
        <f>IPMT($B$6/12, D178, $B$7*12, -$B$5)</f>
        <v>638.1627424794907</v>
      </c>
      <c r="F178" s="3">
        <f>PPMT($B$6/12, D178, $B$7*12, -$B$5)</f>
        <v>23397.687684943397</v>
      </c>
      <c r="G178" s="3">
        <f t="shared" si="2"/>
        <v>24035.850427422887</v>
      </c>
    </row>
    <row r="179" spans="4:7" x14ac:dyDescent="0.3">
      <c r="D179" s="1">
        <v>178</v>
      </c>
      <c r="E179" s="3">
        <f>IPMT($B$6/12, D179, $B$7*12, -$B$5)</f>
        <v>480.22835060612289</v>
      </c>
      <c r="F179" s="3">
        <f>PPMT($B$6/12, D179, $B$7*12, -$B$5)</f>
        <v>23555.622076816766</v>
      </c>
      <c r="G179" s="3">
        <f t="shared" si="2"/>
        <v>24035.850427422887</v>
      </c>
    </row>
    <row r="180" spans="4:7" x14ac:dyDescent="0.3">
      <c r="D180" s="1">
        <v>179</v>
      </c>
      <c r="E180" s="3">
        <f>IPMT($B$6/12, D180, $B$7*12, -$B$5)</f>
        <v>321.22790158760967</v>
      </c>
      <c r="F180" s="3">
        <f>PPMT($B$6/12, D180, $B$7*12, -$B$5)</f>
        <v>23714.622525835275</v>
      </c>
      <c r="G180" s="3">
        <f t="shared" si="2"/>
        <v>24035.850427422884</v>
      </c>
    </row>
    <row r="181" spans="4:7" x14ac:dyDescent="0.3">
      <c r="D181" s="1">
        <v>180</v>
      </c>
      <c r="E181" s="3">
        <f>IPMT($B$6/12, D181, $B$7*12, -$B$5)</f>
        <v>161.15419953822152</v>
      </c>
      <c r="F181" s="3">
        <f>PPMT($B$6/12, D181, $B$7*12, -$B$5)</f>
        <v>23874.696227884666</v>
      </c>
      <c r="G181" s="3">
        <f t="shared" si="2"/>
        <v>24035.850427422887</v>
      </c>
    </row>
  </sheetData>
  <sheetProtection selectLockedCells="1"/>
  <scenarios current="0" show="0">
    <scenario name="ICICI Bank" locked="1" count="5" user="Vinod K" comment="Created by Vinod K on 07-08-2025_x000a_Modified by Vinod K on 07-08-2025">
      <inputCells r="A1" val="ICICI Bank"/>
      <inputCells r="B5" val="2500000"/>
      <inputCells r="B6" val="0.089" numFmtId="10"/>
      <inputCells r="B7" val="15"/>
      <inputCells r="B8" val=""/>
    </scenario>
    <scenario name="Indian Bank" locked="1" count="4" user="Vinod K" comment="Created by Vinod K on 07-08-2025_x000a_Modified by Vinod K on 07-08-2025">
      <inputCells r="B5" val="10500000"/>
      <inputCells r="B6" val="0.074" numFmtId="10"/>
      <inputCells r="B7" val="22"/>
      <inputCells r="A1" val="Indian Bank"/>
    </scenario>
    <scenario name="HDFC Bank" locked="1" count="4" user="Vinod K" comment="Created by Vinod K on 07-08-2025_x000a_Modified by Vinod K on 07-08-2025">
      <inputCells r="B5" val="2500000"/>
      <inputCells r="B6" val="0.081" numFmtId="10"/>
      <inputCells r="B7" val="15"/>
      <inputCells r="A1" val="HDFC Bank"/>
    </scenario>
  </scenarios>
  <mergeCells count="1">
    <mergeCell ref="A1:B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Vinod K</dc:creator>
  <cp:lastModifiedBy>Vinod K</cp:lastModifiedBy>
  <dcterms:created xsi:type="dcterms:W3CDTF">2015-06-05T18:17:20Z</dcterms:created>
  <dcterms:modified xsi:type="dcterms:W3CDTF">2025-08-07T09:42:07Z</dcterms:modified>
</cp:coreProperties>
</file>