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C:\Users\vinod\OneDrive\Desktop\MUFG-EXCEL-AUG-2025\Day2\"/>
    </mc:Choice>
  </mc:AlternateContent>
  <xr:revisionPtr revIDLastSave="0" documentId="13_ncr:1_{C3BB2F65-A6A1-4C28-9B84-A8AC94A45167}" xr6:coauthVersionLast="47" xr6:coauthVersionMax="47" xr10:uidLastSave="{00000000-0000-0000-0000-000000000000}"/>
  <bookViews>
    <workbookView xWindow="-108" yWindow="-108" windowWidth="23256" windowHeight="12456" tabRatio="625" activeTab="4" xr2:uid="{00000000-000D-0000-FFFF-FFFF00000000}"/>
  </bookViews>
  <sheets>
    <sheet name="categories" sheetId="1" r:id="rId1"/>
    <sheet name="customers" sheetId="2" r:id="rId2"/>
    <sheet name="employees" sheetId="3" r:id="rId3"/>
    <sheet name="employeeterritories" sheetId="4" r:id="rId4"/>
    <sheet name="order_details" sheetId="5" r:id="rId5"/>
    <sheet name="orders" sheetId="6" r:id="rId6"/>
    <sheet name="products" sheetId="7" r:id="rId7"/>
    <sheet name="region" sheetId="8" r:id="rId8"/>
    <sheet name="shippers" sheetId="9" r:id="rId9"/>
    <sheet name="shippers_tmp" sheetId="10" r:id="rId10"/>
    <sheet name="suppliers" sheetId="11" r:id="rId11"/>
    <sheet name="territories" sheetId="12" r:id="rId12"/>
    <sheet name="usstates" sheetId="13" r:id="rId13"/>
  </sheets>
  <definedNames>
    <definedName name="categories">categories!$A$1:$C$9</definedName>
    <definedName name="price_table">products!$S$1:$U$5</definedName>
    <definedName name="shippers_h">shippers!$F$1:$L$3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 i="3" l="1"/>
  <c r="E18" i="3"/>
  <c r="E17" i="3"/>
  <c r="E16" i="3"/>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2" i="6"/>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2" i="7"/>
</calcChain>
</file>

<file path=xl/sharedStrings.xml><?xml version="1.0" encoding="utf-8"?>
<sst xmlns="http://schemas.openxmlformats.org/spreadsheetml/2006/main" count="7205" uniqueCount="1477">
  <si>
    <t>categoryid</t>
  </si>
  <si>
    <t>categoryname</t>
  </si>
  <si>
    <t>description</t>
  </si>
  <si>
    <t>Beverages</t>
  </si>
  <si>
    <t>Condiments</t>
  </si>
  <si>
    <t>Confections</t>
  </si>
  <si>
    <t>Dairy Products</t>
  </si>
  <si>
    <t>Grains/Cereals</t>
  </si>
  <si>
    <t>Meat/Poultry</t>
  </si>
  <si>
    <t>Produce</t>
  </si>
  <si>
    <t>Seafood</t>
  </si>
  <si>
    <t>Soft drinks, coffees, teas, beers, and ales</t>
  </si>
  <si>
    <t>Sweet and savory sauces, relishes, spreads, and seasonings</t>
  </si>
  <si>
    <t>Desserts, candies, and sweet breads</t>
  </si>
  <si>
    <t>Cheeses</t>
  </si>
  <si>
    <t>Breads, crackers, pasta, and cereal</t>
  </si>
  <si>
    <t>Prepared meats</t>
  </si>
  <si>
    <t>Dried fruit and bean curd</t>
  </si>
  <si>
    <t>Seaweed and fish</t>
  </si>
  <si>
    <t>customerid</t>
  </si>
  <si>
    <t>companyname</t>
  </si>
  <si>
    <t>contactname</t>
  </si>
  <si>
    <t>contacttitle</t>
  </si>
  <si>
    <t>address</t>
  </si>
  <si>
    <t>city</t>
  </si>
  <si>
    <t>region</t>
  </si>
  <si>
    <t>postalcode</t>
  </si>
  <si>
    <t>country</t>
  </si>
  <si>
    <t>phone</t>
  </si>
  <si>
    <t>fax</t>
  </si>
  <si>
    <t>ALFKI</t>
  </si>
  <si>
    <t>ANATR</t>
  </si>
  <si>
    <t>ANTON</t>
  </si>
  <si>
    <t>AROUT</t>
  </si>
  <si>
    <t>BERGS</t>
  </si>
  <si>
    <t>BLAUS</t>
  </si>
  <si>
    <t>BLONP</t>
  </si>
  <si>
    <t>BOLID</t>
  </si>
  <si>
    <t>BONAP</t>
  </si>
  <si>
    <t>BOTTM</t>
  </si>
  <si>
    <t>BSBEV</t>
  </si>
  <si>
    <t>CACTU</t>
  </si>
  <si>
    <t>CENTC</t>
  </si>
  <si>
    <t>CHOPS</t>
  </si>
  <si>
    <t>COMMI</t>
  </si>
  <si>
    <t>CONSH</t>
  </si>
  <si>
    <t>DRACD</t>
  </si>
  <si>
    <t>DUMON</t>
  </si>
  <si>
    <t>EASTC</t>
  </si>
  <si>
    <t>ERNSH</t>
  </si>
  <si>
    <t>FAMIA</t>
  </si>
  <si>
    <t>FISSA</t>
  </si>
  <si>
    <t>FOLIG</t>
  </si>
  <si>
    <t>FOLKO</t>
  </si>
  <si>
    <t>FRANK</t>
  </si>
  <si>
    <t>FRANR</t>
  </si>
  <si>
    <t>FRANS</t>
  </si>
  <si>
    <t>FURIB</t>
  </si>
  <si>
    <t>GALED</t>
  </si>
  <si>
    <t>GODOS</t>
  </si>
  <si>
    <t>GOURL</t>
  </si>
  <si>
    <t>GREAL</t>
  </si>
  <si>
    <t>GROSR</t>
  </si>
  <si>
    <t>HANAR</t>
  </si>
  <si>
    <t>HILAA</t>
  </si>
  <si>
    <t>HUNGC</t>
  </si>
  <si>
    <t>HUNGO</t>
  </si>
  <si>
    <t>ISLAT</t>
  </si>
  <si>
    <t>KOENE</t>
  </si>
  <si>
    <t>LACOR</t>
  </si>
  <si>
    <t>LAMAI</t>
  </si>
  <si>
    <t>LAUGB</t>
  </si>
  <si>
    <t>LAZYK</t>
  </si>
  <si>
    <t>LEHMS</t>
  </si>
  <si>
    <t>LETSS</t>
  </si>
  <si>
    <t>LILAS</t>
  </si>
  <si>
    <t>LINOD</t>
  </si>
  <si>
    <t>LONEP</t>
  </si>
  <si>
    <t>MAGAA</t>
  </si>
  <si>
    <t>MAISD</t>
  </si>
  <si>
    <t>MEREP</t>
  </si>
  <si>
    <t>MORGK</t>
  </si>
  <si>
    <t>NORTS</t>
  </si>
  <si>
    <t>OCEAN</t>
  </si>
  <si>
    <t>OLDWO</t>
  </si>
  <si>
    <t>OTTIK</t>
  </si>
  <si>
    <t>PARIS</t>
  </si>
  <si>
    <t>PERIC</t>
  </si>
  <si>
    <t>PICCO</t>
  </si>
  <si>
    <t>PRINI</t>
  </si>
  <si>
    <t>QUEDE</t>
  </si>
  <si>
    <t>QUEEN</t>
  </si>
  <si>
    <t>QUICK</t>
  </si>
  <si>
    <t>RANCH</t>
  </si>
  <si>
    <t>RATTC</t>
  </si>
  <si>
    <t>REGGC</t>
  </si>
  <si>
    <t>RICAR</t>
  </si>
  <si>
    <t>RICSU</t>
  </si>
  <si>
    <t>ROMEY</t>
  </si>
  <si>
    <t>SANTG</t>
  </si>
  <si>
    <t>SAVEA</t>
  </si>
  <si>
    <t>SEVES</t>
  </si>
  <si>
    <t>SIMOB</t>
  </si>
  <si>
    <t>SPECD</t>
  </si>
  <si>
    <t>SPLIR</t>
  </si>
  <si>
    <t>SUPRD</t>
  </si>
  <si>
    <t>THEBI</t>
  </si>
  <si>
    <t>THECR</t>
  </si>
  <si>
    <t>TOMSP</t>
  </si>
  <si>
    <t>TORTU</t>
  </si>
  <si>
    <t>TRADH</t>
  </si>
  <si>
    <t>TRAIH</t>
  </si>
  <si>
    <t>VAFFE</t>
  </si>
  <si>
    <t>VICTE</t>
  </si>
  <si>
    <t>VINET</t>
  </si>
  <si>
    <t>WANDK</t>
  </si>
  <si>
    <t>WARTH</t>
  </si>
  <si>
    <t>WELLI</t>
  </si>
  <si>
    <t>WHITC</t>
  </si>
  <si>
    <t>WILMK</t>
  </si>
  <si>
    <t>WOLZA</t>
  </si>
  <si>
    <t>Alfreds Futterkiste</t>
  </si>
  <si>
    <t>Ana Trujillo Emparedados y helados</t>
  </si>
  <si>
    <t>Antonio Moreno Taquería</t>
  </si>
  <si>
    <t>Around the Horn</t>
  </si>
  <si>
    <t>Berglunds snabbköp</t>
  </si>
  <si>
    <t>Blauer See Delikatessen</t>
  </si>
  <si>
    <t>Blondesddsl père et fils</t>
  </si>
  <si>
    <t>Bólido Comidas preparadas</t>
  </si>
  <si>
    <t>Bon app'</t>
  </si>
  <si>
    <t>Bottom-Dollar Markets</t>
  </si>
  <si>
    <t>B's Beverages</t>
  </si>
  <si>
    <t>Cactus Comidas para llevar</t>
  </si>
  <si>
    <t>Centro comercial Moctezuma</t>
  </si>
  <si>
    <t>Chop-suey Chinese</t>
  </si>
  <si>
    <t>Comércio Mineiro</t>
  </si>
  <si>
    <t>Consolidated Holdings</t>
  </si>
  <si>
    <t>Drachenblut Delikatessen</t>
  </si>
  <si>
    <t>Du monde entier</t>
  </si>
  <si>
    <t>Eastern Connection</t>
  </si>
  <si>
    <t>Ernst Handel</t>
  </si>
  <si>
    <t>Familia Arquibaldo</t>
  </si>
  <si>
    <t>FISSA Fabrica Inter. Salchichas S.A.</t>
  </si>
  <si>
    <t>Folies gourmandes</t>
  </si>
  <si>
    <t>Folk och fä HB</t>
  </si>
  <si>
    <t>Frankenversand</t>
  </si>
  <si>
    <t>France restauration</t>
  </si>
  <si>
    <t>Franchi S.p.A.</t>
  </si>
  <si>
    <t>Furia Bacalhau e Frutos do Mar</t>
  </si>
  <si>
    <t>Galería del gastrónomo</t>
  </si>
  <si>
    <t>Godos Cocina Típica</t>
  </si>
  <si>
    <t>Gourmet Lanchonetes</t>
  </si>
  <si>
    <t>Great Lakes Food Market</t>
  </si>
  <si>
    <t>GROSELLA-Restaurante</t>
  </si>
  <si>
    <t>Hanari Carnes</t>
  </si>
  <si>
    <t>HILARION-Abastos</t>
  </si>
  <si>
    <t>Hungry Coyote Import Store</t>
  </si>
  <si>
    <t>Hungry Owl All-Night Grocers</t>
  </si>
  <si>
    <t>Island Trading</t>
  </si>
  <si>
    <t>Königlich Essen</t>
  </si>
  <si>
    <t>La corne d'abondance</t>
  </si>
  <si>
    <t>La maison d'Asie</t>
  </si>
  <si>
    <t>Laughing Bacchus Wine Cellars</t>
  </si>
  <si>
    <t>Lazy K Kountry Store</t>
  </si>
  <si>
    <t>Lehmanns Marktstand</t>
  </si>
  <si>
    <t>Let's Stop N Shop</t>
  </si>
  <si>
    <t>LILA-Supermercado</t>
  </si>
  <si>
    <t>LINO-Delicateses</t>
  </si>
  <si>
    <t>Lonesome Pine Restaurant</t>
  </si>
  <si>
    <t>Magazzini Alimentari Riuniti</t>
  </si>
  <si>
    <t>Maison Dewey</t>
  </si>
  <si>
    <t>Mère Paillarde</t>
  </si>
  <si>
    <t>Morgenstern Gesundkost</t>
  </si>
  <si>
    <t>North/South</t>
  </si>
  <si>
    <t>Océano Atlántico Ltda.</t>
  </si>
  <si>
    <t>Old World Delicatessen</t>
  </si>
  <si>
    <t>Ottilies Käseladen</t>
  </si>
  <si>
    <t>Paris spécialités</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</si>
  <si>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</si>
  <si>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</si>
  <si>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</si>
  <si>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</si>
  <si>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</si>
  <si>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</si>
  <si>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</si>
  <si>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</si>
  <si>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</si>
  <si>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</si>
  <si>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</si>
  <si>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</si>
  <si>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</si>
  <si>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Save-a-lot Markets</t>
  </si>
  <si>
    <t>Seven Seas Imports</t>
  </si>
  <si>
    <t>Simons bistro</t>
  </si>
  <si>
    <t>Spécialités du monde</t>
  </si>
  <si>
    <t>Split Rail Beer &amp; Ale</t>
  </si>
  <si>
    <t>Suprêmes délices</t>
  </si>
  <si>
    <t>The Big Cheese</t>
  </si>
  <si>
    <t>The Cracker Box</t>
  </si>
  <si>
    <t>Toms Spezialitäten</t>
  </si>
  <si>
    <t>Tortuga Restaurante</t>
  </si>
  <si>
    <t>Tradição Hipermercados</t>
  </si>
  <si>
    <t>Trail's Head Gourmet Provisioners</t>
  </si>
  <si>
    <t>Vaffeljernet</t>
  </si>
  <si>
    <t>Victuailles en stock</t>
  </si>
  <si>
    <t>Vins et alcools Chevalier</t>
  </si>
  <si>
    <t>Die Wandernde Kuh</t>
  </si>
  <si>
    <t>Wartian Herkku</t>
  </si>
  <si>
    <t>Wellington Importadora</t>
  </si>
  <si>
    <t>White Clover Markets</t>
  </si>
  <si>
    <t>Wilman Kala</t>
  </si>
  <si>
    <t>Wolski  Zajazd</t>
  </si>
  <si>
    <t>Maria Anders</t>
  </si>
  <si>
    <t>Ana Trujillo</t>
  </si>
  <si>
    <t>Antonio Moreno</t>
  </si>
  <si>
    <t>Thomas Hardy</t>
  </si>
  <si>
    <t>Christina Berglund</t>
  </si>
  <si>
    <t>Hanna Moos</t>
  </si>
  <si>
    <t>Frédérique Citeaux</t>
  </si>
  <si>
    <t>Martín Sommer</t>
  </si>
  <si>
    <t>Laurence Lebihan</t>
  </si>
  <si>
    <t>Elizabeth Lincoln</t>
  </si>
  <si>
    <t>Victoria Ashworth</t>
  </si>
  <si>
    <t>Patricio Simpson</t>
  </si>
  <si>
    <t>Francisco Chang</t>
  </si>
  <si>
    <t>Yang Wang</t>
  </si>
  <si>
    <t>Pedro Afonso</t>
  </si>
  <si>
    <t>Elizabeth Brown</t>
  </si>
  <si>
    <t>Sven Ottlieb</t>
  </si>
  <si>
    <t>Janine Labrune</t>
  </si>
  <si>
    <t>Ann Devon</t>
  </si>
  <si>
    <t>Roland Mendel</t>
  </si>
  <si>
    <t>Aria Cruz</t>
  </si>
  <si>
    <t>Diego Roel</t>
  </si>
  <si>
    <t>Martine Rancé</t>
  </si>
  <si>
    <t>Maria Larsson</t>
  </si>
  <si>
    <t>Peter Franken</t>
  </si>
  <si>
    <t>Carine Schmitt</t>
  </si>
  <si>
    <t>Paolo Accorti</t>
  </si>
  <si>
    <t>Lino Rodriguez</t>
  </si>
  <si>
    <t>Eduardo Saavedra</t>
  </si>
  <si>
    <t>José Pedro Freyre</t>
  </si>
  <si>
    <t>André Fonseca</t>
  </si>
  <si>
    <t>Howard Snyder</t>
  </si>
  <si>
    <t>Manuel Pereira</t>
  </si>
  <si>
    <t>Mario Pontes</t>
  </si>
  <si>
    <t>Carlos Hernández</t>
  </si>
  <si>
    <t>Yoshi Latimer</t>
  </si>
  <si>
    <t>Patricia McKenna</t>
  </si>
  <si>
    <t>Helen Bennett</t>
  </si>
  <si>
    <t>Philip Cramer</t>
  </si>
  <si>
    <t>Daniel Tonini</t>
  </si>
  <si>
    <t>Annette Roulet</t>
  </si>
  <si>
    <t>Yoshi Tannamuri</t>
  </si>
  <si>
    <t>John Steel</t>
  </si>
  <si>
    <t>Renate Messner</t>
  </si>
  <si>
    <t>Jaime Yorres</t>
  </si>
  <si>
    <t>Carlos González</t>
  </si>
  <si>
    <t>Felipe Izquierdo</t>
  </si>
  <si>
    <t>Fran Wilson</t>
  </si>
  <si>
    <t>Giovanni Rovelli</t>
  </si>
  <si>
    <t>Catherine Dewey</t>
  </si>
  <si>
    <t>Jean Fresnière</t>
  </si>
  <si>
    <t>Alexander Feuer</t>
  </si>
  <si>
    <t>Simon Crowther</t>
  </si>
  <si>
    <t>Yvonne Moncada</t>
  </si>
  <si>
    <t>Rene Phillips</t>
  </si>
  <si>
    <t>Henriette Pfalzheim</t>
  </si>
  <si>
    <t>Marie Bertrand</t>
  </si>
  <si>
    <t>Guillermo Fernández</t>
  </si>
  <si>
    <t>Georg Pipps</t>
  </si>
  <si>
    <t>Isabel de Castro</t>
  </si>
  <si>
    <t>Bernardo Batista</t>
  </si>
  <si>
    <t>Lúcia Carvalho</t>
  </si>
  <si>
    <t>Horst Kloss</t>
  </si>
  <si>
    <t>Sergio Gutiérrez</t>
  </si>
  <si>
    <t>Paula Wilson</t>
  </si>
  <si>
    <t>Maurizio Moroni</t>
  </si>
  <si>
    <t>Janete Limeira</t>
  </si>
  <si>
    <t>Michael Holz</t>
  </si>
  <si>
    <t>Alejandra Camino</t>
  </si>
  <si>
    <t>Jonas Bergulfsen</t>
  </si>
  <si>
    <t>Jose Pavarotti</t>
  </si>
  <si>
    <t>Hari Kumar</t>
  </si>
  <si>
    <t>Jytte Petersen</t>
  </si>
  <si>
    <t>Dominique Perrier</t>
  </si>
  <si>
    <t>Art Braunschweiger</t>
  </si>
  <si>
    <t>Pascale Cartrain</t>
  </si>
  <si>
    <t>Liz Nixon</t>
  </si>
  <si>
    <t>Liu Wong</t>
  </si>
  <si>
    <t>Karin Josephs</t>
  </si>
  <si>
    <t>Miguel Angel Paolino</t>
  </si>
  <si>
    <t>Anabela Domingues</t>
  </si>
  <si>
    <t>Helvetius Nagy</t>
  </si>
  <si>
    <t>Palle Ibsen</t>
  </si>
  <si>
    <t>Mary Saveley</t>
  </si>
  <si>
    <t>Paul Henriot</t>
  </si>
  <si>
    <t>Rita Müller</t>
  </si>
  <si>
    <t>Pirkko Koskitalo</t>
  </si>
  <si>
    <t>Paula Parente</t>
  </si>
  <si>
    <t>Karl Jablonski</t>
  </si>
  <si>
    <t>Matti Karttunen</t>
  </si>
  <si>
    <t>Zbyszek Piestrzeniewicz</t>
  </si>
  <si>
    <t>Sales Representative</t>
  </si>
  <si>
    <t>Owner</t>
  </si>
  <si>
    <t>Order Administrator</t>
  </si>
  <si>
    <t>Marketing Manager</t>
  </si>
  <si>
    <t>Accounting Manager</t>
  </si>
  <si>
    <t>Sales Agent</t>
  </si>
  <si>
    <t>Sales Associate</t>
  </si>
  <si>
    <t>Sales Manager</t>
  </si>
  <si>
    <t>Marketing Assistant</t>
  </si>
  <si>
    <t>Assistant Sales Agent</t>
  </si>
  <si>
    <t>Assistant Sales Representative</t>
  </si>
  <si>
    <t>Owner/Marketing Assistant</t>
  </si>
  <si>
    <t>Obere Str. 57</t>
  </si>
  <si>
    <t>Avda. de la Constitución 2222</t>
  </si>
  <si>
    <t>Mataderos  2312</t>
  </si>
  <si>
    <t>120 Hanover Sq.</t>
  </si>
  <si>
    <t>Berguvsvägen  8</t>
  </si>
  <si>
    <t>Forsterstr. 57</t>
  </si>
  <si>
    <t>24, place Kléber</t>
  </si>
  <si>
    <t>C/ Araquil, 67</t>
  </si>
  <si>
    <t>12, rue des Bouchers</t>
  </si>
  <si>
    <t>23 Tsawassen Blvd.</t>
  </si>
  <si>
    <t>Fauntleroy Circus</t>
  </si>
  <si>
    <t>Cerrito 333</t>
  </si>
  <si>
    <t>Sierras de Granada 9993</t>
  </si>
  <si>
    <t>Hauptstr. 29</t>
  </si>
  <si>
    <t>Av. dos Lusíadas, 23</t>
  </si>
  <si>
    <t>Berkeley Gardens 12  Brewery</t>
  </si>
  <si>
    <t>Walserweg 21</t>
  </si>
  <si>
    <t>67, rue des Cinquante Otages</t>
  </si>
  <si>
    <t>35 King George</t>
  </si>
  <si>
    <t>Kirchgasse 6</t>
  </si>
  <si>
    <t>Rua Orós, 92</t>
  </si>
  <si>
    <t>C/ Moralzarzal, 86</t>
  </si>
  <si>
    <t>184, chaussée de Tournai</t>
  </si>
  <si>
    <t>Åkergatan 24</t>
  </si>
  <si>
    <t>Berliner Platz 43</t>
  </si>
  <si>
    <t>54, rue Royale</t>
  </si>
  <si>
    <t>Via Monte Bianco 34</t>
  </si>
  <si>
    <t>Jardim das rosas n. 32</t>
  </si>
  <si>
    <t>Rambla de Cataluña, 23</t>
  </si>
  <si>
    <t>C/ Romero, 33</t>
  </si>
  <si>
    <t>Av. Brasil, 442</t>
  </si>
  <si>
    <t>2732 Baker Blvd.</t>
  </si>
  <si>
    <t>5ª Ave. Los Palos Grandes</t>
  </si>
  <si>
    <t>Rua do Paço, 67</t>
  </si>
  <si>
    <t>Carrera 22 con Ave. Carlos Soublette #8-35</t>
  </si>
  <si>
    <t>City Center Plaza 516 Main St.</t>
  </si>
  <si>
    <t>8 Johnstown Road</t>
  </si>
  <si>
    <t>Garden House Crowther Way</t>
  </si>
  <si>
    <t>Maubelstr. 90</t>
  </si>
  <si>
    <t>67, avenue de l'Europe</t>
  </si>
  <si>
    <t>1 rue Alsace-Lorraine</t>
  </si>
  <si>
    <t>1900 Oak St.</t>
  </si>
  <si>
    <t>12 Orchestra Terrace</t>
  </si>
  <si>
    <t>Magazinweg 7</t>
  </si>
  <si>
    <t>87 Polk St. Suite 5</t>
  </si>
  <si>
    <t>Carrera 52 con Ave. Bolívar #65-98 Llano Largo</t>
  </si>
  <si>
    <t>Ave. 5 de Mayo Porlamar</t>
  </si>
  <si>
    <t>89 Chiaroscuro Rd.</t>
  </si>
  <si>
    <t>Via Ludovico il Moro 22</t>
  </si>
  <si>
    <t>Rue Joseph-Bens 532</t>
  </si>
  <si>
    <t>43 rue St. Laurent</t>
  </si>
  <si>
    <t>Heerstr. 22</t>
  </si>
  <si>
    <t>South House 300 Queensbridge</t>
  </si>
  <si>
    <t>Ing. Gustavo Moncada 8585 Piso 20-A</t>
  </si>
  <si>
    <t>2743 Bering St.</t>
  </si>
  <si>
    <t>Mehrheimerstr. 369</t>
  </si>
  <si>
    <t>265, boulevard Charonne</t>
  </si>
  <si>
    <t>Calle Dr. Jorge Cash 321</t>
  </si>
  <si>
    <t>Geislweg 14</t>
  </si>
  <si>
    <t>Estrada da saúde n. 58</t>
  </si>
  <si>
    <t>Rua da Panificadora, 12</t>
  </si>
  <si>
    <t>Alameda dos Canàrios, 891</t>
  </si>
  <si>
    <t>Taucherstraße 10</t>
  </si>
  <si>
    <t>Av. del Libertador 900</t>
  </si>
  <si>
    <t>2817 Milton Dr.</t>
  </si>
  <si>
    <t>Strada Provinciale 124</t>
  </si>
  <si>
    <t>Av. Copacabana, 267</t>
  </si>
  <si>
    <t>Grenzacherweg 237</t>
  </si>
  <si>
    <t>Gran Vía, 1</t>
  </si>
  <si>
    <t>Erling Skakkes gate 78</t>
  </si>
  <si>
    <t>187 Suffolk Ln.</t>
  </si>
  <si>
    <t>90 Wadhurst Rd.</t>
  </si>
  <si>
    <t>Vinbæltet 34</t>
  </si>
  <si>
    <t>25, rue Lauriston</t>
  </si>
  <si>
    <t>P.O. Box 555</t>
  </si>
  <si>
    <t>Boulevard Tirou, 255</t>
  </si>
  <si>
    <t>89 Jefferson Way Suite 2</t>
  </si>
  <si>
    <t>55 Grizzly Peak Rd.</t>
  </si>
  <si>
    <t>Luisenstr. 48</t>
  </si>
  <si>
    <t>Avda. Azteca 123</t>
  </si>
  <si>
    <t>Av. Inês de Castro, 414</t>
  </si>
  <si>
    <t>722 DaVinci Blvd.</t>
  </si>
  <si>
    <t>Smagsloget 45</t>
  </si>
  <si>
    <t>2, rue du Commerce</t>
  </si>
  <si>
    <t>59 rue de l'Abbaye</t>
  </si>
  <si>
    <t>Adenauerallee 900</t>
  </si>
  <si>
    <t>Torikatu 38</t>
  </si>
  <si>
    <t>Rua do Mercado, 12</t>
  </si>
  <si>
    <t>305 - 14th Ave. S. Suite 3B</t>
  </si>
  <si>
    <t>Keskuskatu 45</t>
  </si>
  <si>
    <t>ul. Filtrowa 68</t>
  </si>
  <si>
    <t>Berlin</t>
  </si>
  <si>
    <t>México D.F.</t>
  </si>
  <si>
    <t>London</t>
  </si>
  <si>
    <t>Luleå</t>
  </si>
  <si>
    <t>Mannheim</t>
  </si>
  <si>
    <t>Strasbourg</t>
  </si>
  <si>
    <t>Madrid</t>
  </si>
  <si>
    <t>Marseille</t>
  </si>
  <si>
    <t>Tsawassen</t>
  </si>
  <si>
    <t>Buenos Aires</t>
  </si>
  <si>
    <t>Bern</t>
  </si>
  <si>
    <t>Sao Paulo</t>
  </si>
  <si>
    <t>Aachen</t>
  </si>
  <si>
    <t>Nantes</t>
  </si>
  <si>
    <t>Graz</t>
  </si>
  <si>
    <t>Lille</t>
  </si>
  <si>
    <t>Bräcke</t>
  </si>
  <si>
    <t>München</t>
  </si>
  <si>
    <t>Torino</t>
  </si>
  <si>
    <t>Lisboa</t>
  </si>
  <si>
    <t>Barcelona</t>
  </si>
  <si>
    <t>Sevilla</t>
  </si>
  <si>
    <t>Campinas</t>
  </si>
  <si>
    <t>Eugene</t>
  </si>
  <si>
    <t>Caracas</t>
  </si>
  <si>
    <t>Rio de Janeiro</t>
  </si>
  <si>
    <t>San Cristóbal</t>
  </si>
  <si>
    <t>Elgin</t>
  </si>
  <si>
    <t>Cork</t>
  </si>
  <si>
    <t>Cowes</t>
  </si>
  <si>
    <t>Brandenburg</t>
  </si>
  <si>
    <t>Versailles</t>
  </si>
  <si>
    <t>Toulouse</t>
  </si>
  <si>
    <t>Vancouver</t>
  </si>
  <si>
    <t>Walla Walla</t>
  </si>
  <si>
    <t>Frankfurt a.M.</t>
  </si>
  <si>
    <t>San Francisco</t>
  </si>
  <si>
    <t>Barquisimeto</t>
  </si>
  <si>
    <t>I. de Margarita</t>
  </si>
  <si>
    <t>Portland</t>
  </si>
  <si>
    <t>Bergamo</t>
  </si>
  <si>
    <t>Bruxelles</t>
  </si>
  <si>
    <t>Montréal</t>
  </si>
  <si>
    <t>Leipzig</t>
  </si>
  <si>
    <t>Anchorage</t>
  </si>
  <si>
    <t>Köln</t>
  </si>
  <si>
    <t>Paris</t>
  </si>
  <si>
    <t>Salzburg</t>
  </si>
  <si>
    <t>Cunewalde</t>
  </si>
  <si>
    <t>Albuquerque</t>
  </si>
  <si>
    <t>Reggio Emilia</t>
  </si>
  <si>
    <t>Genève</t>
  </si>
  <si>
    <t>Stavern</t>
  </si>
  <si>
    <t>Boise</t>
  </si>
  <si>
    <t>Kobenhavn</t>
  </si>
  <si>
    <t>Lander</t>
  </si>
  <si>
    <t>Charleroi</t>
  </si>
  <si>
    <t>Butte</t>
  </si>
  <si>
    <t>Münster</t>
  </si>
  <si>
    <t>Kirkland</t>
  </si>
  <si>
    <t>Århus</t>
  </si>
  <si>
    <t>Lyon</t>
  </si>
  <si>
    <t>Reims</t>
  </si>
  <si>
    <t>Stuttgart</t>
  </si>
  <si>
    <t>Oulu</t>
  </si>
  <si>
    <t>Resende</t>
  </si>
  <si>
    <t>Seattle</t>
  </si>
  <si>
    <t>Helsinki</t>
  </si>
  <si>
    <t>Warszawa</t>
  </si>
  <si>
    <t>BC</t>
  </si>
  <si>
    <t>SP</t>
  </si>
  <si>
    <t>OR</t>
  </si>
  <si>
    <t>DF</t>
  </si>
  <si>
    <t>RJ</t>
  </si>
  <si>
    <t>Táchira</t>
  </si>
  <si>
    <t>Co. Cork</t>
  </si>
  <si>
    <t>Isle of Wight</t>
  </si>
  <si>
    <t>WA</t>
  </si>
  <si>
    <t>CA</t>
  </si>
  <si>
    <t>Lara</t>
  </si>
  <si>
    <t>Nueva Esparta</t>
  </si>
  <si>
    <t>Québec</t>
  </si>
  <si>
    <t>AK</t>
  </si>
  <si>
    <t>NM</t>
  </si>
  <si>
    <t>ID</t>
  </si>
  <si>
    <t>WY</t>
  </si>
  <si>
    <t>MT</t>
  </si>
  <si>
    <t>12209</t>
  </si>
  <si>
    <t>05021</t>
  </si>
  <si>
    <t>05023</t>
  </si>
  <si>
    <t>WA1 1DP</t>
  </si>
  <si>
    <t>S-958 22</t>
  </si>
  <si>
    <t>68306</t>
  </si>
  <si>
    <t>67000</t>
  </si>
  <si>
    <t>28023</t>
  </si>
  <si>
    <t>13008</t>
  </si>
  <si>
    <t>T2F 8M4</t>
  </si>
  <si>
    <t>EC2 5NT</t>
  </si>
  <si>
    <t>1010</t>
  </si>
  <si>
    <t>05022</t>
  </si>
  <si>
    <t>3012</t>
  </si>
  <si>
    <t>05432-043</t>
  </si>
  <si>
    <t>WX1 6LT</t>
  </si>
  <si>
    <t>52066</t>
  </si>
  <si>
    <t>44000</t>
  </si>
  <si>
    <t>WX3 6FW</t>
  </si>
  <si>
    <t>8010</t>
  </si>
  <si>
    <t>05442-030</t>
  </si>
  <si>
    <t>28034</t>
  </si>
  <si>
    <t>59000</t>
  </si>
  <si>
    <t>S-844 67</t>
  </si>
  <si>
    <t>80805</t>
  </si>
  <si>
    <t>10100</t>
  </si>
  <si>
    <t>1675</t>
  </si>
  <si>
    <t>08022</t>
  </si>
  <si>
    <t>41101</t>
  </si>
  <si>
    <t>04876-786</t>
  </si>
  <si>
    <t>97403</t>
  </si>
  <si>
    <t>1081</t>
  </si>
  <si>
    <t>05454-876</t>
  </si>
  <si>
    <t>5022</t>
  </si>
  <si>
    <t>97827</t>
  </si>
  <si>
    <t>PO31 7PJ</t>
  </si>
  <si>
    <t>14776</t>
  </si>
  <si>
    <t>78000</t>
  </si>
  <si>
    <t>31000</t>
  </si>
  <si>
    <t>V3F 2K1</t>
  </si>
  <si>
    <t>99362</t>
  </si>
  <si>
    <t>60528</t>
  </si>
  <si>
    <t>94117</t>
  </si>
  <si>
    <t>3508</t>
  </si>
  <si>
    <t>4980</t>
  </si>
  <si>
    <t>97219</t>
  </si>
  <si>
    <t>24100</t>
  </si>
  <si>
    <t>B-1180</t>
  </si>
  <si>
    <t>H1J 1C3</t>
  </si>
  <si>
    <t>04179</t>
  </si>
  <si>
    <t>SW7 1RZ</t>
  </si>
  <si>
    <t>99508</t>
  </si>
  <si>
    <t>50739</t>
  </si>
  <si>
    <t>75012</t>
  </si>
  <si>
    <t>05033</t>
  </si>
  <si>
    <t>5020</t>
  </si>
  <si>
    <t>1756</t>
  </si>
  <si>
    <t>02389-673</t>
  </si>
  <si>
    <t>05487-020</t>
  </si>
  <si>
    <t>01307</t>
  </si>
  <si>
    <t>87110</t>
  </si>
  <si>
    <t>42100</t>
  </si>
  <si>
    <t>02389-890</t>
  </si>
  <si>
    <t>1203</t>
  </si>
  <si>
    <t>28001</t>
  </si>
  <si>
    <t>4110</t>
  </si>
  <si>
    <t>83720</t>
  </si>
  <si>
    <t>OX15 4NB</t>
  </si>
  <si>
    <t>1734</t>
  </si>
  <si>
    <t>75016</t>
  </si>
  <si>
    <t>82520</t>
  </si>
  <si>
    <t>B-6000</t>
  </si>
  <si>
    <t>97201</t>
  </si>
  <si>
    <t>59801</t>
  </si>
  <si>
    <t>44087</t>
  </si>
  <si>
    <t>05634-030</t>
  </si>
  <si>
    <t>98034</t>
  </si>
  <si>
    <t>8200</t>
  </si>
  <si>
    <t>69004</t>
  </si>
  <si>
    <t>51100</t>
  </si>
  <si>
    <t>70563</t>
  </si>
  <si>
    <t>90110</t>
  </si>
  <si>
    <t>08737-363</t>
  </si>
  <si>
    <t>98128</t>
  </si>
  <si>
    <t>21240</t>
  </si>
  <si>
    <t>01-012</t>
  </si>
  <si>
    <t>Germany</t>
  </si>
  <si>
    <t>Mexico</t>
  </si>
  <si>
    <t>UK</t>
  </si>
  <si>
    <t>Sweden</t>
  </si>
  <si>
    <t>France</t>
  </si>
  <si>
    <t>Spain</t>
  </si>
  <si>
    <t>Canada</t>
  </si>
  <si>
    <t>Argentina</t>
  </si>
  <si>
    <t>Switzerland</t>
  </si>
  <si>
    <t>Brazil</t>
  </si>
  <si>
    <t>Austria</t>
  </si>
  <si>
    <t>Italy</t>
  </si>
  <si>
    <t>Portugal</t>
  </si>
  <si>
    <t>USA</t>
  </si>
  <si>
    <t>Venezuela</t>
  </si>
  <si>
    <t>Ireland</t>
  </si>
  <si>
    <t>Belgium</t>
  </si>
  <si>
    <t>Norway</t>
  </si>
  <si>
    <t>Denmark</t>
  </si>
  <si>
    <t>Finland</t>
  </si>
  <si>
    <t>Poland</t>
  </si>
  <si>
    <t>030-0074321</t>
  </si>
  <si>
    <t>(5) 555-4729</t>
  </si>
  <si>
    <t>(5) 555-3932</t>
  </si>
  <si>
    <t>(171) 555-7788</t>
  </si>
  <si>
    <t>0921-12 34 65</t>
  </si>
  <si>
    <t>0621-08460</t>
  </si>
  <si>
    <t>88.60.15.31</t>
  </si>
  <si>
    <t>(91) 555 22 82</t>
  </si>
  <si>
    <t>91.24.45.40</t>
  </si>
  <si>
    <t>(604) 555-4729</t>
  </si>
  <si>
    <t>(171) 555-1212</t>
  </si>
  <si>
    <t>(1) 135-5555</t>
  </si>
  <si>
    <t>(5) 555-3392</t>
  </si>
  <si>
    <t>0452-076545</t>
  </si>
  <si>
    <t>(11) 555-7647</t>
  </si>
  <si>
    <t>(171) 555-2282</t>
  </si>
  <si>
    <t>0241-039123</t>
  </si>
  <si>
    <t>40.67.88.88</t>
  </si>
  <si>
    <t>(171) 555-0297</t>
  </si>
  <si>
    <t>7675-3425</t>
  </si>
  <si>
    <t>(11) 555-9857</t>
  </si>
  <si>
    <t>(91) 555 94 44</t>
  </si>
  <si>
    <t>20.16.10.16</t>
  </si>
  <si>
    <t>0695-34 67 21</t>
  </si>
  <si>
    <t>089-0877310</t>
  </si>
  <si>
    <t>40.32.21.21</t>
  </si>
  <si>
    <t>011-4988260</t>
  </si>
  <si>
    <t>(1) 354-2534</t>
  </si>
  <si>
    <t>(93) 203 4560</t>
  </si>
  <si>
    <t>(95) 555 82 82</t>
  </si>
  <si>
    <t>(11) 555-9482</t>
  </si>
  <si>
    <t>(503) 555-7555</t>
  </si>
  <si>
    <t>(2) 283-2951</t>
  </si>
  <si>
    <t>(21) 555-0091</t>
  </si>
  <si>
    <t>(5) 555-1340</t>
  </si>
  <si>
    <t>(503) 555-6874</t>
  </si>
  <si>
    <t>2967 542</t>
  </si>
  <si>
    <t>(198) 555-8888</t>
  </si>
  <si>
    <t>0555-09876</t>
  </si>
  <si>
    <t>30.59.84.10</t>
  </si>
  <si>
    <t>61.77.61.10</t>
  </si>
  <si>
    <t>(604) 555-3392</t>
  </si>
  <si>
    <t>(509) 555-7969</t>
  </si>
  <si>
    <t>069-0245984</t>
  </si>
  <si>
    <t>(415) 555-5938</t>
  </si>
  <si>
    <t>(9) 331-6954</t>
  </si>
  <si>
    <t>(8) 34-56-12</t>
  </si>
  <si>
    <t>(503) 555-9573</t>
  </si>
  <si>
    <t>035-640230</t>
  </si>
  <si>
    <t>(02) 201 24 67</t>
  </si>
  <si>
    <t>(514) 555-8054</t>
  </si>
  <si>
    <t>0342-023176</t>
  </si>
  <si>
    <t>(171) 555-7733</t>
  </si>
  <si>
    <t>(1) 135-5333</t>
  </si>
  <si>
    <t>(907) 555-7584</t>
  </si>
  <si>
    <t>0221-0644327</t>
  </si>
  <si>
    <t>(1) 42.34.22.66</t>
  </si>
  <si>
    <t>(5) 552-3745</t>
  </si>
  <si>
    <t>6562-9722</t>
  </si>
  <si>
    <t>(1) 356-5634</t>
  </si>
  <si>
    <t>(21) 555-4252</t>
  </si>
  <si>
    <t>(11) 555-1189</t>
  </si>
  <si>
    <t>0372-035188</t>
  </si>
  <si>
    <t>(1) 123-5555</t>
  </si>
  <si>
    <t>(505) 555-5939</t>
  </si>
  <si>
    <t>0522-556721</t>
  </si>
  <si>
    <t>(21) 555-3412</t>
  </si>
  <si>
    <t>0897-034214</t>
  </si>
  <si>
    <t>(91) 745 6200</t>
  </si>
  <si>
    <t>07-98 92 35</t>
  </si>
  <si>
    <t>(208) 555-8097</t>
  </si>
  <si>
    <t>(171) 555-1717</t>
  </si>
  <si>
    <t>31 12 34 56</t>
  </si>
  <si>
    <t>(1) 47.55.60.10</t>
  </si>
  <si>
    <t>(307) 555-4680</t>
  </si>
  <si>
    <t>(071) 23 67 22 20</t>
  </si>
  <si>
    <t>(503) 555-3612</t>
  </si>
  <si>
    <t>(406) 555-5834</t>
  </si>
  <si>
    <t>0251-031259</t>
  </si>
  <si>
    <t>(5) 555-2933</t>
  </si>
  <si>
    <t>(11) 555-2167</t>
  </si>
  <si>
    <t>(206) 555-8257</t>
  </si>
  <si>
    <t>86 21 32 43</t>
  </si>
  <si>
    <t>78.32.54.86</t>
  </si>
  <si>
    <t>26.47.15.10</t>
  </si>
  <si>
    <t>0711-020361</t>
  </si>
  <si>
    <t>981-443655</t>
  </si>
  <si>
    <t>(14) 555-8122</t>
  </si>
  <si>
    <t>(206) 555-4112</t>
  </si>
  <si>
    <t>90-224 8858</t>
  </si>
  <si>
    <t>(26) 642-7012</t>
  </si>
  <si>
    <t>030-0076545</t>
  </si>
  <si>
    <t>(5) 555-3745</t>
  </si>
  <si>
    <t>(171) 555-6750</t>
  </si>
  <si>
    <t>0921-12 34 67</t>
  </si>
  <si>
    <t>0621-08924</t>
  </si>
  <si>
    <t>88.60.15.32</t>
  </si>
  <si>
    <t>(91) 555 91 99</t>
  </si>
  <si>
    <t>91.24.45.41</t>
  </si>
  <si>
    <t>(604) 555-3745</t>
  </si>
  <si>
    <t>(1) 135-4892</t>
  </si>
  <si>
    <t>(5) 555-7293</t>
  </si>
  <si>
    <t>(171) 555-9199</t>
  </si>
  <si>
    <t>0241-059428</t>
  </si>
  <si>
    <t>40.67.89.89</t>
  </si>
  <si>
    <t>(171) 555-3373</t>
  </si>
  <si>
    <t>7675-3426</t>
  </si>
  <si>
    <t>(91) 555 55 93</t>
  </si>
  <si>
    <t>20.16.10.17</t>
  </si>
  <si>
    <t>089-0877451</t>
  </si>
  <si>
    <t>40.32.21.20</t>
  </si>
  <si>
    <t>011-4988261</t>
  </si>
  <si>
    <t>(1) 354-2535</t>
  </si>
  <si>
    <t>(93) 203 4561</t>
  </si>
  <si>
    <t>(2) 283-3397</t>
  </si>
  <si>
    <t>(21) 555-8765</t>
  </si>
  <si>
    <t>(5) 555-1948</t>
  </si>
  <si>
    <t>(503) 555-2376</t>
  </si>
  <si>
    <t>2967 3333</t>
  </si>
  <si>
    <t>30.59.85.11</t>
  </si>
  <si>
    <t>61.77.61.11</t>
  </si>
  <si>
    <t>(604) 555-7293</t>
  </si>
  <si>
    <t>(509) 555-6221</t>
  </si>
  <si>
    <t>069-0245874</t>
  </si>
  <si>
    <t>(9) 331-7256</t>
  </si>
  <si>
    <t>(8) 34-93-93</t>
  </si>
  <si>
    <t>(503) 555-9646</t>
  </si>
  <si>
    <t>035-640231</t>
  </si>
  <si>
    <t>(02) 201 24 68</t>
  </si>
  <si>
    <t>(514) 555-8055</t>
  </si>
  <si>
    <t>(171) 555-2530</t>
  </si>
  <si>
    <t>(1) 135-5535</t>
  </si>
  <si>
    <t>(907) 555-2880</t>
  </si>
  <si>
    <t>0221-0765721</t>
  </si>
  <si>
    <t>(1) 42.34.22.77</t>
  </si>
  <si>
    <t>(5) 545-3745</t>
  </si>
  <si>
    <t>6562-9723</t>
  </si>
  <si>
    <t>(21) 555-4545</t>
  </si>
  <si>
    <t>(1) 123-5556</t>
  </si>
  <si>
    <t>(505) 555-3620</t>
  </si>
  <si>
    <t>0522-556722</t>
  </si>
  <si>
    <t>(91) 745 6210</t>
  </si>
  <si>
    <t>07-98 92 47</t>
  </si>
  <si>
    <t>(171) 555-5646</t>
  </si>
  <si>
    <t>31 13 35 57</t>
  </si>
  <si>
    <t>(1) 47.55.60.20</t>
  </si>
  <si>
    <t>(307) 555-6525</t>
  </si>
  <si>
    <t>(071) 23 67 22 21</t>
  </si>
  <si>
    <t>(406) 555-8083</t>
  </si>
  <si>
    <t>0251-035695</t>
  </si>
  <si>
    <t>(11) 555-2168</t>
  </si>
  <si>
    <t>(206) 555-2174</t>
  </si>
  <si>
    <t>86 22 33 44</t>
  </si>
  <si>
    <t>78.32.54.87</t>
  </si>
  <si>
    <t>26.47.15.11</t>
  </si>
  <si>
    <t>0711-035428</t>
  </si>
  <si>
    <t>(206) 555-4115</t>
  </si>
  <si>
    <t>employeeid</t>
  </si>
  <si>
    <t>lastname</t>
  </si>
  <si>
    <t>firstname</t>
  </si>
  <si>
    <t>title</t>
  </si>
  <si>
    <t>titleofcourtesy</t>
  </si>
  <si>
    <t>birthdate</t>
  </si>
  <si>
    <t>hiredate</t>
  </si>
  <si>
    <t>homephone</t>
  </si>
  <si>
    <t>extension</t>
  </si>
  <si>
    <t>notes</t>
  </si>
  <si>
    <t>reportsto</t>
  </si>
  <si>
    <t>photopath</t>
  </si>
  <si>
    <t>Fuller</t>
  </si>
  <si>
    <t>Davolio</t>
  </si>
  <si>
    <t>Leverling</t>
  </si>
  <si>
    <t>Peacock</t>
  </si>
  <si>
    <t>Buchanan</t>
  </si>
  <si>
    <t>Suyama</t>
  </si>
  <si>
    <t>King</t>
  </si>
  <si>
    <t>Callahan</t>
  </si>
  <si>
    <t>Dodsworth</t>
  </si>
  <si>
    <t>Andrew</t>
  </si>
  <si>
    <t>Nancy</t>
  </si>
  <si>
    <t>Janet</t>
  </si>
  <si>
    <t>Margaret</t>
  </si>
  <si>
    <t>Steven</t>
  </si>
  <si>
    <t>Michael</t>
  </si>
  <si>
    <t>Robert</t>
  </si>
  <si>
    <t>Laura</t>
  </si>
  <si>
    <t>Anne</t>
  </si>
  <si>
    <t>Vice President, Sales</t>
  </si>
  <si>
    <t>Inside Sales Coordinator</t>
  </si>
  <si>
    <t>Dr.</t>
  </si>
  <si>
    <t>Ms.</t>
  </si>
  <si>
    <t>Mrs.</t>
  </si>
  <si>
    <t>Mr.</t>
  </si>
  <si>
    <t>908 W. Capital Way</t>
  </si>
  <si>
    <t>507 - 20th Ave. E.\nApt. 2A</t>
  </si>
  <si>
    <t>722 Moss Bay Blvd.</t>
  </si>
  <si>
    <t>4110 Old Redmond Rd.</t>
  </si>
  <si>
    <t>14 Garrett Hill</t>
  </si>
  <si>
    <t>Coventry House\nMiner Rd.</t>
  </si>
  <si>
    <t>Edgeham Hollow\nWinchester Way</t>
  </si>
  <si>
    <t>4726 - 11th Ave. N.E.</t>
  </si>
  <si>
    <t>7 Houndstooth Rd.</t>
  </si>
  <si>
    <t>Tacoma</t>
  </si>
  <si>
    <t>Redmond</t>
  </si>
  <si>
    <t>98401</t>
  </si>
  <si>
    <t>98122</t>
  </si>
  <si>
    <t>98033</t>
  </si>
  <si>
    <t>98052</t>
  </si>
  <si>
    <t>SW1 8JR</t>
  </si>
  <si>
    <t>EC2 7JR</t>
  </si>
  <si>
    <t>RG1 9SP</t>
  </si>
  <si>
    <t>98105</t>
  </si>
  <si>
    <t>WG2 7LT</t>
  </si>
  <si>
    <t>(206) 555-9482</t>
  </si>
  <si>
    <t>(206) 555-9857</t>
  </si>
  <si>
    <t>(206) 555-3412</t>
  </si>
  <si>
    <t>(206) 555-8122</t>
  </si>
  <si>
    <t>(71) 555-4848</t>
  </si>
  <si>
    <t>(71) 555-7773</t>
  </si>
  <si>
    <t>(71) 555-5598</t>
  </si>
  <si>
    <t>(206) 555-1189</t>
  </si>
  <si>
    <t>(71) 555-4444</t>
  </si>
  <si>
    <t>3457</t>
  </si>
  <si>
    <t>5467</t>
  </si>
  <si>
    <t>3355</t>
  </si>
  <si>
    <t>5176</t>
  </si>
  <si>
    <t>3453</t>
  </si>
  <si>
    <t>428</t>
  </si>
  <si>
    <t>465</t>
  </si>
  <si>
    <t>2344</t>
  </si>
  <si>
    <t>452</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</si>
  <si>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</si>
  <si>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Education includes a BA in psychology from Colorado State University in 1970.  She also completed The Art of the Cold Call.  Nancy is a member of Toastmasters International.</t>
  </si>
  <si>
    <t>Janet has a BS degree in chemistry from Boston College (1984).  She has also completed a certificate program in food retailing management.  Janet was hired as a sales associate in 1991 and promoted to sales representative in February 1992.</t>
  </si>
  <si>
    <t>Margaret holds a BA in English literature from Concordia College (1958) and an MA from the American Institute of Culinary Arts (1966).  She was assigned to the London office temporarily from July through November 1992.</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</si>
  <si>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</si>
  <si>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</si>
  <si>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</si>
  <si>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Laura received a BA in psychology from the University of Washington.  She has also completed a course in business French.  She reads and writes French.</t>
  </si>
  <si>
    <t>Anne has a BA degree in English from St. Lawrence College.  She is fluent in French and German.</t>
  </si>
  <si>
    <t>http://accweb/emmployees/fuller.bmp</t>
  </si>
  <si>
    <t>http://accweb/emmployees/davolio.bmp</t>
  </si>
  <si>
    <t>http://accweb/emmployees/leverling.bmp</t>
  </si>
  <si>
    <t>http://accweb/emmployees/peacock.bmp</t>
  </si>
  <si>
    <t>http://accweb/emmployees/buchanan.bmp</t>
  </si>
  <si>
    <t>territoryid</t>
  </si>
  <si>
    <t>06897</t>
  </si>
  <si>
    <t>19713</t>
  </si>
  <si>
    <t>01581</t>
  </si>
  <si>
    <t>01730</t>
  </si>
  <si>
    <t>01833</t>
  </si>
  <si>
    <t>02116</t>
  </si>
  <si>
    <t>02139</t>
  </si>
  <si>
    <t>02184</t>
  </si>
  <si>
    <t>40222</t>
  </si>
  <si>
    <t>30346</t>
  </si>
  <si>
    <t>31406</t>
  </si>
  <si>
    <t>32859</t>
  </si>
  <si>
    <t>33607</t>
  </si>
  <si>
    <t>20852</t>
  </si>
  <si>
    <t>27403</t>
  </si>
  <si>
    <t>27511</t>
  </si>
  <si>
    <t>02903</t>
  </si>
  <si>
    <t>07960</t>
  </si>
  <si>
    <t>08837</t>
  </si>
  <si>
    <t>10019</t>
  </si>
  <si>
    <t>10038</t>
  </si>
  <si>
    <t>11747</t>
  </si>
  <si>
    <t>14450</t>
  </si>
  <si>
    <t>85014</t>
  </si>
  <si>
    <t>85251</t>
  </si>
  <si>
    <t>98004</t>
  </si>
  <si>
    <t>98104</t>
  </si>
  <si>
    <t>60179</t>
  </si>
  <si>
    <t>60601</t>
  </si>
  <si>
    <t>80202</t>
  </si>
  <si>
    <t>80909</t>
  </si>
  <si>
    <t>90405</t>
  </si>
  <si>
    <t>94025</t>
  </si>
  <si>
    <t>94105</t>
  </si>
  <si>
    <t>95008</t>
  </si>
  <si>
    <t>95054</t>
  </si>
  <si>
    <t>95060</t>
  </si>
  <si>
    <t>19428</t>
  </si>
  <si>
    <t>44122</t>
  </si>
  <si>
    <t>45839</t>
  </si>
  <si>
    <t>53404</t>
  </si>
  <si>
    <t>03049</t>
  </si>
  <si>
    <t>03801</t>
  </si>
  <si>
    <t>48075</t>
  </si>
  <si>
    <t>48084</t>
  </si>
  <si>
    <t>48304</t>
  </si>
  <si>
    <t>55113</t>
  </si>
  <si>
    <t>55439</t>
  </si>
  <si>
    <t>orderid</t>
  </si>
  <si>
    <t>productid</t>
  </si>
  <si>
    <t>unitprice</t>
  </si>
  <si>
    <t>quantity</t>
  </si>
  <si>
    <t>discount</t>
  </si>
  <si>
    <t>orderdate</t>
  </si>
  <si>
    <t>requireddate</t>
  </si>
  <si>
    <t>shippeddate</t>
  </si>
  <si>
    <t>shipvia</t>
  </si>
  <si>
    <t>freight</t>
  </si>
  <si>
    <t>shipname</t>
  </si>
  <si>
    <t>shipaddress</t>
  </si>
  <si>
    <t>shipcity</t>
  </si>
  <si>
    <t>shipregion</t>
  </si>
  <si>
    <t>shippostalcode</t>
  </si>
  <si>
    <t>shipcountry</t>
  </si>
  <si>
    <t>Blondel père et fils</t>
  </si>
  <si>
    <t>Tradiçao Hipermercados</t>
  </si>
  <si>
    <t>Galería del gastronómo</t>
  </si>
  <si>
    <t>Wolski Zajazd</t>
  </si>
  <si>
    <t>Alfred's Futterkiste</t>
  </si>
  <si>
    <t>Hauptstr. 31</t>
  </si>
  <si>
    <t>Starenweg 5</t>
  </si>
  <si>
    <t>1029 - 12th Ave. S.</t>
  </si>
  <si>
    <t>Brook Farm Stratford St. Mary</t>
  </si>
  <si>
    <t>2319 Elm St.</t>
  </si>
  <si>
    <t>Colchester</t>
  </si>
  <si>
    <t>Essex</t>
  </si>
  <si>
    <t>1204</t>
  </si>
  <si>
    <t>98124</t>
  </si>
  <si>
    <t>CO7 6JX</t>
  </si>
  <si>
    <t>8022</t>
  </si>
  <si>
    <t>productname</t>
  </si>
  <si>
    <t>supplierid</t>
  </si>
  <si>
    <t>quantityperunit</t>
  </si>
  <si>
    <t>unitsinstock</t>
  </si>
  <si>
    <t>unitsonorder</t>
  </si>
  <si>
    <t>reorderlevel</t>
  </si>
  <si>
    <t>discontinued</t>
  </si>
  <si>
    <t>Chai</t>
  </si>
  <si>
    <t>Chang</t>
  </si>
  <si>
    <t>Aniseed Syrup</t>
  </si>
  <si>
    <t>Chef Anton's Cajun Seasoning</t>
  </si>
  <si>
    <t>Chef Anton's Gumbo Mix</t>
  </si>
  <si>
    <t>Grandma's Boysenberry Spread</t>
  </si>
  <si>
    <t>Uncle Bob's Organic Dried Pears</t>
  </si>
  <si>
    <t>Northwoods Cranberry Sauce</t>
  </si>
  <si>
    <t>Mishi Kobe Niku</t>
  </si>
  <si>
    <t>Ikura</t>
  </si>
  <si>
    <t>Queso Cabrales</t>
  </si>
  <si>
    <t>Queso Manchego La Pastora</t>
  </si>
  <si>
    <t>Konbu</t>
  </si>
  <si>
    <t>Tofu</t>
  </si>
  <si>
    <t>Genen Shouyu</t>
  </si>
  <si>
    <t>Pavlova</t>
  </si>
  <si>
    <t>Alice Mutton</t>
  </si>
  <si>
    <t>Carnarvon Tigers</t>
  </si>
  <si>
    <t>Teatime Chocolate Biscuits</t>
  </si>
  <si>
    <t>Sir Rodney's Marmalade</t>
  </si>
  <si>
    <t>Sir Rodney's Scones</t>
  </si>
  <si>
    <t>Gustaf's Knäckebröd</t>
  </si>
  <si>
    <t>Tunnbröd</t>
  </si>
  <si>
    <t>Guaraná Fantástica</t>
  </si>
  <si>
    <t>NuNuCa Nuß-Nougat-Creme</t>
  </si>
  <si>
    <t>Gumbär Gummibärchen</t>
  </si>
  <si>
    <t>Schoggi Schokolade</t>
  </si>
  <si>
    <t>Rössle Sauerkraut</t>
  </si>
  <si>
    <t>Thüringer Rostbratwurst</t>
  </si>
  <si>
    <t>Nord-Ost Matjeshering</t>
  </si>
  <si>
    <t>Gorgonzola Telino</t>
  </si>
  <si>
    <t>Mascarpone Fabioli</t>
  </si>
  <si>
    <t>Geitost</t>
  </si>
  <si>
    <t>Sasquatch Ale</t>
  </si>
  <si>
    <t>Steeleye Stout</t>
  </si>
  <si>
    <t>Inlagd Sill</t>
  </si>
  <si>
    <t>Gravad lax</t>
  </si>
  <si>
    <t>Côte de Blaye</t>
  </si>
  <si>
    <t>Chartreuse verte</t>
  </si>
  <si>
    <t>Boston Crab Meat</t>
  </si>
  <si>
    <t>Jack's New England Clam Chowder</t>
  </si>
  <si>
    <t>Singaporean Hokkien Fried Mee</t>
  </si>
  <si>
    <t>Ipoh Coffee</t>
  </si>
  <si>
    <t>Gula Malacca</t>
  </si>
  <si>
    <t>Rogede sild</t>
  </si>
  <si>
    <t>Spegesild</t>
  </si>
  <si>
    <t>Zaanse koeken</t>
  </si>
  <si>
    <t>Chocolade</t>
  </si>
  <si>
    <t>Maxilaku</t>
  </si>
  <si>
    <t>Valkoinen suklaa</t>
  </si>
  <si>
    <t>Manjimup Dried Apples</t>
  </si>
  <si>
    <t>Filo Mix</t>
  </si>
  <si>
    <t>Perth Pasties</t>
  </si>
  <si>
    <t>Tourtière</t>
  </si>
  <si>
    <t>Pâté chinois</t>
  </si>
  <si>
    <t>Gnocchi di nonna Alice</t>
  </si>
  <si>
    <t>Ravioli Angelo</t>
  </si>
  <si>
    <t>Escargots de Bourgogne</t>
  </si>
  <si>
    <t>Raclette Courdavault</t>
  </si>
  <si>
    <t>Camembert Pierrot</t>
  </si>
  <si>
    <t>Sirop d'érable</t>
  </si>
  <si>
    <t>Tarte au sucre</t>
  </si>
  <si>
    <t>Vegie-spread</t>
  </si>
  <si>
    <t>Wimmers gute Semmelknödel</t>
  </si>
  <si>
    <t>Louisiana Fiery Hot Pepper Sauce</t>
  </si>
  <si>
    <t>Louisiana Hot Spiced Okra</t>
  </si>
  <si>
    <t>Laughing Lumberjack Lager</t>
  </si>
  <si>
    <t>Scottish Longbreads</t>
  </si>
  <si>
    <t>Gudbrandsdalsost</t>
  </si>
  <si>
    <t>Outback Lager</t>
  </si>
  <si>
    <t>Flotemysost</t>
  </si>
  <si>
    <t>Mozzarella di Giovanni</t>
  </si>
  <si>
    <t>Röd Kaviar</t>
  </si>
  <si>
    <t>Longlife Tofu</t>
  </si>
  <si>
    <t>Rhönbräu Klosterbier</t>
  </si>
  <si>
    <t>Lakkalikööri</t>
  </si>
  <si>
    <t>Original Frankfurter grüne Soße</t>
  </si>
  <si>
    <t>10 boxes x 30 bags</t>
  </si>
  <si>
    <t>24 - 12 oz bottles</t>
  </si>
  <si>
    <t>12 - 550 ml bottles</t>
  </si>
  <si>
    <t>48 - 6 oz jars</t>
  </si>
  <si>
    <t>36 boxes</t>
  </si>
  <si>
    <t>12 - 8 oz jars</t>
  </si>
  <si>
    <t>12 - 1 lb pkgs.</t>
  </si>
  <si>
    <t>12 - 12 oz jars</t>
  </si>
  <si>
    <t>18 - 500 g pkgs.</t>
  </si>
  <si>
    <t>12 - 200 ml jars</t>
  </si>
  <si>
    <t>1 kg pkg.</t>
  </si>
  <si>
    <t>10 - 500 g pkgs.</t>
  </si>
  <si>
    <t>2 kg box</t>
  </si>
  <si>
    <t>40 - 100 g pkgs.</t>
  </si>
  <si>
    <t>24 - 250 ml bottles</t>
  </si>
  <si>
    <t>32 - 500 g boxes</t>
  </si>
  <si>
    <t>20 - 1 kg tins</t>
  </si>
  <si>
    <t>16 kg pkg.</t>
  </si>
  <si>
    <t>10 boxes x 12 pieces</t>
  </si>
  <si>
    <t>30 gift boxes</t>
  </si>
  <si>
    <t>24 pkgs. x 4 pieces</t>
  </si>
  <si>
    <t>24 - 500 g pkgs.</t>
  </si>
  <si>
    <t>12 - 250 g pkgs.</t>
  </si>
  <si>
    <t>12 - 355 ml cans</t>
  </si>
  <si>
    <t>20 - 450 g glasses</t>
  </si>
  <si>
    <t>100 - 250 g bags</t>
  </si>
  <si>
    <t>100 - 100 g pieces</t>
  </si>
  <si>
    <t>25 - 825 g cans</t>
  </si>
  <si>
    <t>50 bags x 30 sausgs.</t>
  </si>
  <si>
    <t>10 - 200 g glasses</t>
  </si>
  <si>
    <t>12 - 100 g pkgs</t>
  </si>
  <si>
    <t>24 - 200 g pkgs.</t>
  </si>
  <si>
    <t>500 g</t>
  </si>
  <si>
    <t>24 - 250 g  jars</t>
  </si>
  <si>
    <t>12 - 500 g pkgs.</t>
  </si>
  <si>
    <t>12 - 75 cl bottles</t>
  </si>
  <si>
    <t>750 cc per bottle</t>
  </si>
  <si>
    <t>24 - 4 oz tins</t>
  </si>
  <si>
    <t>12 - 12 oz cans</t>
  </si>
  <si>
    <t>32 - 1 kg pkgs.</t>
  </si>
  <si>
    <t>16 - 500 g tins</t>
  </si>
  <si>
    <t>20 - 2 kg bags</t>
  </si>
  <si>
    <t>1k pkg.</t>
  </si>
  <si>
    <t>4 - 450 g glasses</t>
  </si>
  <si>
    <t>10 - 4 oz boxes</t>
  </si>
  <si>
    <t>10 pkgs.</t>
  </si>
  <si>
    <t>24 - 50 g pkgs.</t>
  </si>
  <si>
    <t>12 - 100 g bars</t>
  </si>
  <si>
    <t>50 - 300 g pkgs.</t>
  </si>
  <si>
    <t>16 - 2 kg boxes</t>
  </si>
  <si>
    <t>48 pieces</t>
  </si>
  <si>
    <t>16 pies</t>
  </si>
  <si>
    <t>24 boxes x 2 pies</t>
  </si>
  <si>
    <t>24 - 250 g pkgs.</t>
  </si>
  <si>
    <t>24 pieces</t>
  </si>
  <si>
    <t>5 kg pkg.</t>
  </si>
  <si>
    <t>15 - 300 g rounds</t>
  </si>
  <si>
    <t>24 - 500 ml bottles</t>
  </si>
  <si>
    <t>48 pies</t>
  </si>
  <si>
    <t>15 - 625 g jars</t>
  </si>
  <si>
    <t>20 bags x 4 pieces</t>
  </si>
  <si>
    <t>32 - 8 oz bottles</t>
  </si>
  <si>
    <t>24 - 8 oz jars</t>
  </si>
  <si>
    <t>10 boxes x 8 pieces</t>
  </si>
  <si>
    <t>10 kg pkg.</t>
  </si>
  <si>
    <t>24 - 355 ml bottles</t>
  </si>
  <si>
    <t>24 - 150 g jars</t>
  </si>
  <si>
    <t>24 - 0.5 l bottles</t>
  </si>
  <si>
    <t>500 ml</t>
  </si>
  <si>
    <t>12 boxes</t>
  </si>
  <si>
    <t>regionid</t>
  </si>
  <si>
    <t>regiondescription</t>
  </si>
  <si>
    <t>Eastern</t>
  </si>
  <si>
    <t>Western</t>
  </si>
  <si>
    <t>Northern</t>
  </si>
  <si>
    <t>Southern</t>
  </si>
  <si>
    <t>shipperid</t>
  </si>
  <si>
    <t>Speedy Express</t>
  </si>
  <si>
    <t>United Package</t>
  </si>
  <si>
    <t>Federal Shipping</t>
  </si>
  <si>
    <t>Alliance Shippers</t>
  </si>
  <si>
    <t>UPS</t>
  </si>
  <si>
    <t>DHL</t>
  </si>
  <si>
    <t>(503) 555-9831</t>
  </si>
  <si>
    <t>(503) 555-3199</t>
  </si>
  <si>
    <t>(503) 555-9931</t>
  </si>
  <si>
    <t>1-800-222-0451</t>
  </si>
  <si>
    <t>1-800-782-7892</t>
  </si>
  <si>
    <t>1-800-225-5345</t>
  </si>
  <si>
    <t>ShipperID</t>
  </si>
  <si>
    <t>CompanyName</t>
  </si>
  <si>
    <t>Phone</t>
  </si>
  <si>
    <t>homepage</t>
  </si>
  <si>
    <t>Exotic Liquids</t>
  </si>
  <si>
    <t>New Orleans Cajun Delights</t>
  </si>
  <si>
    <t>Grandma Kelly's Homestead</t>
  </si>
  <si>
    <t>Tokyo Traders</t>
  </si>
  <si>
    <t>Cooperativa de Quesos 'Las Cabras'</t>
  </si>
  <si>
    <t>Mayumi's</t>
  </si>
  <si>
    <t>Pavlova, Ltd.</t>
  </si>
  <si>
    <t>Specialty Biscuits, Ltd.</t>
  </si>
  <si>
    <t>PB Knäckebröd AB</t>
  </si>
  <si>
    <t>Refrescos Americanas LTDA</t>
  </si>
  <si>
    <t>Heli Süßwaren GmbH &amp; Co. KG</t>
  </si>
  <si>
    <t>Plutzer Lebensmittelgroßmärkte AG</t>
  </si>
  <si>
    <t>Nord-Ost-Fisch Handelsgesellschaft mbH</t>
  </si>
  <si>
    <t>Formaggi Fortini s.r.l.</t>
  </si>
  <si>
    <t>Norske Meierier</t>
  </si>
  <si>
    <t>Bigfoot Breweries</t>
  </si>
  <si>
    <t>Svensk Sjöföda AB</t>
  </si>
  <si>
    <t>Aux joyeux ecclésiastiques</t>
  </si>
  <si>
    <t>New England Seafood Cannery</t>
  </si>
  <si>
    <t>Leka Trading</t>
  </si>
  <si>
    <t>Lyngbysild</t>
  </si>
  <si>
    <t>Zaanse Snoepfabriek</t>
  </si>
  <si>
    <t>Karkki Oy</t>
  </si>
  <si>
    <t>G'day, Mate</t>
  </si>
  <si>
    <t>Ma Maison</t>
  </si>
  <si>
    <t>Pasta Buttini s.r.l.</t>
  </si>
  <si>
    <t>Escargots Nouveaux</t>
  </si>
  <si>
    <t>Gai pâturage</t>
  </si>
  <si>
    <t>Forêts d'érables</t>
  </si>
  <si>
    <t>Charlotte Cooper</t>
  </si>
  <si>
    <t>Shelley Burke</t>
  </si>
  <si>
    <t>Regina Murphy</t>
  </si>
  <si>
    <t>Yoshi Nagase</t>
  </si>
  <si>
    <t>Antonio del Valle Saavedra</t>
  </si>
  <si>
    <t>Mayumi Ohno</t>
  </si>
  <si>
    <t>Ian Devling</t>
  </si>
  <si>
    <t>Peter Wilson</t>
  </si>
  <si>
    <t>Lars Peterson</t>
  </si>
  <si>
    <t>Carlos Diaz</t>
  </si>
  <si>
    <t>Petra Winkler</t>
  </si>
  <si>
    <t>Martin Bein</t>
  </si>
  <si>
    <t>Sven Petersen</t>
  </si>
  <si>
    <t>Elio Rossi</t>
  </si>
  <si>
    <t>Beate Vileid</t>
  </si>
  <si>
    <t>Cheryl Saylor</t>
  </si>
  <si>
    <t>Michael Björn</t>
  </si>
  <si>
    <t>Guylène Nodier</t>
  </si>
  <si>
    <t>Robb Merchant</t>
  </si>
  <si>
    <t>Chandra Leka</t>
  </si>
  <si>
    <t>Niels Petersen</t>
  </si>
  <si>
    <t>Dirk Luchte</t>
  </si>
  <si>
    <t>Anne Heikkonen</t>
  </si>
  <si>
    <t>Wendy Mackenzie</t>
  </si>
  <si>
    <t>Jean-Guy Lauzon</t>
  </si>
  <si>
    <t>Giovanni Giudici</t>
  </si>
  <si>
    <t>Marie Delamare</t>
  </si>
  <si>
    <t>Eliane Noz</t>
  </si>
  <si>
    <t>Chantal Goulet</t>
  </si>
  <si>
    <t>Purchasing Manager</t>
  </si>
  <si>
    <t>Export Administrator</t>
  </si>
  <si>
    <t>Marketing Representative</t>
  </si>
  <si>
    <t>International Marketing Mgr.</t>
  </si>
  <si>
    <t>Coordinator Foreign Markets</t>
  </si>
  <si>
    <t>Regional Account Rep.</t>
  </si>
  <si>
    <t>Wholesale Account Agent</t>
  </si>
  <si>
    <t>Product Manager</t>
  </si>
  <si>
    <t>49 Gilbert St.</t>
  </si>
  <si>
    <t>P.O. Box 78934</t>
  </si>
  <si>
    <t>707 Oxford Rd.</t>
  </si>
  <si>
    <t>9-8 Sekimai Musashino-shi</t>
  </si>
  <si>
    <t>Calle del Rosal 4</t>
  </si>
  <si>
    <t>92 Setsuko Chuo-ku</t>
  </si>
  <si>
    <t>74 Rose St. Moonie Ponds</t>
  </si>
  <si>
    <t>29 King's Way</t>
  </si>
  <si>
    <t>Kaloadagatan 13</t>
  </si>
  <si>
    <t>Av. das Americanas 12.890</t>
  </si>
  <si>
    <t>Tiergartenstraße 5</t>
  </si>
  <si>
    <t>Bogenallee 51</t>
  </si>
  <si>
    <t>Frahmredder 112a</t>
  </si>
  <si>
    <t>Viale Dante, 75</t>
  </si>
  <si>
    <t>Hatlevegen 5</t>
  </si>
  <si>
    <t>3400 - 8th Avenue Suite 210</t>
  </si>
  <si>
    <t>Brovallavägen 231</t>
  </si>
  <si>
    <t>203, Rue des Francs-Bourgeois</t>
  </si>
  <si>
    <t>Order Processing Dept. 2100 Paul Revere Blvd.</t>
  </si>
  <si>
    <t>471 Serangoon Loop, Suite #402</t>
  </si>
  <si>
    <t>Lyngbysild Fiskebakken 10</t>
  </si>
  <si>
    <t>Verkoop Rijnweg 22</t>
  </si>
  <si>
    <t>Valtakatu 12</t>
  </si>
  <si>
    <t>170 Prince Edward Parade Hunter's Hill</t>
  </si>
  <si>
    <t>2960 Rue St. Laurent</t>
  </si>
  <si>
    <t>Via dei Gelsomini, 153</t>
  </si>
  <si>
    <t>22, rue H. Voiron</t>
  </si>
  <si>
    <t>Bat. B 3, rue des Alpes</t>
  </si>
  <si>
    <t>148 rue Chasseur</t>
  </si>
  <si>
    <t>New Orleans</t>
  </si>
  <si>
    <t>Ann Arbor</t>
  </si>
  <si>
    <t>Tokyo</t>
  </si>
  <si>
    <t>Oviedo</t>
  </si>
  <si>
    <t>Osaka</t>
  </si>
  <si>
    <t>Melbourne</t>
  </si>
  <si>
    <t>Manchester</t>
  </si>
  <si>
    <t>Göteborg</t>
  </si>
  <si>
    <t>Frankfurt</t>
  </si>
  <si>
    <t>Cuxhaven</t>
  </si>
  <si>
    <t>Ravenna</t>
  </si>
  <si>
    <t>Sandvika</t>
  </si>
  <si>
    <t>Bend</t>
  </si>
  <si>
    <t>Stockholm</t>
  </si>
  <si>
    <t>Boston</t>
  </si>
  <si>
    <t>Singapore</t>
  </si>
  <si>
    <t>Lyngby</t>
  </si>
  <si>
    <t>Zaandam</t>
  </si>
  <si>
    <t>Lappeenranta</t>
  </si>
  <si>
    <t>Sydney</t>
  </si>
  <si>
    <t>Salerno</t>
  </si>
  <si>
    <t>Montceau</t>
  </si>
  <si>
    <t>Annecy</t>
  </si>
  <si>
    <t>Ste-Hyacinthe</t>
  </si>
  <si>
    <t>LA</t>
  </si>
  <si>
    <t>MI</t>
  </si>
  <si>
    <t>Asturias</t>
  </si>
  <si>
    <t>Victoria</t>
  </si>
  <si>
    <t>MA</t>
  </si>
  <si>
    <t>NSW</t>
  </si>
  <si>
    <t>EC1 4SD</t>
  </si>
  <si>
    <t>70117</t>
  </si>
  <si>
    <t>48104</t>
  </si>
  <si>
    <t>100</t>
  </si>
  <si>
    <t>33007</t>
  </si>
  <si>
    <t>545</t>
  </si>
  <si>
    <t>3058</t>
  </si>
  <si>
    <t>M14 GSD</t>
  </si>
  <si>
    <t>S-345 67</t>
  </si>
  <si>
    <t>5442</t>
  </si>
  <si>
    <t>10785</t>
  </si>
  <si>
    <t>60439</t>
  </si>
  <si>
    <t>27478</t>
  </si>
  <si>
    <t>48100</t>
  </si>
  <si>
    <t>1320</t>
  </si>
  <si>
    <t>97101</t>
  </si>
  <si>
    <t>S-123 45</t>
  </si>
  <si>
    <t>75004</t>
  </si>
  <si>
    <t>02134</t>
  </si>
  <si>
    <t>0512</t>
  </si>
  <si>
    <t>2800</t>
  </si>
  <si>
    <t>9999 ZZ</t>
  </si>
  <si>
    <t>53120</t>
  </si>
  <si>
    <t>2042</t>
  </si>
  <si>
    <t>84100</t>
  </si>
  <si>
    <t>71300</t>
  </si>
  <si>
    <t>74000</t>
  </si>
  <si>
    <t>J2S 7S8</t>
  </si>
  <si>
    <t>Japan</t>
  </si>
  <si>
    <t>Australia</t>
  </si>
  <si>
    <t>Netherlands</t>
  </si>
  <si>
    <t>(171) 555-2222</t>
  </si>
  <si>
    <t>(100) 555-4822</t>
  </si>
  <si>
    <t>(313) 555-5735</t>
  </si>
  <si>
    <t>(03) 3555-5011</t>
  </si>
  <si>
    <t>(98) 598 76 54</t>
  </si>
  <si>
    <t>(06) 431-7877</t>
  </si>
  <si>
    <t>(03) 444-2343</t>
  </si>
  <si>
    <t>(161) 555-4448</t>
  </si>
  <si>
    <t>031-987 65 43</t>
  </si>
  <si>
    <t>(11) 555 4640</t>
  </si>
  <si>
    <t>(010) 9984510</t>
  </si>
  <si>
    <t>(069) 992755</t>
  </si>
  <si>
    <t>(04721) 8713</t>
  </si>
  <si>
    <t>(0544) 60323</t>
  </si>
  <si>
    <t>(0)2-953010</t>
  </si>
  <si>
    <t>08-123 45 67</t>
  </si>
  <si>
    <t>(1) 03.83.00.68</t>
  </si>
  <si>
    <t>(617) 555-3267</t>
  </si>
  <si>
    <t>555-8787</t>
  </si>
  <si>
    <t>43844108</t>
  </si>
  <si>
    <t>(12345) 1212</t>
  </si>
  <si>
    <t>(953) 10956</t>
  </si>
  <si>
    <t>(02) 555-5914</t>
  </si>
  <si>
    <t>(514) 555-9022</t>
  </si>
  <si>
    <t>(089) 6547665</t>
  </si>
  <si>
    <t>85.57.00.07</t>
  </si>
  <si>
    <t>38.76.98.06</t>
  </si>
  <si>
    <t>(514) 555-2955</t>
  </si>
  <si>
    <t>(313) 555-3349</t>
  </si>
  <si>
    <t>(03) 444-6588</t>
  </si>
  <si>
    <t>031-987 65 91</t>
  </si>
  <si>
    <t>(04721) 8714</t>
  </si>
  <si>
    <t>(0544) 60603</t>
  </si>
  <si>
    <t>(1) 03.83.00.62</t>
  </si>
  <si>
    <t>(617) 555-3389</t>
  </si>
  <si>
    <t>43844115</t>
  </si>
  <si>
    <t>(12345) 1210</t>
  </si>
  <si>
    <t>(02) 555-4873</t>
  </si>
  <si>
    <t>(089) 6547667</t>
  </si>
  <si>
    <t>38.76.98.58</t>
  </si>
  <si>
    <t>(514) 555-2921</t>
  </si>
  <si>
    <t>#CAJUN.HTM#</t>
  </si>
  <si>
    <t>Mayumi's (on the World Wide Web)#http://www.microsoft.com/accessdev/sampleapps/mayumi.htm#</t>
  </si>
  <si>
    <t>Plutzer (on the World Wide Web)#http://www.microsoft.com/accessdev/sampleapps/plutzer.htm#</t>
  </si>
  <si>
    <t>#FORMAGGI.HTM#</t>
  </si>
  <si>
    <t>G'day Mate (on the World Wide Web)#http://www.microsoft.com/accessdev/sampleapps/gdaymate.htm#</t>
  </si>
  <si>
    <t>territorydescription</t>
  </si>
  <si>
    <t>29202</t>
  </si>
  <si>
    <t>72716</t>
  </si>
  <si>
    <t>75234</t>
  </si>
  <si>
    <t>78759</t>
  </si>
  <si>
    <t>Westboro</t>
  </si>
  <si>
    <t>Bedford</t>
  </si>
  <si>
    <t>Georgetow</t>
  </si>
  <si>
    <t>Cambridge</t>
  </si>
  <si>
    <t>Braintree</t>
  </si>
  <si>
    <t>Providence</t>
  </si>
  <si>
    <t>Hollis</t>
  </si>
  <si>
    <t>Portsmouth</t>
  </si>
  <si>
    <t>Wilton</t>
  </si>
  <si>
    <t>Morristown</t>
  </si>
  <si>
    <t>Edison</t>
  </si>
  <si>
    <t>New York</t>
  </si>
  <si>
    <t>Mellvile</t>
  </si>
  <si>
    <t>Fairport</t>
  </si>
  <si>
    <t>Philadelphia</t>
  </si>
  <si>
    <t>Neward</t>
  </si>
  <si>
    <t>Rockville</t>
  </si>
  <si>
    <t>Greensboro</t>
  </si>
  <si>
    <t>Cary</t>
  </si>
  <si>
    <t>Columbia</t>
  </si>
  <si>
    <t>Atlanta</t>
  </si>
  <si>
    <t>Savannah</t>
  </si>
  <si>
    <t>Orlando</t>
  </si>
  <si>
    <t>Tampa</t>
  </si>
  <si>
    <t>Louisville</t>
  </si>
  <si>
    <t>Beachwood</t>
  </si>
  <si>
    <t>Findlay</t>
  </si>
  <si>
    <t>Southfield</t>
  </si>
  <si>
    <t>Troy</t>
  </si>
  <si>
    <t>Bloomfield Hills</t>
  </si>
  <si>
    <t>Racine</t>
  </si>
  <si>
    <t>Roseville</t>
  </si>
  <si>
    <t>Minneapolis</t>
  </si>
  <si>
    <t>Hoffman Estates</t>
  </si>
  <si>
    <t>Chicago</t>
  </si>
  <si>
    <t>Bentonville</t>
  </si>
  <si>
    <t>Dallas</t>
  </si>
  <si>
    <t>Austin</t>
  </si>
  <si>
    <t>Denver</t>
  </si>
  <si>
    <t>Colorado Springs</t>
  </si>
  <si>
    <t>Phoenix</t>
  </si>
  <si>
    <t>Scottsdale</t>
  </si>
  <si>
    <t>Santa Monica</t>
  </si>
  <si>
    <t>Menlo Park</t>
  </si>
  <si>
    <t>Campbell</t>
  </si>
  <si>
    <t>Santa Clara</t>
  </si>
  <si>
    <t>Santa Cruz</t>
  </si>
  <si>
    <t>Bellevue</t>
  </si>
  <si>
    <t>stateid</t>
  </si>
  <si>
    <t>statename</t>
  </si>
  <si>
    <t>stateabbr</t>
  </si>
  <si>
    <t>stateregion</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</si>
  <si>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</si>
  <si>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</si>
  <si>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</si>
  <si>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</si>
  <si>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</si>
  <si>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</si>
  <si>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</si>
  <si>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</si>
  <si>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</si>
  <si>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</si>
  <si>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</si>
  <si>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</si>
  <si>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</si>
  <si>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</si>
  <si>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</si>
  <si>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</si>
  <si>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</si>
  <si>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</si>
  <si>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</si>
  <si>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</si>
  <si>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</si>
  <si>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</si>
  <si>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</si>
  <si>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</si>
  <si>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</si>
  <si>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</si>
  <si>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</si>
  <si>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</si>
  <si>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</si>
  <si>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</si>
  <si>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</si>
  <si>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</si>
  <si>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</si>
  <si>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</si>
  <si>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</si>
  <si>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</si>
  <si>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</si>
  <si>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</si>
  <si>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</si>
  <si>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</si>
  <si>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</si>
  <si>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</si>
  <si>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</si>
  <si>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</si>
  <si>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</si>
  <si>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</si>
  <si>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</si>
  <si>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</si>
  <si>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</si>
  <si>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</si>
  <si>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AL</t>
  </si>
  <si>
    <t>AZ</t>
  </si>
  <si>
    <t>AR</t>
  </si>
  <si>
    <t>CO</t>
  </si>
  <si>
    <t>CT</t>
  </si>
  <si>
    <t>DE</t>
  </si>
  <si>
    <t>DC</t>
  </si>
  <si>
    <t>FL</t>
  </si>
  <si>
    <t>GA</t>
  </si>
  <si>
    <t>HI</t>
  </si>
  <si>
    <t>IL</t>
  </si>
  <si>
    <t>IN</t>
  </si>
  <si>
    <t>IO</t>
  </si>
  <si>
    <t>KS</t>
  </si>
  <si>
    <t>KY</t>
  </si>
  <si>
    <t>ME</t>
  </si>
  <si>
    <t>MD</t>
  </si>
  <si>
    <t>MN</t>
  </si>
  <si>
    <t>MS</t>
  </si>
  <si>
    <t>MO</t>
  </si>
  <si>
    <t>NE</t>
  </si>
  <si>
    <t>NV</t>
  </si>
  <si>
    <t>NH</t>
  </si>
  <si>
    <t>NJ</t>
  </si>
  <si>
    <t>NY</t>
  </si>
  <si>
    <t>NC</t>
  </si>
  <si>
    <t>ND</t>
  </si>
  <si>
    <t>OH</t>
  </si>
  <si>
    <t>OK</t>
  </si>
  <si>
    <t>PA</t>
  </si>
  <si>
    <t>RI</t>
  </si>
  <si>
    <t>SC</t>
  </si>
  <si>
    <t>SD</t>
  </si>
  <si>
    <t>TN</t>
  </si>
  <si>
    <t>TX</t>
  </si>
  <si>
    <t>UT</t>
  </si>
  <si>
    <t>VT</t>
  </si>
  <si>
    <t>VA</t>
  </si>
  <si>
    <t>WV</t>
  </si>
  <si>
    <t>WI</t>
  </si>
  <si>
    <t>south</t>
  </si>
  <si>
    <t>north</t>
  </si>
  <si>
    <t>west</t>
  </si>
  <si>
    <t>east</t>
  </si>
  <si>
    <t>midwest</t>
  </si>
  <si>
    <t>category name</t>
  </si>
  <si>
    <t>supplier name</t>
  </si>
  <si>
    <t>shipping company</t>
  </si>
  <si>
    <t>Pirce from</t>
  </si>
  <si>
    <t>Price to</t>
  </si>
  <si>
    <t>Price category</t>
  </si>
  <si>
    <t>Low</t>
  </si>
  <si>
    <t>Medium</t>
  </si>
  <si>
    <t>High</t>
  </si>
  <si>
    <t>no upper limit</t>
  </si>
  <si>
    <t>Expensive</t>
  </si>
  <si>
    <t>price category</t>
  </si>
  <si>
    <t>Select phone</t>
  </si>
  <si>
    <t>Name</t>
  </si>
  <si>
    <t>Job title</t>
  </si>
  <si>
    <t>Address</t>
  </si>
  <si>
    <t>=INDEX($D$2:$D$10, MATCH($E$15,$M$2:$M$10,0))</t>
  </si>
  <si>
    <t>=LOOKUP(E15, M2:M10, H2:H10)</t>
  </si>
  <si>
    <t>Age (years)</t>
  </si>
  <si>
    <t>Experience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</si>
</sst>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4" x14ac:knownFonts="1">
    <font>
      <sz val="11"/>
      <color indexed="8"/>
      <name val="Calibri"/>
      <family val="2"/>
      <scheme val="minor"/>
    </font>
    <font>
      <b/>
      <sz val="11"/>
      <color rgb="FFFF0000"/>
      <name val="Calibri"/>
      <family val="2"/>
      <scheme val="minor"/>
    </font>
    <font>
      <b/>
      <sz val="14"/>
      <color indexed="8"/>
      <name val="Calibri"/>
      <family val="2"/>
      <scheme val="minor"/>
    </font>
    <font>
      <sz val="8"/>
      <color indexed="8"/>
      <name val="Courier new"/>
      <family val="3"/>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4" tint="0.7999511703848384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64" fontId="0" fillId="0" borderId="0" xfId="0" applyNumberFormat="1"/>
    <xf numFmtId="0" fontId="0" fillId="0" borderId="1" xfId="0" applyBorder="1"/>
    <xf numFmtId="0" fontId="0" fillId="0" borderId="0" xfId="0" quotePrefix="1"/>
    <xf numFmtId="1" fontId="0" fillId="0" borderId="0" xfId="0" applyNumberFormat="1"/>
    <xf numFmtId="0" fontId="1" fillId="2" borderId="1" xfId="0" applyFont="1" applyFill="1" applyBorder="1"/>
    <xf numFmtId="0" fontId="2" fillId="3" borderId="1" xfId="0" applyFont="1" applyFill="1" applyBorder="1"/>
    <xf numFmtId="0" fontId="2" fillId="4" borderId="1" xfId="0" applyFont="1" applyFill="1" applyBorder="1"/>
    <xf numFmtId="0" fontId="3" fillId="4" borderId="1" xfId="0" applyFont="1" applyFill="1" applyBorder="1"/>
    <xf numFmtId="164" fontId="3" fillId="4"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9"/>
  <sheetViews>
    <sheetView zoomScale="130" zoomScaleNormal="130" workbookViewId="0">
      <selection activeCell="G11" sqref="G11"/>
    </sheetView>
  </sheetViews>
  <sheetFormatPr defaultColWidth="8.77734375" defaultRowHeight="14.4" x14ac:dyDescent="0.3"/>
  <cols>
    <col min="1" max="1" width="9.6640625" bestFit="1" customWidth="1"/>
    <col min="2" max="2" width="13.21875" bestFit="1" customWidth="1"/>
    <col min="3" max="3" width="50.88671875" bestFit="1" customWidth="1"/>
  </cols>
  <sheetData>
    <row r="1" spans="1:7" x14ac:dyDescent="0.3">
      <c r="A1" s="5" t="s">
        <v>0</v>
      </c>
      <c r="B1" s="5" t="s">
        <v>1</v>
      </c>
      <c r="C1" s="5" t="s">
        <v>2</v>
      </c>
    </row>
    <row r="2" spans="1:7" x14ac:dyDescent="0.3">
      <c r="A2" s="2">
        <v>1</v>
      </c>
      <c r="B2" s="2" t="s">
        <v>3</v>
      </c>
      <c r="C2" s="2" t="s">
        <v>11</v>
      </c>
    </row>
    <row r="3" spans="1:7" x14ac:dyDescent="0.3">
      <c r="A3" s="2">
        <v>2</v>
      </c>
      <c r="B3" s="2" t="s">
        <v>4</v>
      </c>
      <c r="C3" s="2" t="s">
        <v>12</v>
      </c>
    </row>
    <row r="4" spans="1:7" x14ac:dyDescent="0.3">
      <c r="A4" s="2">
        <v>3</v>
      </c>
      <c r="B4" s="2" t="s">
        <v>5</v>
      </c>
      <c r="C4" s="2" t="s">
        <v>13</v>
      </c>
    </row>
    <row r="5" spans="1:7" ht="18" x14ac:dyDescent="0.35">
      <c r="A5" s="2">
        <v>4</v>
      </c>
      <c r="B5" s="2" t="s">
        <v>6</v>
      </c>
      <c r="C5" s="2" t="s">
        <v>14</v>
      </c>
      <c r="G5" s="6"/>
    </row>
    <row r="6" spans="1:7" x14ac:dyDescent="0.3">
      <c r="A6" s="2">
        <v>5</v>
      </c>
      <c r="B6" s="2" t="s">
        <v>7</v>
      </c>
      <c r="C6" s="2" t="s">
        <v>15</v>
      </c>
    </row>
    <row r="7" spans="1:7" x14ac:dyDescent="0.3">
      <c r="A7" s="2">
        <v>6</v>
      </c>
      <c r="B7" s="2" t="s">
        <v>8</v>
      </c>
      <c r="C7" s="2" t="s">
        <v>16</v>
      </c>
    </row>
    <row r="8" spans="1:7" x14ac:dyDescent="0.3">
      <c r="A8" s="2">
        <v>7</v>
      </c>
      <c r="B8" s="2" t="s">
        <v>9</v>
      </c>
      <c r="C8" s="2" t="s">
        <v>17</v>
      </c>
    </row>
    <row r="9" spans="1:7" x14ac:dyDescent="0.3">
      <c r="A9" s="2">
        <v>8</v>
      </c>
      <c r="B9" s="2" t="s">
        <v>10</v>
      </c>
      <c r="C9" s="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C7"/>
  <sheetViews>
    <sheetView workbookViewId="0">
      <selection activeCell="A2" sqref="A2"/>
    </sheetView>
  </sheetViews>
  <sheetFormatPr defaultColWidth="8.77734375" defaultRowHeight="14.4" x14ac:dyDescent="0.3"/>
  <cols>
    <col min="2" max="2" width="14.6640625" bestFit="1" customWidth="1"/>
    <col min="3" max="3" width="14.109375" bestFit="1" customWidth="1"/>
  </cols>
  <sheetData>
    <row r="1" spans="1:3" x14ac:dyDescent="0.3">
      <c r="A1" t="s">
        <v>1099</v>
      </c>
      <c r="B1" t="s">
        <v>1100</v>
      </c>
      <c r="C1" t="s">
        <v>1101</v>
      </c>
    </row>
    <row r="2" spans="1:3" x14ac:dyDescent="0.3">
      <c r="A2">
        <v>1</v>
      </c>
      <c r="B2" t="s">
        <v>1087</v>
      </c>
      <c r="C2" t="s">
        <v>1093</v>
      </c>
    </row>
    <row r="3" spans="1:3" x14ac:dyDescent="0.3">
      <c r="A3">
        <v>2</v>
      </c>
      <c r="B3" t="s">
        <v>1088</v>
      </c>
      <c r="C3" t="s">
        <v>1094</v>
      </c>
    </row>
    <row r="4" spans="1:3" x14ac:dyDescent="0.3">
      <c r="A4">
        <v>3</v>
      </c>
      <c r="B4" t="s">
        <v>1089</v>
      </c>
      <c r="C4" t="s">
        <v>1095</v>
      </c>
    </row>
    <row r="5" spans="1:3" x14ac:dyDescent="0.3">
      <c r="A5">
        <v>4</v>
      </c>
      <c r="B5" t="s">
        <v>1090</v>
      </c>
      <c r="C5" t="s">
        <v>1096</v>
      </c>
    </row>
    <row r="6" spans="1:3" x14ac:dyDescent="0.3">
      <c r="A6">
        <v>5</v>
      </c>
      <c r="B6" t="s">
        <v>1091</v>
      </c>
      <c r="C6" t="s">
        <v>1097</v>
      </c>
    </row>
    <row r="7" spans="1:3" x14ac:dyDescent="0.3">
      <c r="A7">
        <v>6</v>
      </c>
      <c r="B7" t="s">
        <v>1092</v>
      </c>
      <c r="C7" t="s">
        <v>1098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30"/>
  <sheetViews>
    <sheetView topLeftCell="A4" workbookViewId="0">
      <selection activeCell="B1" sqref="B1:B30"/>
    </sheetView>
  </sheetViews>
  <sheetFormatPr defaultColWidth="8.77734375" defaultRowHeight="14.4" x14ac:dyDescent="0.3"/>
  <cols>
    <col min="2" max="2" width="34.5546875" bestFit="1" customWidth="1"/>
    <col min="3" max="3" width="23" bestFit="1" customWidth="1"/>
    <col min="4" max="4" width="24.77734375" bestFit="1" customWidth="1"/>
    <col min="5" max="5" width="39.21875" bestFit="1" customWidth="1"/>
    <col min="6" max="6" width="12.33203125" bestFit="1" customWidth="1"/>
    <col min="7" max="7" width="7.44140625" bestFit="1" customWidth="1"/>
    <col min="8" max="8" width="10" bestFit="1" customWidth="1"/>
    <col min="9" max="9" width="10.88671875" bestFit="1" customWidth="1"/>
    <col min="10" max="11" width="13.33203125" bestFit="1" customWidth="1"/>
    <col min="12" max="12" width="89.77734375" bestFit="1" customWidth="1"/>
  </cols>
  <sheetData>
    <row r="1" spans="1:12" x14ac:dyDescent="0.3">
      <c r="A1" t="s">
        <v>927</v>
      </c>
      <c r="B1" t="s">
        <v>20</v>
      </c>
      <c r="C1" t="s">
        <v>21</v>
      </c>
      <c r="D1" t="s">
        <v>22</v>
      </c>
      <c r="E1" t="s">
        <v>23</v>
      </c>
      <c r="F1" t="s">
        <v>24</v>
      </c>
      <c r="G1" t="s">
        <v>25</v>
      </c>
      <c r="H1" t="s">
        <v>26</v>
      </c>
      <c r="I1" t="s">
        <v>27</v>
      </c>
      <c r="J1" t="s">
        <v>28</v>
      </c>
      <c r="K1" t="s">
        <v>29</v>
      </c>
      <c r="L1" t="s">
        <v>1102</v>
      </c>
    </row>
    <row r="2" spans="1:12" x14ac:dyDescent="0.3">
      <c r="A2">
        <v>1</v>
      </c>
      <c r="B2" t="s">
        <v>1103</v>
      </c>
      <c r="C2" t="s">
        <v>1132</v>
      </c>
      <c r="D2" t="s">
        <v>1161</v>
      </c>
      <c r="E2" t="s">
        <v>1169</v>
      </c>
      <c r="F2" t="s">
        <v>408</v>
      </c>
      <c r="G2" t="e">
        <v>#N/A</v>
      </c>
      <c r="H2" t="s">
        <v>1228</v>
      </c>
      <c r="I2" t="s">
        <v>581</v>
      </c>
      <c r="J2" t="s">
        <v>1259</v>
      </c>
      <c r="K2" t="e">
        <v>#N/A</v>
      </c>
      <c r="L2" t="e">
        <v>#N/A</v>
      </c>
    </row>
    <row r="3" spans="1:12" x14ac:dyDescent="0.3">
      <c r="A3">
        <v>2</v>
      </c>
      <c r="B3" t="s">
        <v>1104</v>
      </c>
      <c r="C3" t="s">
        <v>1133</v>
      </c>
      <c r="D3" t="s">
        <v>305</v>
      </c>
      <c r="E3" t="s">
        <v>1170</v>
      </c>
      <c r="F3" t="s">
        <v>1198</v>
      </c>
      <c r="G3" t="s">
        <v>1222</v>
      </c>
      <c r="H3" t="s">
        <v>1229</v>
      </c>
      <c r="I3" t="s">
        <v>592</v>
      </c>
      <c r="J3" t="s">
        <v>1260</v>
      </c>
      <c r="K3" t="e">
        <v>#N/A</v>
      </c>
      <c r="L3" t="s">
        <v>1300</v>
      </c>
    </row>
    <row r="4" spans="1:12" x14ac:dyDescent="0.3">
      <c r="A4">
        <v>3</v>
      </c>
      <c r="B4" t="s">
        <v>1105</v>
      </c>
      <c r="C4" t="s">
        <v>1134</v>
      </c>
      <c r="D4" t="s">
        <v>303</v>
      </c>
      <c r="E4" t="s">
        <v>1171</v>
      </c>
      <c r="F4" t="s">
        <v>1199</v>
      </c>
      <c r="G4" t="s">
        <v>1223</v>
      </c>
      <c r="H4" t="s">
        <v>1230</v>
      </c>
      <c r="I4" t="s">
        <v>592</v>
      </c>
      <c r="J4" t="s">
        <v>1261</v>
      </c>
      <c r="K4" t="s">
        <v>1287</v>
      </c>
      <c r="L4" t="e">
        <v>#N/A</v>
      </c>
    </row>
    <row r="5" spans="1:12" x14ac:dyDescent="0.3">
      <c r="A5">
        <v>4</v>
      </c>
      <c r="B5" t="s">
        <v>1106</v>
      </c>
      <c r="C5" t="s">
        <v>1135</v>
      </c>
      <c r="D5" t="s">
        <v>306</v>
      </c>
      <c r="E5" t="s">
        <v>1172</v>
      </c>
      <c r="F5" t="s">
        <v>1200</v>
      </c>
      <c r="G5" t="e">
        <v>#N/A</v>
      </c>
      <c r="H5" t="s">
        <v>1231</v>
      </c>
      <c r="I5" t="s">
        <v>1256</v>
      </c>
      <c r="J5" t="s">
        <v>1262</v>
      </c>
      <c r="K5" t="e">
        <v>#N/A</v>
      </c>
      <c r="L5" t="e">
        <v>#N/A</v>
      </c>
    </row>
    <row r="6" spans="1:12" x14ac:dyDescent="0.3">
      <c r="A6">
        <v>5</v>
      </c>
      <c r="B6" t="s">
        <v>1107</v>
      </c>
      <c r="C6" t="s">
        <v>1136</v>
      </c>
      <c r="D6" t="s">
        <v>1162</v>
      </c>
      <c r="E6" t="s">
        <v>1173</v>
      </c>
      <c r="F6" t="s">
        <v>1201</v>
      </c>
      <c r="G6" t="s">
        <v>1224</v>
      </c>
      <c r="H6" t="s">
        <v>1232</v>
      </c>
      <c r="I6" t="s">
        <v>584</v>
      </c>
      <c r="J6" t="s">
        <v>1263</v>
      </c>
      <c r="K6" t="e">
        <v>#N/A</v>
      </c>
      <c r="L6" t="e">
        <v>#N/A</v>
      </c>
    </row>
    <row r="7" spans="1:12" x14ac:dyDescent="0.3">
      <c r="A7">
        <v>6</v>
      </c>
      <c r="B7" t="s">
        <v>1108</v>
      </c>
      <c r="C7" t="s">
        <v>1137</v>
      </c>
      <c r="D7" t="s">
        <v>1163</v>
      </c>
      <c r="E7" t="s">
        <v>1174</v>
      </c>
      <c r="F7" t="s">
        <v>1202</v>
      </c>
      <c r="G7" t="e">
        <v>#N/A</v>
      </c>
      <c r="H7" t="s">
        <v>1233</v>
      </c>
      <c r="I7" t="s">
        <v>1256</v>
      </c>
      <c r="J7" t="s">
        <v>1264</v>
      </c>
      <c r="K7" t="e">
        <v>#N/A</v>
      </c>
      <c r="L7" t="s">
        <v>1301</v>
      </c>
    </row>
    <row r="8" spans="1:12" x14ac:dyDescent="0.3">
      <c r="A8">
        <v>7</v>
      </c>
      <c r="B8" t="s">
        <v>1109</v>
      </c>
      <c r="C8" t="s">
        <v>1138</v>
      </c>
      <c r="D8" t="s">
        <v>306</v>
      </c>
      <c r="E8" t="s">
        <v>1175</v>
      </c>
      <c r="F8" t="s">
        <v>1203</v>
      </c>
      <c r="G8" t="s">
        <v>1225</v>
      </c>
      <c r="H8" t="s">
        <v>1234</v>
      </c>
      <c r="I8" t="s">
        <v>1257</v>
      </c>
      <c r="J8" t="s">
        <v>1265</v>
      </c>
      <c r="K8" t="s">
        <v>1288</v>
      </c>
      <c r="L8" t="e">
        <v>#N/A</v>
      </c>
    </row>
    <row r="9" spans="1:12" x14ac:dyDescent="0.3">
      <c r="A9">
        <v>8</v>
      </c>
      <c r="B9" t="s">
        <v>1110</v>
      </c>
      <c r="C9" t="s">
        <v>1139</v>
      </c>
      <c r="D9" t="s">
        <v>303</v>
      </c>
      <c r="E9" t="s">
        <v>1176</v>
      </c>
      <c r="F9" t="s">
        <v>1204</v>
      </c>
      <c r="G9" t="e">
        <v>#N/A</v>
      </c>
      <c r="H9" t="s">
        <v>1235</v>
      </c>
      <c r="I9" t="s">
        <v>581</v>
      </c>
      <c r="J9" t="s">
        <v>1266</v>
      </c>
      <c r="K9" t="e">
        <v>#N/A</v>
      </c>
      <c r="L9" t="e">
        <v>#N/A</v>
      </c>
    </row>
    <row r="10" spans="1:12" x14ac:dyDescent="0.3">
      <c r="A10">
        <v>9</v>
      </c>
      <c r="B10" t="s">
        <v>1111</v>
      </c>
      <c r="C10" t="s">
        <v>1140</v>
      </c>
      <c r="D10" t="s">
        <v>308</v>
      </c>
      <c r="E10" t="s">
        <v>1177</v>
      </c>
      <c r="F10" t="s">
        <v>1205</v>
      </c>
      <c r="G10" t="e">
        <v>#N/A</v>
      </c>
      <c r="H10" t="s">
        <v>1236</v>
      </c>
      <c r="I10" t="s">
        <v>582</v>
      </c>
      <c r="J10" t="s">
        <v>1267</v>
      </c>
      <c r="K10" t="s">
        <v>1289</v>
      </c>
      <c r="L10" t="e">
        <v>#N/A</v>
      </c>
    </row>
    <row r="11" spans="1:12" x14ac:dyDescent="0.3">
      <c r="A11">
        <v>10</v>
      </c>
      <c r="B11" t="s">
        <v>1112</v>
      </c>
      <c r="C11" t="s">
        <v>1141</v>
      </c>
      <c r="D11" t="s">
        <v>306</v>
      </c>
      <c r="E11" t="s">
        <v>1178</v>
      </c>
      <c r="F11" t="s">
        <v>417</v>
      </c>
      <c r="G11" t="e">
        <v>#N/A</v>
      </c>
      <c r="H11" t="s">
        <v>1237</v>
      </c>
      <c r="I11" t="s">
        <v>588</v>
      </c>
      <c r="J11" t="s">
        <v>1268</v>
      </c>
      <c r="K11" t="e">
        <v>#N/A</v>
      </c>
      <c r="L11" t="e">
        <v>#N/A</v>
      </c>
    </row>
    <row r="12" spans="1:12" x14ac:dyDescent="0.3">
      <c r="A12">
        <v>11</v>
      </c>
      <c r="B12" t="s">
        <v>1113</v>
      </c>
      <c r="C12" t="s">
        <v>1142</v>
      </c>
      <c r="D12" t="s">
        <v>310</v>
      </c>
      <c r="E12" t="s">
        <v>1179</v>
      </c>
      <c r="F12" t="s">
        <v>406</v>
      </c>
      <c r="G12" t="e">
        <v>#N/A</v>
      </c>
      <c r="H12" t="s">
        <v>1238</v>
      </c>
      <c r="I12" t="s">
        <v>579</v>
      </c>
      <c r="J12" t="s">
        <v>1269</v>
      </c>
      <c r="K12" t="e">
        <v>#N/A</v>
      </c>
      <c r="L12" t="e">
        <v>#N/A</v>
      </c>
    </row>
    <row r="13" spans="1:12" x14ac:dyDescent="0.3">
      <c r="A13">
        <v>12</v>
      </c>
      <c r="B13" t="s">
        <v>1114</v>
      </c>
      <c r="C13" t="s">
        <v>1143</v>
      </c>
      <c r="D13" t="s">
        <v>1164</v>
      </c>
      <c r="E13" t="s">
        <v>1180</v>
      </c>
      <c r="F13" t="s">
        <v>1206</v>
      </c>
      <c r="G13" t="e">
        <v>#N/A</v>
      </c>
      <c r="H13" t="s">
        <v>1239</v>
      </c>
      <c r="I13" t="s">
        <v>579</v>
      </c>
      <c r="J13" t="s">
        <v>1270</v>
      </c>
      <c r="K13" t="e">
        <v>#N/A</v>
      </c>
      <c r="L13" t="s">
        <v>1302</v>
      </c>
    </row>
    <row r="14" spans="1:12" x14ac:dyDescent="0.3">
      <c r="A14">
        <v>13</v>
      </c>
      <c r="B14" t="s">
        <v>1115</v>
      </c>
      <c r="C14" t="s">
        <v>1144</v>
      </c>
      <c r="D14" t="s">
        <v>1165</v>
      </c>
      <c r="E14" t="s">
        <v>1181</v>
      </c>
      <c r="F14" t="s">
        <v>1207</v>
      </c>
      <c r="G14" t="e">
        <v>#N/A</v>
      </c>
      <c r="H14" t="s">
        <v>1240</v>
      </c>
      <c r="I14" t="s">
        <v>579</v>
      </c>
      <c r="J14" t="s">
        <v>1271</v>
      </c>
      <c r="K14" t="s">
        <v>1290</v>
      </c>
      <c r="L14" t="e">
        <v>#N/A</v>
      </c>
    </row>
    <row r="15" spans="1:12" x14ac:dyDescent="0.3">
      <c r="A15">
        <v>14</v>
      </c>
      <c r="B15" t="s">
        <v>1116</v>
      </c>
      <c r="C15" t="s">
        <v>1145</v>
      </c>
      <c r="D15" t="s">
        <v>303</v>
      </c>
      <c r="E15" t="s">
        <v>1182</v>
      </c>
      <c r="F15" t="s">
        <v>1208</v>
      </c>
      <c r="G15" t="e">
        <v>#N/A</v>
      </c>
      <c r="H15" t="s">
        <v>1241</v>
      </c>
      <c r="I15" t="s">
        <v>590</v>
      </c>
      <c r="J15" t="s">
        <v>1272</v>
      </c>
      <c r="K15" t="s">
        <v>1291</v>
      </c>
      <c r="L15" t="s">
        <v>1303</v>
      </c>
    </row>
    <row r="16" spans="1:12" x14ac:dyDescent="0.3">
      <c r="A16">
        <v>15</v>
      </c>
      <c r="B16" t="s">
        <v>1117</v>
      </c>
      <c r="C16" t="s">
        <v>1146</v>
      </c>
      <c r="D16" t="s">
        <v>306</v>
      </c>
      <c r="E16" t="s">
        <v>1183</v>
      </c>
      <c r="F16" t="s">
        <v>1209</v>
      </c>
      <c r="G16" t="e">
        <v>#N/A</v>
      </c>
      <c r="H16" t="s">
        <v>1242</v>
      </c>
      <c r="I16" t="s">
        <v>596</v>
      </c>
      <c r="J16" t="s">
        <v>1273</v>
      </c>
      <c r="K16" t="e">
        <v>#N/A</v>
      </c>
      <c r="L16" t="e">
        <v>#N/A</v>
      </c>
    </row>
    <row r="17" spans="1:12" x14ac:dyDescent="0.3">
      <c r="A17">
        <v>16</v>
      </c>
      <c r="B17" t="s">
        <v>1118</v>
      </c>
      <c r="C17" t="s">
        <v>1147</v>
      </c>
      <c r="D17" t="s">
        <v>1166</v>
      </c>
      <c r="E17" t="s">
        <v>1184</v>
      </c>
      <c r="F17" t="s">
        <v>1210</v>
      </c>
      <c r="G17" t="s">
        <v>477</v>
      </c>
      <c r="H17" t="s">
        <v>1243</v>
      </c>
      <c r="I17" t="s">
        <v>592</v>
      </c>
      <c r="J17" t="s">
        <v>1095</v>
      </c>
      <c r="K17" t="e">
        <v>#N/A</v>
      </c>
      <c r="L17" t="e">
        <v>#N/A</v>
      </c>
    </row>
    <row r="18" spans="1:12" x14ac:dyDescent="0.3">
      <c r="A18">
        <v>17</v>
      </c>
      <c r="B18" t="s">
        <v>1119</v>
      </c>
      <c r="C18" t="s">
        <v>1148</v>
      </c>
      <c r="D18" t="s">
        <v>303</v>
      </c>
      <c r="E18" t="s">
        <v>1185</v>
      </c>
      <c r="F18" t="s">
        <v>1211</v>
      </c>
      <c r="G18" t="e">
        <v>#N/A</v>
      </c>
      <c r="H18" t="s">
        <v>1244</v>
      </c>
      <c r="I18" t="s">
        <v>582</v>
      </c>
      <c r="J18" t="s">
        <v>1274</v>
      </c>
      <c r="K18" t="e">
        <v>#N/A</v>
      </c>
      <c r="L18" t="e">
        <v>#N/A</v>
      </c>
    </row>
    <row r="19" spans="1:12" x14ac:dyDescent="0.3">
      <c r="A19">
        <v>18</v>
      </c>
      <c r="B19" t="s">
        <v>1120</v>
      </c>
      <c r="C19" t="s">
        <v>1149</v>
      </c>
      <c r="D19" t="s">
        <v>310</v>
      </c>
      <c r="E19" t="s">
        <v>1186</v>
      </c>
      <c r="F19" t="s">
        <v>452</v>
      </c>
      <c r="G19" t="e">
        <v>#N/A</v>
      </c>
      <c r="H19" t="s">
        <v>1245</v>
      </c>
      <c r="I19" t="s">
        <v>583</v>
      </c>
      <c r="J19" t="s">
        <v>1275</v>
      </c>
      <c r="K19" t="s">
        <v>1292</v>
      </c>
      <c r="L19" t="e">
        <v>#N/A</v>
      </c>
    </row>
    <row r="20" spans="1:12" x14ac:dyDescent="0.3">
      <c r="A20">
        <v>19</v>
      </c>
      <c r="B20" t="s">
        <v>1121</v>
      </c>
      <c r="C20" t="s">
        <v>1150</v>
      </c>
      <c r="D20" t="s">
        <v>1167</v>
      </c>
      <c r="E20" t="s">
        <v>1187</v>
      </c>
      <c r="F20" t="s">
        <v>1212</v>
      </c>
      <c r="G20" t="s">
        <v>1226</v>
      </c>
      <c r="H20" t="s">
        <v>1246</v>
      </c>
      <c r="I20" t="s">
        <v>592</v>
      </c>
      <c r="J20" t="s">
        <v>1276</v>
      </c>
      <c r="K20" t="s">
        <v>1293</v>
      </c>
      <c r="L20" t="e">
        <v>#N/A</v>
      </c>
    </row>
    <row r="21" spans="1:12" x14ac:dyDescent="0.3">
      <c r="A21">
        <v>20</v>
      </c>
      <c r="B21" t="s">
        <v>1122</v>
      </c>
      <c r="C21" t="s">
        <v>1151</v>
      </c>
      <c r="D21" t="s">
        <v>304</v>
      </c>
      <c r="E21" t="s">
        <v>1188</v>
      </c>
      <c r="F21" t="s">
        <v>1213</v>
      </c>
      <c r="G21" t="e">
        <v>#N/A</v>
      </c>
      <c r="H21" t="s">
        <v>1247</v>
      </c>
      <c r="I21" t="s">
        <v>1213</v>
      </c>
      <c r="J21" t="s">
        <v>1277</v>
      </c>
      <c r="K21" t="e">
        <v>#N/A</v>
      </c>
      <c r="L21" t="e">
        <v>#N/A</v>
      </c>
    </row>
    <row r="22" spans="1:12" x14ac:dyDescent="0.3">
      <c r="A22">
        <v>21</v>
      </c>
      <c r="B22" t="s">
        <v>1123</v>
      </c>
      <c r="C22" t="s">
        <v>1152</v>
      </c>
      <c r="D22" t="s">
        <v>310</v>
      </c>
      <c r="E22" t="s">
        <v>1189</v>
      </c>
      <c r="F22" t="s">
        <v>1214</v>
      </c>
      <c r="G22" t="e">
        <v>#N/A</v>
      </c>
      <c r="H22" t="s">
        <v>1248</v>
      </c>
      <c r="I22" t="s">
        <v>597</v>
      </c>
      <c r="J22" t="s">
        <v>1278</v>
      </c>
      <c r="K22" t="s">
        <v>1294</v>
      </c>
      <c r="L22" t="e">
        <v>#N/A</v>
      </c>
    </row>
    <row r="23" spans="1:12" x14ac:dyDescent="0.3">
      <c r="A23">
        <v>22</v>
      </c>
      <c r="B23" t="s">
        <v>1124</v>
      </c>
      <c r="C23" t="s">
        <v>1153</v>
      </c>
      <c r="D23" t="s">
        <v>307</v>
      </c>
      <c r="E23" t="s">
        <v>1190</v>
      </c>
      <c r="F23" t="s">
        <v>1215</v>
      </c>
      <c r="G23" t="e">
        <v>#N/A</v>
      </c>
      <c r="H23" t="s">
        <v>1249</v>
      </c>
      <c r="I23" t="s">
        <v>1258</v>
      </c>
      <c r="J23" t="s">
        <v>1279</v>
      </c>
      <c r="K23" t="s">
        <v>1295</v>
      </c>
      <c r="L23" t="e">
        <v>#N/A</v>
      </c>
    </row>
    <row r="24" spans="1:12" x14ac:dyDescent="0.3">
      <c r="A24">
        <v>23</v>
      </c>
      <c r="B24" t="s">
        <v>1125</v>
      </c>
      <c r="C24" t="s">
        <v>1154</v>
      </c>
      <c r="D24" t="s">
        <v>1168</v>
      </c>
      <c r="E24" t="s">
        <v>1191</v>
      </c>
      <c r="F24" t="s">
        <v>1216</v>
      </c>
      <c r="G24" t="e">
        <v>#N/A</v>
      </c>
      <c r="H24" t="s">
        <v>1250</v>
      </c>
      <c r="I24" t="s">
        <v>598</v>
      </c>
      <c r="J24" t="s">
        <v>1280</v>
      </c>
      <c r="K24" t="e">
        <v>#N/A</v>
      </c>
      <c r="L24" t="e">
        <v>#N/A</v>
      </c>
    </row>
    <row r="25" spans="1:12" x14ac:dyDescent="0.3">
      <c r="A25">
        <v>24</v>
      </c>
      <c r="B25" t="s">
        <v>1126</v>
      </c>
      <c r="C25" t="s">
        <v>1155</v>
      </c>
      <c r="D25" t="s">
        <v>303</v>
      </c>
      <c r="E25" t="s">
        <v>1192</v>
      </c>
      <c r="F25" t="s">
        <v>1217</v>
      </c>
      <c r="G25" t="s">
        <v>1227</v>
      </c>
      <c r="H25" t="s">
        <v>1251</v>
      </c>
      <c r="I25" t="s">
        <v>1257</v>
      </c>
      <c r="J25" t="s">
        <v>1281</v>
      </c>
      <c r="K25" t="s">
        <v>1296</v>
      </c>
      <c r="L25" t="s">
        <v>1304</v>
      </c>
    </row>
    <row r="26" spans="1:12" x14ac:dyDescent="0.3">
      <c r="A26">
        <v>25</v>
      </c>
      <c r="B26" t="s">
        <v>1127</v>
      </c>
      <c r="C26" t="s">
        <v>1156</v>
      </c>
      <c r="D26" t="s">
        <v>306</v>
      </c>
      <c r="E26" t="s">
        <v>1193</v>
      </c>
      <c r="F26" t="s">
        <v>448</v>
      </c>
      <c r="G26" t="s">
        <v>487</v>
      </c>
      <c r="H26" t="s">
        <v>541</v>
      </c>
      <c r="I26" t="s">
        <v>585</v>
      </c>
      <c r="J26" t="s">
        <v>1282</v>
      </c>
      <c r="K26" t="e">
        <v>#N/A</v>
      </c>
      <c r="L26" t="e">
        <v>#N/A</v>
      </c>
    </row>
    <row r="27" spans="1:12" x14ac:dyDescent="0.3">
      <c r="A27">
        <v>26</v>
      </c>
      <c r="B27" t="s">
        <v>1128</v>
      </c>
      <c r="C27" t="s">
        <v>1157</v>
      </c>
      <c r="D27" t="s">
        <v>305</v>
      </c>
      <c r="E27" t="s">
        <v>1194</v>
      </c>
      <c r="F27" t="s">
        <v>1218</v>
      </c>
      <c r="G27" t="e">
        <v>#N/A</v>
      </c>
      <c r="H27" t="s">
        <v>1252</v>
      </c>
      <c r="I27" t="s">
        <v>590</v>
      </c>
      <c r="J27" t="s">
        <v>1283</v>
      </c>
      <c r="K27" t="s">
        <v>1297</v>
      </c>
      <c r="L27" t="e">
        <v>#N/A</v>
      </c>
    </row>
    <row r="28" spans="1:12" x14ac:dyDescent="0.3">
      <c r="A28">
        <v>27</v>
      </c>
      <c r="B28" t="s">
        <v>1129</v>
      </c>
      <c r="C28" t="s">
        <v>1158</v>
      </c>
      <c r="D28" t="s">
        <v>310</v>
      </c>
      <c r="E28" t="s">
        <v>1195</v>
      </c>
      <c r="F28" t="s">
        <v>1219</v>
      </c>
      <c r="G28" t="e">
        <v>#N/A</v>
      </c>
      <c r="H28" t="s">
        <v>1253</v>
      </c>
      <c r="I28" t="s">
        <v>583</v>
      </c>
      <c r="J28" t="s">
        <v>1284</v>
      </c>
      <c r="K28" t="e">
        <v>#N/A</v>
      </c>
      <c r="L28" t="e">
        <v>#N/A</v>
      </c>
    </row>
    <row r="29" spans="1:12" x14ac:dyDescent="0.3">
      <c r="A29">
        <v>28</v>
      </c>
      <c r="B29" t="s">
        <v>1130</v>
      </c>
      <c r="C29" t="s">
        <v>1159</v>
      </c>
      <c r="D29" t="s">
        <v>303</v>
      </c>
      <c r="E29" t="s">
        <v>1196</v>
      </c>
      <c r="F29" t="s">
        <v>1220</v>
      </c>
      <c r="G29" t="e">
        <v>#N/A</v>
      </c>
      <c r="H29" t="s">
        <v>1254</v>
      </c>
      <c r="I29" t="s">
        <v>583</v>
      </c>
      <c r="J29" t="s">
        <v>1285</v>
      </c>
      <c r="K29" t="s">
        <v>1298</v>
      </c>
      <c r="L29" t="e">
        <v>#N/A</v>
      </c>
    </row>
    <row r="30" spans="1:12" x14ac:dyDescent="0.3">
      <c r="A30">
        <v>29</v>
      </c>
      <c r="B30" t="s">
        <v>1131</v>
      </c>
      <c r="C30" t="s">
        <v>1160</v>
      </c>
      <c r="D30" t="s">
        <v>307</v>
      </c>
      <c r="E30" t="s">
        <v>1197</v>
      </c>
      <c r="F30" t="s">
        <v>1221</v>
      </c>
      <c r="G30" t="s">
        <v>487</v>
      </c>
      <c r="H30" t="s">
        <v>1255</v>
      </c>
      <c r="I30" t="s">
        <v>585</v>
      </c>
      <c r="J30" t="s">
        <v>1286</v>
      </c>
      <c r="K30" t="s">
        <v>1299</v>
      </c>
      <c r="L30" t="e">
        <v>#N/A</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C54"/>
  <sheetViews>
    <sheetView workbookViewId="0">
      <selection activeCell="F9" sqref="F9"/>
    </sheetView>
  </sheetViews>
  <sheetFormatPr defaultColWidth="8.77734375" defaultRowHeight="14.4" x14ac:dyDescent="0.3"/>
  <cols>
    <col min="1" max="1" width="9.21875" bestFit="1" customWidth="1"/>
    <col min="2" max="2" width="16.88671875" bestFit="1" customWidth="1"/>
    <col min="3" max="3" width="7.5546875" bestFit="1" customWidth="1"/>
  </cols>
  <sheetData>
    <row r="1" spans="1:3" x14ac:dyDescent="0.3">
      <c r="A1" t="s">
        <v>845</v>
      </c>
      <c r="B1" t="s">
        <v>1305</v>
      </c>
      <c r="C1" t="s">
        <v>1080</v>
      </c>
    </row>
    <row r="2" spans="1:3" x14ac:dyDescent="0.3">
      <c r="A2" t="s">
        <v>848</v>
      </c>
      <c r="B2" t="s">
        <v>1310</v>
      </c>
      <c r="C2">
        <v>1</v>
      </c>
    </row>
    <row r="3" spans="1:3" x14ac:dyDescent="0.3">
      <c r="A3" t="s">
        <v>849</v>
      </c>
      <c r="B3" t="s">
        <v>1311</v>
      </c>
      <c r="C3">
        <v>1</v>
      </c>
    </row>
    <row r="4" spans="1:3" x14ac:dyDescent="0.3">
      <c r="A4" t="s">
        <v>850</v>
      </c>
      <c r="B4" t="s">
        <v>1312</v>
      </c>
      <c r="C4">
        <v>1</v>
      </c>
    </row>
    <row r="5" spans="1:3" x14ac:dyDescent="0.3">
      <c r="A5" t="s">
        <v>851</v>
      </c>
      <c r="B5" t="s">
        <v>1212</v>
      </c>
      <c r="C5">
        <v>1</v>
      </c>
    </row>
    <row r="6" spans="1:3" x14ac:dyDescent="0.3">
      <c r="A6" t="s">
        <v>852</v>
      </c>
      <c r="B6" t="s">
        <v>1313</v>
      </c>
      <c r="C6">
        <v>1</v>
      </c>
    </row>
    <row r="7" spans="1:3" x14ac:dyDescent="0.3">
      <c r="A7" t="s">
        <v>853</v>
      </c>
      <c r="B7" t="s">
        <v>1314</v>
      </c>
      <c r="C7">
        <v>1</v>
      </c>
    </row>
    <row r="8" spans="1:3" x14ac:dyDescent="0.3">
      <c r="A8" t="s">
        <v>862</v>
      </c>
      <c r="B8" t="s">
        <v>1315</v>
      </c>
      <c r="C8">
        <v>1</v>
      </c>
    </row>
    <row r="9" spans="1:3" x14ac:dyDescent="0.3">
      <c r="A9" t="s">
        <v>887</v>
      </c>
      <c r="B9" t="s">
        <v>1316</v>
      </c>
      <c r="C9">
        <v>3</v>
      </c>
    </row>
    <row r="10" spans="1:3" x14ac:dyDescent="0.3">
      <c r="A10" t="s">
        <v>888</v>
      </c>
      <c r="B10" t="s">
        <v>1317</v>
      </c>
      <c r="C10">
        <v>3</v>
      </c>
    </row>
    <row r="11" spans="1:3" x14ac:dyDescent="0.3">
      <c r="A11" t="s">
        <v>846</v>
      </c>
      <c r="B11" t="s">
        <v>1318</v>
      </c>
      <c r="C11">
        <v>1</v>
      </c>
    </row>
    <row r="12" spans="1:3" x14ac:dyDescent="0.3">
      <c r="A12" t="s">
        <v>863</v>
      </c>
      <c r="B12" t="s">
        <v>1319</v>
      </c>
      <c r="C12">
        <v>1</v>
      </c>
    </row>
    <row r="13" spans="1:3" x14ac:dyDescent="0.3">
      <c r="A13" t="s">
        <v>864</v>
      </c>
      <c r="B13" t="s">
        <v>1320</v>
      </c>
      <c r="C13">
        <v>1</v>
      </c>
    </row>
    <row r="14" spans="1:3" x14ac:dyDescent="0.3">
      <c r="A14" t="s">
        <v>865</v>
      </c>
      <c r="B14" t="s">
        <v>1321</v>
      </c>
      <c r="C14">
        <v>1</v>
      </c>
    </row>
    <row r="15" spans="1:3" x14ac:dyDescent="0.3">
      <c r="A15" t="s">
        <v>866</v>
      </c>
      <c r="B15" t="s">
        <v>1321</v>
      </c>
      <c r="C15">
        <v>1</v>
      </c>
    </row>
    <row r="16" spans="1:3" x14ac:dyDescent="0.3">
      <c r="A16" t="s">
        <v>867</v>
      </c>
      <c r="B16" t="s">
        <v>1322</v>
      </c>
      <c r="C16">
        <v>1</v>
      </c>
    </row>
    <row r="17" spans="1:3" x14ac:dyDescent="0.3">
      <c r="A17" t="s">
        <v>868</v>
      </c>
      <c r="B17" t="s">
        <v>1323</v>
      </c>
      <c r="C17">
        <v>1</v>
      </c>
    </row>
    <row r="18" spans="1:3" x14ac:dyDescent="0.3">
      <c r="A18" t="s">
        <v>883</v>
      </c>
      <c r="B18" t="s">
        <v>1324</v>
      </c>
      <c r="C18">
        <v>3</v>
      </c>
    </row>
    <row r="19" spans="1:3" x14ac:dyDescent="0.3">
      <c r="A19" t="s">
        <v>847</v>
      </c>
      <c r="B19" t="s">
        <v>1325</v>
      </c>
      <c r="C19">
        <v>1</v>
      </c>
    </row>
    <row r="20" spans="1:3" x14ac:dyDescent="0.3">
      <c r="A20" t="s">
        <v>859</v>
      </c>
      <c r="B20" t="s">
        <v>1326</v>
      </c>
      <c r="C20">
        <v>1</v>
      </c>
    </row>
    <row r="21" spans="1:3" x14ac:dyDescent="0.3">
      <c r="A21" t="s">
        <v>860</v>
      </c>
      <c r="B21" t="s">
        <v>1327</v>
      </c>
      <c r="C21">
        <v>1</v>
      </c>
    </row>
    <row r="22" spans="1:3" x14ac:dyDescent="0.3">
      <c r="A22" t="s">
        <v>861</v>
      </c>
      <c r="B22" t="s">
        <v>1328</v>
      </c>
      <c r="C22">
        <v>1</v>
      </c>
    </row>
    <row r="23" spans="1:3" x14ac:dyDescent="0.3">
      <c r="A23" t="s">
        <v>1306</v>
      </c>
      <c r="B23" t="s">
        <v>1329</v>
      </c>
      <c r="C23">
        <v>4</v>
      </c>
    </row>
    <row r="24" spans="1:3" x14ac:dyDescent="0.3">
      <c r="A24" t="s">
        <v>855</v>
      </c>
      <c r="B24" t="s">
        <v>1330</v>
      </c>
      <c r="C24">
        <v>4</v>
      </c>
    </row>
    <row r="25" spans="1:3" x14ac:dyDescent="0.3">
      <c r="A25" t="s">
        <v>856</v>
      </c>
      <c r="B25" t="s">
        <v>1331</v>
      </c>
      <c r="C25">
        <v>4</v>
      </c>
    </row>
    <row r="26" spans="1:3" x14ac:dyDescent="0.3">
      <c r="A26" t="s">
        <v>857</v>
      </c>
      <c r="B26" t="s">
        <v>1332</v>
      </c>
      <c r="C26">
        <v>4</v>
      </c>
    </row>
    <row r="27" spans="1:3" x14ac:dyDescent="0.3">
      <c r="A27" t="s">
        <v>858</v>
      </c>
      <c r="B27" t="s">
        <v>1333</v>
      </c>
      <c r="C27">
        <v>4</v>
      </c>
    </row>
    <row r="28" spans="1:3" x14ac:dyDescent="0.3">
      <c r="A28" t="s">
        <v>854</v>
      </c>
      <c r="B28" t="s">
        <v>1334</v>
      </c>
      <c r="C28">
        <v>1</v>
      </c>
    </row>
    <row r="29" spans="1:3" x14ac:dyDescent="0.3">
      <c r="A29" t="s">
        <v>884</v>
      </c>
      <c r="B29" t="s">
        <v>1335</v>
      </c>
      <c r="C29">
        <v>3</v>
      </c>
    </row>
    <row r="30" spans="1:3" x14ac:dyDescent="0.3">
      <c r="A30" t="s">
        <v>885</v>
      </c>
      <c r="B30" t="s">
        <v>1336</v>
      </c>
      <c r="C30">
        <v>3</v>
      </c>
    </row>
    <row r="31" spans="1:3" x14ac:dyDescent="0.3">
      <c r="A31" t="s">
        <v>889</v>
      </c>
      <c r="B31" t="s">
        <v>1337</v>
      </c>
      <c r="C31">
        <v>3</v>
      </c>
    </row>
    <row r="32" spans="1:3" x14ac:dyDescent="0.3">
      <c r="A32" t="s">
        <v>890</v>
      </c>
      <c r="B32" t="s">
        <v>1338</v>
      </c>
      <c r="C32">
        <v>3</v>
      </c>
    </row>
    <row r="33" spans="1:3" x14ac:dyDescent="0.3">
      <c r="A33" t="s">
        <v>891</v>
      </c>
      <c r="B33" t="s">
        <v>1339</v>
      </c>
      <c r="C33">
        <v>3</v>
      </c>
    </row>
    <row r="34" spans="1:3" x14ac:dyDescent="0.3">
      <c r="A34" t="s">
        <v>886</v>
      </c>
      <c r="B34" t="s">
        <v>1340</v>
      </c>
      <c r="C34">
        <v>3</v>
      </c>
    </row>
    <row r="35" spans="1:3" x14ac:dyDescent="0.3">
      <c r="A35" t="s">
        <v>892</v>
      </c>
      <c r="B35" t="s">
        <v>1341</v>
      </c>
      <c r="C35">
        <v>3</v>
      </c>
    </row>
    <row r="36" spans="1:3" x14ac:dyDescent="0.3">
      <c r="A36" t="s">
        <v>893</v>
      </c>
      <c r="B36" t="s">
        <v>1342</v>
      </c>
      <c r="C36">
        <v>3</v>
      </c>
    </row>
    <row r="37" spans="1:3" x14ac:dyDescent="0.3">
      <c r="A37" t="s">
        <v>873</v>
      </c>
      <c r="B37" t="s">
        <v>1343</v>
      </c>
      <c r="C37">
        <v>2</v>
      </c>
    </row>
    <row r="38" spans="1:3" x14ac:dyDescent="0.3">
      <c r="A38" t="s">
        <v>874</v>
      </c>
      <c r="B38" t="s">
        <v>1344</v>
      </c>
      <c r="C38">
        <v>2</v>
      </c>
    </row>
    <row r="39" spans="1:3" x14ac:dyDescent="0.3">
      <c r="A39" t="s">
        <v>1307</v>
      </c>
      <c r="B39" t="s">
        <v>1345</v>
      </c>
      <c r="C39">
        <v>4</v>
      </c>
    </row>
    <row r="40" spans="1:3" x14ac:dyDescent="0.3">
      <c r="A40" t="s">
        <v>1308</v>
      </c>
      <c r="B40" t="s">
        <v>1346</v>
      </c>
      <c r="C40">
        <v>4</v>
      </c>
    </row>
    <row r="41" spans="1:3" x14ac:dyDescent="0.3">
      <c r="A41" t="s">
        <v>1309</v>
      </c>
      <c r="B41" t="s">
        <v>1347</v>
      </c>
      <c r="C41">
        <v>4</v>
      </c>
    </row>
    <row r="42" spans="1:3" x14ac:dyDescent="0.3">
      <c r="A42" t="s">
        <v>875</v>
      </c>
      <c r="B42" t="s">
        <v>1348</v>
      </c>
      <c r="C42">
        <v>2</v>
      </c>
    </row>
    <row r="43" spans="1:3" x14ac:dyDescent="0.3">
      <c r="A43" t="s">
        <v>876</v>
      </c>
      <c r="B43" t="s">
        <v>1349</v>
      </c>
      <c r="C43">
        <v>2</v>
      </c>
    </row>
    <row r="44" spans="1:3" x14ac:dyDescent="0.3">
      <c r="A44" t="s">
        <v>869</v>
      </c>
      <c r="B44" t="s">
        <v>1350</v>
      </c>
      <c r="C44">
        <v>2</v>
      </c>
    </row>
    <row r="45" spans="1:3" x14ac:dyDescent="0.3">
      <c r="A45" t="s">
        <v>870</v>
      </c>
      <c r="B45" t="s">
        <v>1351</v>
      </c>
      <c r="C45">
        <v>2</v>
      </c>
    </row>
    <row r="46" spans="1:3" x14ac:dyDescent="0.3">
      <c r="A46" t="s">
        <v>877</v>
      </c>
      <c r="B46" t="s">
        <v>1352</v>
      </c>
      <c r="C46">
        <v>2</v>
      </c>
    </row>
    <row r="47" spans="1:3" x14ac:dyDescent="0.3">
      <c r="A47" t="s">
        <v>878</v>
      </c>
      <c r="B47" t="s">
        <v>1353</v>
      </c>
      <c r="C47">
        <v>2</v>
      </c>
    </row>
    <row r="48" spans="1:3" x14ac:dyDescent="0.3">
      <c r="A48" t="s">
        <v>879</v>
      </c>
      <c r="B48" t="s">
        <v>442</v>
      </c>
      <c r="C48">
        <v>2</v>
      </c>
    </row>
    <row r="49" spans="1:3" x14ac:dyDescent="0.3">
      <c r="A49" t="s">
        <v>880</v>
      </c>
      <c r="B49" t="s">
        <v>1354</v>
      </c>
      <c r="C49">
        <v>2</v>
      </c>
    </row>
    <row r="50" spans="1:3" x14ac:dyDescent="0.3">
      <c r="A50" t="s">
        <v>881</v>
      </c>
      <c r="B50" t="s">
        <v>1355</v>
      </c>
      <c r="C50">
        <v>2</v>
      </c>
    </row>
    <row r="51" spans="1:3" x14ac:dyDescent="0.3">
      <c r="A51" t="s">
        <v>882</v>
      </c>
      <c r="B51" t="s">
        <v>1356</v>
      </c>
      <c r="C51">
        <v>2</v>
      </c>
    </row>
    <row r="52" spans="1:3" x14ac:dyDescent="0.3">
      <c r="A52" t="s">
        <v>871</v>
      </c>
      <c r="B52" t="s">
        <v>1357</v>
      </c>
      <c r="C52">
        <v>2</v>
      </c>
    </row>
    <row r="53" spans="1:3" x14ac:dyDescent="0.3">
      <c r="A53" t="s">
        <v>807</v>
      </c>
      <c r="B53" t="s">
        <v>803</v>
      </c>
      <c r="C53">
        <v>2</v>
      </c>
    </row>
    <row r="54" spans="1:3" x14ac:dyDescent="0.3">
      <c r="A54" t="s">
        <v>872</v>
      </c>
      <c r="B54" t="s">
        <v>472</v>
      </c>
      <c r="C54">
        <v>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D52"/>
  <sheetViews>
    <sheetView workbookViewId="0">
      <selection activeCell="F8" sqref="F8"/>
    </sheetView>
  </sheetViews>
  <sheetFormatPr defaultColWidth="8.77734375" defaultRowHeight="14.4" x14ac:dyDescent="0.3"/>
  <cols>
    <col min="1" max="1" width="6.5546875" bestFit="1" customWidth="1"/>
    <col min="2" max="2" width="17.33203125" bestFit="1" customWidth="1"/>
    <col min="4" max="4" width="10.21875" bestFit="1" customWidth="1"/>
  </cols>
  <sheetData>
    <row r="1" spans="1:4" x14ac:dyDescent="0.3">
      <c r="A1" t="s">
        <v>1358</v>
      </c>
      <c r="B1" t="s">
        <v>1359</v>
      </c>
      <c r="C1" t="s">
        <v>1360</v>
      </c>
      <c r="D1" t="s">
        <v>1361</v>
      </c>
    </row>
    <row r="2" spans="1:4" x14ac:dyDescent="0.3">
      <c r="A2">
        <v>1</v>
      </c>
      <c r="B2" t="s">
        <v>1362</v>
      </c>
      <c r="C2" t="s">
        <v>1412</v>
      </c>
      <c r="D2" t="s">
        <v>1452</v>
      </c>
    </row>
    <row r="3" spans="1:4" x14ac:dyDescent="0.3">
      <c r="A3">
        <v>2</v>
      </c>
      <c r="B3" t="s">
        <v>1363</v>
      </c>
      <c r="C3" t="s">
        <v>488</v>
      </c>
      <c r="D3" t="s">
        <v>1453</v>
      </c>
    </row>
    <row r="4" spans="1:4" x14ac:dyDescent="0.3">
      <c r="A4">
        <v>3</v>
      </c>
      <c r="B4" t="s">
        <v>1364</v>
      </c>
      <c r="C4" t="s">
        <v>1413</v>
      </c>
      <c r="D4" t="s">
        <v>1454</v>
      </c>
    </row>
    <row r="5" spans="1:4" x14ac:dyDescent="0.3">
      <c r="A5">
        <v>4</v>
      </c>
      <c r="B5" t="s">
        <v>1365</v>
      </c>
      <c r="C5" t="s">
        <v>1414</v>
      </c>
      <c r="D5" t="s">
        <v>1452</v>
      </c>
    </row>
    <row r="6" spans="1:4" x14ac:dyDescent="0.3">
      <c r="A6">
        <v>5</v>
      </c>
      <c r="B6" t="s">
        <v>1366</v>
      </c>
      <c r="C6" t="s">
        <v>484</v>
      </c>
      <c r="D6" t="s">
        <v>1454</v>
      </c>
    </row>
    <row r="7" spans="1:4" x14ac:dyDescent="0.3">
      <c r="A7">
        <v>6</v>
      </c>
      <c r="B7" t="s">
        <v>1367</v>
      </c>
      <c r="C7" t="s">
        <v>1415</v>
      </c>
      <c r="D7" t="s">
        <v>1454</v>
      </c>
    </row>
    <row r="8" spans="1:4" x14ac:dyDescent="0.3">
      <c r="A8">
        <v>7</v>
      </c>
      <c r="B8" t="s">
        <v>1368</v>
      </c>
      <c r="C8" t="s">
        <v>1416</v>
      </c>
      <c r="D8" t="s">
        <v>1455</v>
      </c>
    </row>
    <row r="9" spans="1:4" x14ac:dyDescent="0.3">
      <c r="A9">
        <v>8</v>
      </c>
      <c r="B9" t="s">
        <v>1369</v>
      </c>
      <c r="C9" t="s">
        <v>1417</v>
      </c>
      <c r="D9" t="s">
        <v>1455</v>
      </c>
    </row>
    <row r="10" spans="1:4" x14ac:dyDescent="0.3">
      <c r="A10">
        <v>9</v>
      </c>
      <c r="B10" t="s">
        <v>1370</v>
      </c>
      <c r="C10" t="s">
        <v>1418</v>
      </c>
      <c r="D10" t="s">
        <v>1455</v>
      </c>
    </row>
    <row r="11" spans="1:4" x14ac:dyDescent="0.3">
      <c r="A11">
        <v>10</v>
      </c>
      <c r="B11" t="s">
        <v>1371</v>
      </c>
      <c r="C11" t="s">
        <v>1419</v>
      </c>
      <c r="D11" t="s">
        <v>1452</v>
      </c>
    </row>
    <row r="12" spans="1:4" x14ac:dyDescent="0.3">
      <c r="A12">
        <v>11</v>
      </c>
      <c r="B12" t="s">
        <v>1372</v>
      </c>
      <c r="C12" t="s">
        <v>1420</v>
      </c>
      <c r="D12" t="s">
        <v>1452</v>
      </c>
    </row>
    <row r="13" spans="1:4" x14ac:dyDescent="0.3">
      <c r="A13">
        <v>12</v>
      </c>
      <c r="B13" t="s">
        <v>1373</v>
      </c>
      <c r="C13" t="s">
        <v>1421</v>
      </c>
      <c r="D13" t="s">
        <v>1454</v>
      </c>
    </row>
    <row r="14" spans="1:4" x14ac:dyDescent="0.3">
      <c r="A14">
        <v>13</v>
      </c>
      <c r="B14" t="s">
        <v>1374</v>
      </c>
      <c r="C14" t="s">
        <v>490</v>
      </c>
      <c r="D14" t="s">
        <v>1456</v>
      </c>
    </row>
    <row r="15" spans="1:4" x14ac:dyDescent="0.3">
      <c r="A15">
        <v>14</v>
      </c>
      <c r="B15" t="s">
        <v>1375</v>
      </c>
      <c r="C15" t="s">
        <v>1422</v>
      </c>
      <c r="D15" t="s">
        <v>1456</v>
      </c>
    </row>
    <row r="16" spans="1:4" x14ac:dyDescent="0.3">
      <c r="A16">
        <v>15</v>
      </c>
      <c r="B16" t="s">
        <v>1376</v>
      </c>
      <c r="C16" t="s">
        <v>1423</v>
      </c>
      <c r="D16" t="s">
        <v>1456</v>
      </c>
    </row>
    <row r="17" spans="1:4" x14ac:dyDescent="0.3">
      <c r="A17">
        <v>16</v>
      </c>
      <c r="B17" t="s">
        <v>1377</v>
      </c>
      <c r="C17" t="s">
        <v>1424</v>
      </c>
      <c r="D17" t="s">
        <v>1456</v>
      </c>
    </row>
    <row r="18" spans="1:4" x14ac:dyDescent="0.3">
      <c r="A18">
        <v>17</v>
      </c>
      <c r="B18" t="s">
        <v>1378</v>
      </c>
      <c r="C18" t="s">
        <v>1425</v>
      </c>
      <c r="D18" t="s">
        <v>1456</v>
      </c>
    </row>
    <row r="19" spans="1:4" x14ac:dyDescent="0.3">
      <c r="A19">
        <v>18</v>
      </c>
      <c r="B19" t="s">
        <v>1379</v>
      </c>
      <c r="C19" t="s">
        <v>1426</v>
      </c>
      <c r="D19" t="s">
        <v>1452</v>
      </c>
    </row>
    <row r="20" spans="1:4" x14ac:dyDescent="0.3">
      <c r="A20">
        <v>19</v>
      </c>
      <c r="B20" t="s">
        <v>1380</v>
      </c>
      <c r="C20" t="s">
        <v>1222</v>
      </c>
      <c r="D20" t="s">
        <v>1452</v>
      </c>
    </row>
    <row r="21" spans="1:4" x14ac:dyDescent="0.3">
      <c r="A21">
        <v>20</v>
      </c>
      <c r="B21" t="s">
        <v>1381</v>
      </c>
      <c r="C21" t="s">
        <v>1427</v>
      </c>
      <c r="D21" t="s">
        <v>1453</v>
      </c>
    </row>
    <row r="22" spans="1:4" x14ac:dyDescent="0.3">
      <c r="A22">
        <v>21</v>
      </c>
      <c r="B22" t="s">
        <v>1382</v>
      </c>
      <c r="C22" t="s">
        <v>1428</v>
      </c>
      <c r="D22" t="s">
        <v>1455</v>
      </c>
    </row>
    <row r="23" spans="1:4" x14ac:dyDescent="0.3">
      <c r="A23">
        <v>22</v>
      </c>
      <c r="B23" t="s">
        <v>1383</v>
      </c>
      <c r="C23" t="s">
        <v>1226</v>
      </c>
      <c r="D23" t="s">
        <v>1453</v>
      </c>
    </row>
    <row r="24" spans="1:4" x14ac:dyDescent="0.3">
      <c r="A24">
        <v>23</v>
      </c>
      <c r="B24" t="s">
        <v>1384</v>
      </c>
      <c r="C24" t="s">
        <v>1223</v>
      </c>
      <c r="D24" t="s">
        <v>1453</v>
      </c>
    </row>
    <row r="25" spans="1:4" x14ac:dyDescent="0.3">
      <c r="A25">
        <v>24</v>
      </c>
      <c r="B25" t="s">
        <v>1385</v>
      </c>
      <c r="C25" t="s">
        <v>1429</v>
      </c>
      <c r="D25" t="s">
        <v>1453</v>
      </c>
    </row>
    <row r="26" spans="1:4" x14ac:dyDescent="0.3">
      <c r="A26">
        <v>25</v>
      </c>
      <c r="B26" t="s">
        <v>1386</v>
      </c>
      <c r="C26" t="s">
        <v>1430</v>
      </c>
      <c r="D26" t="s">
        <v>1452</v>
      </c>
    </row>
    <row r="27" spans="1:4" x14ac:dyDescent="0.3">
      <c r="A27">
        <v>26</v>
      </c>
      <c r="B27" t="s">
        <v>1387</v>
      </c>
      <c r="C27" t="s">
        <v>1431</v>
      </c>
      <c r="D27" t="s">
        <v>1452</v>
      </c>
    </row>
    <row r="28" spans="1:4" x14ac:dyDescent="0.3">
      <c r="A28">
        <v>27</v>
      </c>
      <c r="B28" t="s">
        <v>1388</v>
      </c>
      <c r="C28" t="s">
        <v>492</v>
      </c>
      <c r="D28" t="s">
        <v>1454</v>
      </c>
    </row>
    <row r="29" spans="1:4" x14ac:dyDescent="0.3">
      <c r="A29">
        <v>28</v>
      </c>
      <c r="B29" t="s">
        <v>1389</v>
      </c>
      <c r="C29" t="s">
        <v>1432</v>
      </c>
      <c r="D29" t="s">
        <v>1456</v>
      </c>
    </row>
    <row r="30" spans="1:4" x14ac:dyDescent="0.3">
      <c r="A30">
        <v>29</v>
      </c>
      <c r="B30" t="s">
        <v>1390</v>
      </c>
      <c r="C30" t="s">
        <v>1433</v>
      </c>
      <c r="D30" t="s">
        <v>1454</v>
      </c>
    </row>
    <row r="31" spans="1:4" x14ac:dyDescent="0.3">
      <c r="A31">
        <v>30</v>
      </c>
      <c r="B31" t="s">
        <v>1391</v>
      </c>
      <c r="C31" t="s">
        <v>1434</v>
      </c>
      <c r="D31" t="s">
        <v>1455</v>
      </c>
    </row>
    <row r="32" spans="1:4" x14ac:dyDescent="0.3">
      <c r="A32">
        <v>31</v>
      </c>
      <c r="B32" t="s">
        <v>1392</v>
      </c>
      <c r="C32" t="s">
        <v>1435</v>
      </c>
      <c r="D32" t="s">
        <v>1455</v>
      </c>
    </row>
    <row r="33" spans="1:4" x14ac:dyDescent="0.3">
      <c r="A33">
        <v>32</v>
      </c>
      <c r="B33" t="s">
        <v>1393</v>
      </c>
      <c r="C33" t="s">
        <v>489</v>
      </c>
      <c r="D33" t="s">
        <v>1454</v>
      </c>
    </row>
    <row r="34" spans="1:4" x14ac:dyDescent="0.3">
      <c r="A34">
        <v>33</v>
      </c>
      <c r="B34" t="s">
        <v>1321</v>
      </c>
      <c r="C34" t="s">
        <v>1436</v>
      </c>
      <c r="D34" t="s">
        <v>1455</v>
      </c>
    </row>
    <row r="35" spans="1:4" x14ac:dyDescent="0.3">
      <c r="A35">
        <v>34</v>
      </c>
      <c r="B35" t="s">
        <v>1394</v>
      </c>
      <c r="C35" t="s">
        <v>1437</v>
      </c>
      <c r="D35" t="s">
        <v>1455</v>
      </c>
    </row>
    <row r="36" spans="1:4" x14ac:dyDescent="0.3">
      <c r="A36">
        <v>35</v>
      </c>
      <c r="B36" t="s">
        <v>1395</v>
      </c>
      <c r="C36" t="s">
        <v>1438</v>
      </c>
      <c r="D36" t="s">
        <v>1456</v>
      </c>
    </row>
    <row r="37" spans="1:4" x14ac:dyDescent="0.3">
      <c r="A37">
        <v>36</v>
      </c>
      <c r="B37" t="s">
        <v>1396</v>
      </c>
      <c r="C37" t="s">
        <v>1439</v>
      </c>
      <c r="D37" t="s">
        <v>1456</v>
      </c>
    </row>
    <row r="38" spans="1:4" x14ac:dyDescent="0.3">
      <c r="A38">
        <v>37</v>
      </c>
      <c r="B38" t="s">
        <v>1397</v>
      </c>
      <c r="C38" t="s">
        <v>1440</v>
      </c>
      <c r="D38" t="s">
        <v>1456</v>
      </c>
    </row>
    <row r="39" spans="1:4" x14ac:dyDescent="0.3">
      <c r="A39">
        <v>38</v>
      </c>
      <c r="B39" t="s">
        <v>1398</v>
      </c>
      <c r="C39" t="s">
        <v>477</v>
      </c>
      <c r="D39" t="s">
        <v>1454</v>
      </c>
    </row>
    <row r="40" spans="1:4" x14ac:dyDescent="0.3">
      <c r="A40">
        <v>39</v>
      </c>
      <c r="B40" t="s">
        <v>1399</v>
      </c>
      <c r="C40" t="s">
        <v>1441</v>
      </c>
      <c r="D40" t="s">
        <v>1455</v>
      </c>
    </row>
    <row r="41" spans="1:4" x14ac:dyDescent="0.3">
      <c r="A41">
        <v>40</v>
      </c>
      <c r="B41" t="s">
        <v>1400</v>
      </c>
      <c r="C41" t="s">
        <v>1442</v>
      </c>
      <c r="D41" t="s">
        <v>1455</v>
      </c>
    </row>
    <row r="42" spans="1:4" x14ac:dyDescent="0.3">
      <c r="A42">
        <v>41</v>
      </c>
      <c r="B42" t="s">
        <v>1401</v>
      </c>
      <c r="C42" t="s">
        <v>1443</v>
      </c>
      <c r="D42" t="s">
        <v>1455</v>
      </c>
    </row>
    <row r="43" spans="1:4" x14ac:dyDescent="0.3">
      <c r="A43">
        <v>42</v>
      </c>
      <c r="B43" t="s">
        <v>1402</v>
      </c>
      <c r="C43" t="s">
        <v>1444</v>
      </c>
      <c r="D43" t="s">
        <v>1456</v>
      </c>
    </row>
    <row r="44" spans="1:4" x14ac:dyDescent="0.3">
      <c r="A44">
        <v>43</v>
      </c>
      <c r="B44" t="s">
        <v>1403</v>
      </c>
      <c r="C44" t="s">
        <v>1445</v>
      </c>
      <c r="D44" t="s">
        <v>1456</v>
      </c>
    </row>
    <row r="45" spans="1:4" x14ac:dyDescent="0.3">
      <c r="A45">
        <v>44</v>
      </c>
      <c r="B45" t="s">
        <v>1404</v>
      </c>
      <c r="C45" t="s">
        <v>1446</v>
      </c>
      <c r="D45" t="s">
        <v>1454</v>
      </c>
    </row>
    <row r="46" spans="1:4" x14ac:dyDescent="0.3">
      <c r="A46">
        <v>45</v>
      </c>
      <c r="B46" t="s">
        <v>1405</v>
      </c>
      <c r="C46" t="s">
        <v>1447</v>
      </c>
      <c r="D46" t="s">
        <v>1454</v>
      </c>
    </row>
    <row r="47" spans="1:4" x14ac:dyDescent="0.3">
      <c r="A47">
        <v>46</v>
      </c>
      <c r="B47" t="s">
        <v>1406</v>
      </c>
      <c r="C47" t="s">
        <v>1448</v>
      </c>
      <c r="D47" t="s">
        <v>1455</v>
      </c>
    </row>
    <row r="48" spans="1:4" x14ac:dyDescent="0.3">
      <c r="A48">
        <v>47</v>
      </c>
      <c r="B48" t="s">
        <v>1407</v>
      </c>
      <c r="C48" t="s">
        <v>1449</v>
      </c>
      <c r="D48" t="s">
        <v>1455</v>
      </c>
    </row>
    <row r="49" spans="1:4" x14ac:dyDescent="0.3">
      <c r="A49">
        <v>48</v>
      </c>
      <c r="B49" t="s">
        <v>1408</v>
      </c>
      <c r="C49" t="s">
        <v>483</v>
      </c>
      <c r="D49" t="s">
        <v>1454</v>
      </c>
    </row>
    <row r="50" spans="1:4" x14ac:dyDescent="0.3">
      <c r="A50">
        <v>49</v>
      </c>
      <c r="B50" t="s">
        <v>1409</v>
      </c>
      <c r="C50" t="s">
        <v>1450</v>
      </c>
      <c r="D50" t="s">
        <v>1452</v>
      </c>
    </row>
    <row r="51" spans="1:4" x14ac:dyDescent="0.3">
      <c r="A51">
        <v>50</v>
      </c>
      <c r="B51" t="s">
        <v>1410</v>
      </c>
      <c r="C51" t="s">
        <v>1451</v>
      </c>
      <c r="D51" t="s">
        <v>1456</v>
      </c>
    </row>
    <row r="52" spans="1:4" x14ac:dyDescent="0.3">
      <c r="A52">
        <v>51</v>
      </c>
      <c r="B52" t="s">
        <v>1411</v>
      </c>
      <c r="C52" t="s">
        <v>491</v>
      </c>
      <c r="D52" t="s">
        <v>1454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92"/>
  <sheetViews>
    <sheetView topLeftCell="F1" workbookViewId="0">
      <selection activeCell="S9" sqref="S9"/>
    </sheetView>
  </sheetViews>
  <sheetFormatPr defaultColWidth="8.77734375" defaultRowHeight="14.4" x14ac:dyDescent="0.3"/>
  <cols>
    <col min="1" max="1" width="10.109375" bestFit="1" customWidth="1"/>
    <col min="2" max="2" width="30.33203125" bestFit="1" customWidth="1"/>
    <col min="3" max="3" width="20.21875" bestFit="1" customWidth="1"/>
    <col min="4" max="4" width="25.88671875" bestFit="1" customWidth="1"/>
    <col min="5" max="5" width="39.88671875" bestFit="1" customWidth="1"/>
    <col min="6" max="6" width="13.109375" bestFit="1" customWidth="1"/>
    <col min="7" max="7" width="12.77734375" bestFit="1" customWidth="1"/>
    <col min="8" max="8" width="10" bestFit="1" customWidth="1"/>
    <col min="9" max="9" width="10.33203125" bestFit="1" customWidth="1"/>
    <col min="10" max="11" width="15" bestFit="1" customWidth="1"/>
  </cols>
  <sheetData>
    <row r="1" spans="1:19" x14ac:dyDescent="0.3">
      <c r="A1" t="s">
        <v>19</v>
      </c>
      <c r="B1" t="s">
        <v>20</v>
      </c>
      <c r="C1" t="s">
        <v>21</v>
      </c>
      <c r="D1" t="s">
        <v>22</v>
      </c>
      <c r="E1" t="s">
        <v>23</v>
      </c>
      <c r="F1" t="s">
        <v>24</v>
      </c>
      <c r="G1" t="s">
        <v>25</v>
      </c>
      <c r="H1" t="s">
        <v>26</v>
      </c>
      <c r="I1" t="s">
        <v>27</v>
      </c>
      <c r="J1" t="s">
        <v>28</v>
      </c>
      <c r="K1" t="s">
        <v>29</v>
      </c>
    </row>
    <row r="2" spans="1:19" x14ac:dyDescent="0.3">
      <c r="A2" t="s">
        <v>30</v>
      </c>
      <c r="B2" t="s">
        <v>121</v>
      </c>
      <c r="C2" t="s">
        <v>212</v>
      </c>
      <c r="D2" t="s">
        <v>303</v>
      </c>
      <c r="E2" t="s">
        <v>315</v>
      </c>
      <c r="F2" t="s">
        <v>406</v>
      </c>
      <c r="G2" t="e">
        <v>#N/A</v>
      </c>
      <c r="H2" t="s">
        <v>493</v>
      </c>
      <c r="I2" t="s">
        <v>579</v>
      </c>
      <c r="J2" t="s">
        <v>600</v>
      </c>
      <c r="K2" t="s">
        <v>691</v>
      </c>
    </row>
    <row r="3" spans="1:19" x14ac:dyDescent="0.3">
      <c r="A3" t="s">
        <v>31</v>
      </c>
      <c r="B3" t="s">
        <v>122</v>
      </c>
      <c r="C3" t="s">
        <v>213</v>
      </c>
      <c r="D3" t="s">
        <v>304</v>
      </c>
      <c r="E3" t="s">
        <v>316</v>
      </c>
      <c r="F3" t="s">
        <v>407</v>
      </c>
      <c r="G3" t="e">
        <v>#N/A</v>
      </c>
      <c r="H3" t="s">
        <v>494</v>
      </c>
      <c r="I3" t="s">
        <v>580</v>
      </c>
      <c r="J3" t="s">
        <v>601</v>
      </c>
      <c r="K3" t="s">
        <v>692</v>
      </c>
    </row>
    <row r="4" spans="1:19" x14ac:dyDescent="0.3">
      <c r="A4" t="s">
        <v>32</v>
      </c>
      <c r="B4" t="s">
        <v>123</v>
      </c>
      <c r="C4" t="s">
        <v>214</v>
      </c>
      <c r="D4" t="s">
        <v>304</v>
      </c>
      <c r="E4" t="s">
        <v>317</v>
      </c>
      <c r="F4" t="s">
        <v>407</v>
      </c>
      <c r="G4" t="e">
        <v>#N/A</v>
      </c>
      <c r="H4" t="s">
        <v>495</v>
      </c>
      <c r="I4" t="s">
        <v>580</v>
      </c>
      <c r="J4" t="s">
        <v>602</v>
      </c>
      <c r="K4" t="e">
        <v>#N/A</v>
      </c>
    </row>
    <row r="5" spans="1:19" x14ac:dyDescent="0.3">
      <c r="A5" t="s">
        <v>33</v>
      </c>
      <c r="B5" t="s">
        <v>124</v>
      </c>
      <c r="C5" s="5" t="s">
        <v>215</v>
      </c>
      <c r="D5" s="5" t="s">
        <v>303</v>
      </c>
      <c r="E5" s="5" t="s">
        <v>318</v>
      </c>
      <c r="F5" t="s">
        <v>408</v>
      </c>
      <c r="G5" t="e">
        <v>#N/A</v>
      </c>
      <c r="H5" t="s">
        <v>496</v>
      </c>
      <c r="I5" t="s">
        <v>581</v>
      </c>
      <c r="J5" t="s">
        <v>603</v>
      </c>
      <c r="K5" t="s">
        <v>693</v>
      </c>
    </row>
    <row r="6" spans="1:19" x14ac:dyDescent="0.3">
      <c r="A6" t="s">
        <v>34</v>
      </c>
      <c r="B6" t="s">
        <v>125</v>
      </c>
      <c r="C6" s="2" t="s">
        <v>216</v>
      </c>
      <c r="D6" s="2" t="s">
        <v>305</v>
      </c>
      <c r="E6" s="2" t="s">
        <v>319</v>
      </c>
      <c r="F6" t="s">
        <v>409</v>
      </c>
      <c r="G6" t="e">
        <v>#N/A</v>
      </c>
      <c r="H6" t="s">
        <v>497</v>
      </c>
      <c r="I6" t="s">
        <v>582</v>
      </c>
      <c r="J6" t="s">
        <v>604</v>
      </c>
      <c r="K6" t="s">
        <v>694</v>
      </c>
      <c r="Q6" s="5"/>
      <c r="R6" s="5"/>
      <c r="S6" s="5"/>
    </row>
    <row r="7" spans="1:19" x14ac:dyDescent="0.3">
      <c r="A7" t="s">
        <v>35</v>
      </c>
      <c r="B7" t="s">
        <v>126</v>
      </c>
      <c r="C7" s="2" t="s">
        <v>217</v>
      </c>
      <c r="D7" s="2" t="s">
        <v>303</v>
      </c>
      <c r="E7" s="2" t="s">
        <v>320</v>
      </c>
      <c r="F7" t="s">
        <v>410</v>
      </c>
      <c r="G7" t="e">
        <v>#N/A</v>
      </c>
      <c r="H7" t="s">
        <v>498</v>
      </c>
      <c r="I7" t="s">
        <v>579</v>
      </c>
      <c r="J7" t="s">
        <v>605</v>
      </c>
      <c r="K7" t="s">
        <v>695</v>
      </c>
      <c r="Q7" s="2"/>
      <c r="R7" s="2"/>
      <c r="S7" s="2"/>
    </row>
    <row r="8" spans="1:19" x14ac:dyDescent="0.3">
      <c r="A8" t="s">
        <v>36</v>
      </c>
      <c r="B8" t="s">
        <v>127</v>
      </c>
      <c r="C8" s="2" t="s">
        <v>218</v>
      </c>
      <c r="D8" s="2" t="s">
        <v>306</v>
      </c>
      <c r="E8" s="2" t="s">
        <v>321</v>
      </c>
      <c r="F8" t="s">
        <v>411</v>
      </c>
      <c r="G8" t="e">
        <v>#N/A</v>
      </c>
      <c r="H8" t="s">
        <v>499</v>
      </c>
      <c r="I8" t="s">
        <v>583</v>
      </c>
      <c r="J8" s="5" t="s">
        <v>606</v>
      </c>
      <c r="K8" s="5" t="s">
        <v>696</v>
      </c>
      <c r="L8" s="5"/>
      <c r="Q8" s="2"/>
      <c r="R8" s="2"/>
      <c r="S8" s="2"/>
    </row>
    <row r="9" spans="1:19" x14ac:dyDescent="0.3">
      <c r="A9" t="s">
        <v>37</v>
      </c>
      <c r="B9" t="s">
        <v>128</v>
      </c>
      <c r="C9" s="2" t="s">
        <v>219</v>
      </c>
      <c r="D9" s="2" t="s">
        <v>304</v>
      </c>
      <c r="E9" s="2" t="s">
        <v>322</v>
      </c>
      <c r="F9" t="s">
        <v>412</v>
      </c>
      <c r="G9" t="e">
        <v>#N/A</v>
      </c>
      <c r="H9" t="s">
        <v>500</v>
      </c>
      <c r="I9" t="s">
        <v>584</v>
      </c>
      <c r="J9" s="2" t="s">
        <v>607</v>
      </c>
      <c r="K9" s="2" t="s">
        <v>697</v>
      </c>
      <c r="L9" s="2"/>
      <c r="Q9" s="2"/>
      <c r="R9" s="2"/>
      <c r="S9" s="2"/>
    </row>
    <row r="10" spans="1:19" x14ac:dyDescent="0.3">
      <c r="A10" t="s">
        <v>38</v>
      </c>
      <c r="B10" t="s">
        <v>129</v>
      </c>
      <c r="C10" s="2" t="s">
        <v>220</v>
      </c>
      <c r="D10" s="2" t="s">
        <v>304</v>
      </c>
      <c r="E10" s="2" t="s">
        <v>323</v>
      </c>
      <c r="F10" t="s">
        <v>413</v>
      </c>
      <c r="G10" t="e">
        <v>#N/A</v>
      </c>
      <c r="H10" t="s">
        <v>501</v>
      </c>
      <c r="I10" t="s">
        <v>583</v>
      </c>
      <c r="J10" s="2" t="s">
        <v>608</v>
      </c>
      <c r="K10" s="2" t="s">
        <v>698</v>
      </c>
      <c r="L10" s="2"/>
      <c r="Q10" s="2"/>
      <c r="R10" s="2"/>
      <c r="S10" s="2"/>
    </row>
    <row r="11" spans="1:19" x14ac:dyDescent="0.3">
      <c r="A11" t="s">
        <v>39</v>
      </c>
      <c r="B11" t="s">
        <v>130</v>
      </c>
      <c r="C11" s="2" t="s">
        <v>221</v>
      </c>
      <c r="D11" s="2" t="s">
        <v>307</v>
      </c>
      <c r="E11" s="2" t="s">
        <v>324</v>
      </c>
      <c r="F11" t="s">
        <v>414</v>
      </c>
      <c r="G11" t="s">
        <v>475</v>
      </c>
      <c r="H11" t="s">
        <v>502</v>
      </c>
      <c r="I11" t="s">
        <v>585</v>
      </c>
      <c r="J11" s="2" t="s">
        <v>609</v>
      </c>
      <c r="K11" s="2" t="s">
        <v>699</v>
      </c>
      <c r="L11" s="2"/>
      <c r="Q11" s="2"/>
      <c r="R11" s="2"/>
      <c r="S11" s="2"/>
    </row>
    <row r="12" spans="1:19" x14ac:dyDescent="0.3">
      <c r="A12" t="s">
        <v>40</v>
      </c>
      <c r="B12" t="s">
        <v>131</v>
      </c>
      <c r="C12" s="2" t="s">
        <v>222</v>
      </c>
      <c r="D12" s="2" t="s">
        <v>303</v>
      </c>
      <c r="E12" s="2" t="s">
        <v>325</v>
      </c>
      <c r="F12" t="s">
        <v>408</v>
      </c>
      <c r="G12" t="e">
        <v>#N/A</v>
      </c>
      <c r="H12" t="s">
        <v>503</v>
      </c>
      <c r="I12" t="s">
        <v>581</v>
      </c>
      <c r="J12" s="2" t="s">
        <v>610</v>
      </c>
      <c r="K12" s="2" t="e">
        <v>#N/A</v>
      </c>
      <c r="L12" s="2"/>
      <c r="Q12" s="2"/>
      <c r="R12" s="2"/>
      <c r="S12" s="2"/>
    </row>
    <row r="13" spans="1:19" x14ac:dyDescent="0.3">
      <c r="A13" t="s">
        <v>41</v>
      </c>
      <c r="B13" t="s">
        <v>132</v>
      </c>
      <c r="C13" s="2" t="s">
        <v>223</v>
      </c>
      <c r="D13" s="2" t="s">
        <v>308</v>
      </c>
      <c r="E13" s="2" t="s">
        <v>326</v>
      </c>
      <c r="F13" t="s">
        <v>415</v>
      </c>
      <c r="G13" t="e">
        <v>#N/A</v>
      </c>
      <c r="H13" t="s">
        <v>504</v>
      </c>
      <c r="I13" t="s">
        <v>586</v>
      </c>
      <c r="J13" s="2" t="s">
        <v>611</v>
      </c>
      <c r="K13" s="2" t="s">
        <v>700</v>
      </c>
      <c r="L13" s="2"/>
      <c r="Q13" s="2"/>
      <c r="R13" s="2"/>
      <c r="S13" s="2"/>
    </row>
    <row r="14" spans="1:19" x14ac:dyDescent="0.3">
      <c r="A14" t="s">
        <v>42</v>
      </c>
      <c r="B14" t="s">
        <v>133</v>
      </c>
      <c r="C14" t="s">
        <v>224</v>
      </c>
      <c r="D14" t="s">
        <v>306</v>
      </c>
      <c r="E14" t="s">
        <v>327</v>
      </c>
      <c r="F14" t="s">
        <v>407</v>
      </c>
      <c r="G14" t="e">
        <v>#N/A</v>
      </c>
      <c r="H14" t="s">
        <v>505</v>
      </c>
      <c r="I14" t="s">
        <v>580</v>
      </c>
      <c r="J14" s="2" t="s">
        <v>612</v>
      </c>
      <c r="K14" s="2" t="s">
        <v>701</v>
      </c>
      <c r="L14" s="2"/>
      <c r="Q14" s="2"/>
      <c r="R14" s="2"/>
      <c r="S14" s="2"/>
    </row>
    <row r="15" spans="1:19" x14ac:dyDescent="0.3">
      <c r="A15" t="s">
        <v>43</v>
      </c>
      <c r="B15" t="s">
        <v>134</v>
      </c>
      <c r="C15" t="s">
        <v>225</v>
      </c>
      <c r="D15" t="s">
        <v>304</v>
      </c>
      <c r="E15" t="s">
        <v>328</v>
      </c>
      <c r="F15" t="s">
        <v>416</v>
      </c>
      <c r="G15" t="e">
        <v>#N/A</v>
      </c>
      <c r="H15" t="s">
        <v>506</v>
      </c>
      <c r="I15" t="s">
        <v>587</v>
      </c>
      <c r="J15" s="2" t="s">
        <v>613</v>
      </c>
      <c r="K15" s="2" t="e">
        <v>#N/A</v>
      </c>
      <c r="L15" s="2"/>
    </row>
    <row r="16" spans="1:19" x14ac:dyDescent="0.3">
      <c r="A16" t="s">
        <v>44</v>
      </c>
      <c r="B16" t="s">
        <v>135</v>
      </c>
      <c r="C16" t="s">
        <v>226</v>
      </c>
      <c r="D16" t="s">
        <v>309</v>
      </c>
      <c r="E16" t="s">
        <v>329</v>
      </c>
      <c r="F16" t="s">
        <v>417</v>
      </c>
      <c r="G16" t="s">
        <v>476</v>
      </c>
      <c r="H16" t="s">
        <v>507</v>
      </c>
      <c r="I16" t="s">
        <v>588</v>
      </c>
      <c r="J16" s="2" t="s">
        <v>614</v>
      </c>
      <c r="K16" s="2" t="e">
        <v>#N/A</v>
      </c>
      <c r="L16" s="2"/>
    </row>
    <row r="17" spans="1:11" x14ac:dyDescent="0.3">
      <c r="A17" t="s">
        <v>45</v>
      </c>
      <c r="B17" t="s">
        <v>136</v>
      </c>
      <c r="C17" t="s">
        <v>227</v>
      </c>
      <c r="D17" t="s">
        <v>303</v>
      </c>
      <c r="E17" t="s">
        <v>330</v>
      </c>
      <c r="F17" t="s">
        <v>408</v>
      </c>
      <c r="G17" t="e">
        <v>#N/A</v>
      </c>
      <c r="H17" t="s">
        <v>508</v>
      </c>
      <c r="I17" t="s">
        <v>581</v>
      </c>
      <c r="J17" t="s">
        <v>615</v>
      </c>
      <c r="K17" t="s">
        <v>702</v>
      </c>
    </row>
    <row r="18" spans="1:11" x14ac:dyDescent="0.3">
      <c r="A18" t="s">
        <v>46</v>
      </c>
      <c r="B18" t="s">
        <v>137</v>
      </c>
      <c r="C18" t="s">
        <v>228</v>
      </c>
      <c r="D18" t="s">
        <v>305</v>
      </c>
      <c r="E18" t="s">
        <v>331</v>
      </c>
      <c r="F18" t="s">
        <v>418</v>
      </c>
      <c r="G18" t="e">
        <v>#N/A</v>
      </c>
      <c r="H18" t="s">
        <v>509</v>
      </c>
      <c r="I18" t="s">
        <v>579</v>
      </c>
      <c r="J18" t="s">
        <v>616</v>
      </c>
      <c r="K18" t="s">
        <v>703</v>
      </c>
    </row>
    <row r="19" spans="1:11" x14ac:dyDescent="0.3">
      <c r="A19" t="s">
        <v>47</v>
      </c>
      <c r="B19" t="s">
        <v>138</v>
      </c>
      <c r="C19" t="s">
        <v>229</v>
      </c>
      <c r="D19" t="s">
        <v>304</v>
      </c>
      <c r="E19" t="s">
        <v>332</v>
      </c>
      <c r="F19" t="s">
        <v>419</v>
      </c>
      <c r="G19" t="e">
        <v>#N/A</v>
      </c>
      <c r="H19" t="s">
        <v>510</v>
      </c>
      <c r="I19" t="s">
        <v>583</v>
      </c>
      <c r="J19" t="s">
        <v>617</v>
      </c>
      <c r="K19" t="s">
        <v>704</v>
      </c>
    </row>
    <row r="20" spans="1:11" x14ac:dyDescent="0.3">
      <c r="A20" t="s">
        <v>48</v>
      </c>
      <c r="B20" t="s">
        <v>139</v>
      </c>
      <c r="C20" t="s">
        <v>230</v>
      </c>
      <c r="D20" t="s">
        <v>308</v>
      </c>
      <c r="E20" t="s">
        <v>333</v>
      </c>
      <c r="F20" t="s">
        <v>408</v>
      </c>
      <c r="G20" t="e">
        <v>#N/A</v>
      </c>
      <c r="H20" t="s">
        <v>511</v>
      </c>
      <c r="I20" t="s">
        <v>581</v>
      </c>
      <c r="J20" t="s">
        <v>618</v>
      </c>
      <c r="K20" t="s">
        <v>705</v>
      </c>
    </row>
    <row r="21" spans="1:11" x14ac:dyDescent="0.3">
      <c r="A21" t="s">
        <v>49</v>
      </c>
      <c r="B21" t="s">
        <v>140</v>
      </c>
      <c r="C21" t="s">
        <v>231</v>
      </c>
      <c r="D21" t="s">
        <v>310</v>
      </c>
      <c r="E21" t="s">
        <v>334</v>
      </c>
      <c r="F21" t="s">
        <v>420</v>
      </c>
      <c r="G21" t="e">
        <v>#N/A</v>
      </c>
      <c r="H21" t="s">
        <v>512</v>
      </c>
      <c r="I21" t="s">
        <v>589</v>
      </c>
      <c r="J21" t="s">
        <v>619</v>
      </c>
      <c r="K21" t="s">
        <v>706</v>
      </c>
    </row>
    <row r="22" spans="1:11" x14ac:dyDescent="0.3">
      <c r="A22" t="s">
        <v>50</v>
      </c>
      <c r="B22" t="s">
        <v>141</v>
      </c>
      <c r="C22" t="s">
        <v>232</v>
      </c>
      <c r="D22" t="s">
        <v>311</v>
      </c>
      <c r="E22" t="s">
        <v>335</v>
      </c>
      <c r="F22" t="s">
        <v>417</v>
      </c>
      <c r="G22" t="s">
        <v>476</v>
      </c>
      <c r="H22" t="s">
        <v>513</v>
      </c>
      <c r="I22" t="s">
        <v>588</v>
      </c>
      <c r="J22" t="s">
        <v>620</v>
      </c>
      <c r="K22" t="e">
        <v>#N/A</v>
      </c>
    </row>
    <row r="23" spans="1:11" x14ac:dyDescent="0.3">
      <c r="A23" t="s">
        <v>51</v>
      </c>
      <c r="B23" t="s">
        <v>142</v>
      </c>
      <c r="C23" t="s">
        <v>233</v>
      </c>
      <c r="D23" t="s">
        <v>307</v>
      </c>
      <c r="E23" t="s">
        <v>336</v>
      </c>
      <c r="F23" t="s">
        <v>412</v>
      </c>
      <c r="G23" t="e">
        <v>#N/A</v>
      </c>
      <c r="H23" t="s">
        <v>514</v>
      </c>
      <c r="I23" t="s">
        <v>584</v>
      </c>
      <c r="J23" t="s">
        <v>621</v>
      </c>
      <c r="K23" t="s">
        <v>707</v>
      </c>
    </row>
    <row r="24" spans="1:11" x14ac:dyDescent="0.3">
      <c r="A24" t="s">
        <v>52</v>
      </c>
      <c r="B24" t="s">
        <v>143</v>
      </c>
      <c r="C24" t="s">
        <v>234</v>
      </c>
      <c r="D24" t="s">
        <v>312</v>
      </c>
      <c r="E24" t="s">
        <v>337</v>
      </c>
      <c r="F24" t="s">
        <v>421</v>
      </c>
      <c r="G24" t="e">
        <v>#N/A</v>
      </c>
      <c r="H24" t="s">
        <v>515</v>
      </c>
      <c r="I24" t="s">
        <v>583</v>
      </c>
      <c r="J24" t="s">
        <v>622</v>
      </c>
      <c r="K24" t="s">
        <v>708</v>
      </c>
    </row>
    <row r="25" spans="1:11" x14ac:dyDescent="0.3">
      <c r="A25" t="s">
        <v>53</v>
      </c>
      <c r="B25" t="s">
        <v>144</v>
      </c>
      <c r="C25" t="s">
        <v>235</v>
      </c>
      <c r="D25" t="s">
        <v>304</v>
      </c>
      <c r="E25" t="s">
        <v>338</v>
      </c>
      <c r="F25" t="s">
        <v>422</v>
      </c>
      <c r="G25" t="e">
        <v>#N/A</v>
      </c>
      <c r="H25" t="s">
        <v>516</v>
      </c>
      <c r="I25" t="s">
        <v>582</v>
      </c>
      <c r="J25" t="s">
        <v>623</v>
      </c>
      <c r="K25" t="e">
        <v>#N/A</v>
      </c>
    </row>
    <row r="26" spans="1:11" x14ac:dyDescent="0.3">
      <c r="A26" t="s">
        <v>54</v>
      </c>
      <c r="B26" t="s">
        <v>145</v>
      </c>
      <c r="C26" t="s">
        <v>236</v>
      </c>
      <c r="D26" t="s">
        <v>306</v>
      </c>
      <c r="E26" t="s">
        <v>339</v>
      </c>
      <c r="F26" t="s">
        <v>423</v>
      </c>
      <c r="G26" t="e">
        <v>#N/A</v>
      </c>
      <c r="H26" t="s">
        <v>517</v>
      </c>
      <c r="I26" t="s">
        <v>579</v>
      </c>
      <c r="J26" t="s">
        <v>624</v>
      </c>
      <c r="K26" t="s">
        <v>709</v>
      </c>
    </row>
    <row r="27" spans="1:11" x14ac:dyDescent="0.3">
      <c r="A27" t="s">
        <v>55</v>
      </c>
      <c r="B27" t="s">
        <v>146</v>
      </c>
      <c r="C27" t="s">
        <v>237</v>
      </c>
      <c r="D27" t="s">
        <v>306</v>
      </c>
      <c r="E27" t="s">
        <v>340</v>
      </c>
      <c r="F27" t="s">
        <v>419</v>
      </c>
      <c r="G27" t="e">
        <v>#N/A</v>
      </c>
      <c r="H27" t="s">
        <v>510</v>
      </c>
      <c r="I27" t="s">
        <v>583</v>
      </c>
      <c r="J27" t="s">
        <v>625</v>
      </c>
      <c r="K27" t="s">
        <v>710</v>
      </c>
    </row>
    <row r="28" spans="1:11" x14ac:dyDescent="0.3">
      <c r="A28" t="s">
        <v>56</v>
      </c>
      <c r="B28" t="s">
        <v>147</v>
      </c>
      <c r="C28" t="s">
        <v>238</v>
      </c>
      <c r="D28" t="s">
        <v>303</v>
      </c>
      <c r="E28" t="s">
        <v>341</v>
      </c>
      <c r="F28" t="s">
        <v>424</v>
      </c>
      <c r="G28" t="e">
        <v>#N/A</v>
      </c>
      <c r="H28" t="s">
        <v>518</v>
      </c>
      <c r="I28" t="s">
        <v>590</v>
      </c>
      <c r="J28" t="s">
        <v>626</v>
      </c>
      <c r="K28" t="s">
        <v>711</v>
      </c>
    </row>
    <row r="29" spans="1:11" x14ac:dyDescent="0.3">
      <c r="A29" t="s">
        <v>57</v>
      </c>
      <c r="B29" t="s">
        <v>148</v>
      </c>
      <c r="C29" t="s">
        <v>239</v>
      </c>
      <c r="D29" t="s">
        <v>310</v>
      </c>
      <c r="E29" t="s">
        <v>342</v>
      </c>
      <c r="F29" t="s">
        <v>425</v>
      </c>
      <c r="G29" t="e">
        <v>#N/A</v>
      </c>
      <c r="H29" t="s">
        <v>519</v>
      </c>
      <c r="I29" t="s">
        <v>591</v>
      </c>
      <c r="J29" t="s">
        <v>627</v>
      </c>
      <c r="K29" t="s">
        <v>712</v>
      </c>
    </row>
    <row r="30" spans="1:11" x14ac:dyDescent="0.3">
      <c r="A30" t="s">
        <v>58</v>
      </c>
      <c r="B30" t="s">
        <v>149</v>
      </c>
      <c r="C30" t="s">
        <v>240</v>
      </c>
      <c r="D30" t="s">
        <v>306</v>
      </c>
      <c r="E30" t="s">
        <v>343</v>
      </c>
      <c r="F30" t="s">
        <v>426</v>
      </c>
      <c r="G30" t="e">
        <v>#N/A</v>
      </c>
      <c r="H30" t="s">
        <v>520</v>
      </c>
      <c r="I30" t="s">
        <v>584</v>
      </c>
      <c r="J30" t="s">
        <v>628</v>
      </c>
      <c r="K30" t="s">
        <v>713</v>
      </c>
    </row>
    <row r="31" spans="1:11" x14ac:dyDescent="0.3">
      <c r="A31" t="s">
        <v>59</v>
      </c>
      <c r="B31" t="s">
        <v>150</v>
      </c>
      <c r="C31" t="s">
        <v>241</v>
      </c>
      <c r="D31" t="s">
        <v>310</v>
      </c>
      <c r="E31" t="s">
        <v>344</v>
      </c>
      <c r="F31" t="s">
        <v>427</v>
      </c>
      <c r="G31" t="e">
        <v>#N/A</v>
      </c>
      <c r="H31" t="s">
        <v>521</v>
      </c>
      <c r="I31" t="s">
        <v>584</v>
      </c>
      <c r="J31" t="s">
        <v>629</v>
      </c>
      <c r="K31" t="e">
        <v>#N/A</v>
      </c>
    </row>
    <row r="32" spans="1:11" x14ac:dyDescent="0.3">
      <c r="A32" t="s">
        <v>60</v>
      </c>
      <c r="B32" t="s">
        <v>151</v>
      </c>
      <c r="C32" t="s">
        <v>242</v>
      </c>
      <c r="D32" t="s">
        <v>309</v>
      </c>
      <c r="E32" t="s">
        <v>345</v>
      </c>
      <c r="F32" t="s">
        <v>428</v>
      </c>
      <c r="G32" t="s">
        <v>476</v>
      </c>
      <c r="H32" t="s">
        <v>522</v>
      </c>
      <c r="I32" t="s">
        <v>588</v>
      </c>
      <c r="J32" t="s">
        <v>630</v>
      </c>
      <c r="K32" t="e">
        <v>#N/A</v>
      </c>
    </row>
    <row r="33" spans="1:11" x14ac:dyDescent="0.3">
      <c r="A33" t="s">
        <v>61</v>
      </c>
      <c r="B33" t="s">
        <v>152</v>
      </c>
      <c r="C33" t="s">
        <v>243</v>
      </c>
      <c r="D33" t="s">
        <v>306</v>
      </c>
      <c r="E33" t="s">
        <v>346</v>
      </c>
      <c r="F33" t="s">
        <v>429</v>
      </c>
      <c r="G33" t="s">
        <v>477</v>
      </c>
      <c r="H33" t="s">
        <v>523</v>
      </c>
      <c r="I33" t="s">
        <v>592</v>
      </c>
      <c r="J33" t="s">
        <v>631</v>
      </c>
      <c r="K33" t="e">
        <v>#N/A</v>
      </c>
    </row>
    <row r="34" spans="1:11" x14ac:dyDescent="0.3">
      <c r="A34" t="s">
        <v>62</v>
      </c>
      <c r="B34" t="s">
        <v>153</v>
      </c>
      <c r="C34" t="s">
        <v>244</v>
      </c>
      <c r="D34" t="s">
        <v>304</v>
      </c>
      <c r="E34" t="s">
        <v>347</v>
      </c>
      <c r="F34" t="s">
        <v>430</v>
      </c>
      <c r="G34" t="s">
        <v>478</v>
      </c>
      <c r="H34" t="s">
        <v>524</v>
      </c>
      <c r="I34" t="s">
        <v>593</v>
      </c>
      <c r="J34" t="s">
        <v>632</v>
      </c>
      <c r="K34" t="s">
        <v>714</v>
      </c>
    </row>
    <row r="35" spans="1:11" x14ac:dyDescent="0.3">
      <c r="A35" t="s">
        <v>63</v>
      </c>
      <c r="B35" t="s">
        <v>154</v>
      </c>
      <c r="C35" t="s">
        <v>245</v>
      </c>
      <c r="D35" t="s">
        <v>307</v>
      </c>
      <c r="E35" t="s">
        <v>348</v>
      </c>
      <c r="F35" t="s">
        <v>431</v>
      </c>
      <c r="G35" t="s">
        <v>479</v>
      </c>
      <c r="H35" t="s">
        <v>525</v>
      </c>
      <c r="I35" t="s">
        <v>588</v>
      </c>
      <c r="J35" t="s">
        <v>633</v>
      </c>
      <c r="K35" t="s">
        <v>715</v>
      </c>
    </row>
    <row r="36" spans="1:11" x14ac:dyDescent="0.3">
      <c r="A36" t="s">
        <v>64</v>
      </c>
      <c r="B36" t="s">
        <v>155</v>
      </c>
      <c r="C36" t="s">
        <v>246</v>
      </c>
      <c r="D36" t="s">
        <v>303</v>
      </c>
      <c r="E36" t="s">
        <v>349</v>
      </c>
      <c r="F36" t="s">
        <v>432</v>
      </c>
      <c r="G36" t="s">
        <v>480</v>
      </c>
      <c r="H36" t="s">
        <v>526</v>
      </c>
      <c r="I36" t="s">
        <v>593</v>
      </c>
      <c r="J36" t="s">
        <v>634</v>
      </c>
      <c r="K36" t="s">
        <v>716</v>
      </c>
    </row>
    <row r="37" spans="1:11" x14ac:dyDescent="0.3">
      <c r="A37" t="s">
        <v>65</v>
      </c>
      <c r="B37" t="s">
        <v>156</v>
      </c>
      <c r="C37" t="s">
        <v>247</v>
      </c>
      <c r="D37" t="s">
        <v>303</v>
      </c>
      <c r="E37" t="s">
        <v>350</v>
      </c>
      <c r="F37" t="s">
        <v>433</v>
      </c>
      <c r="G37" t="s">
        <v>477</v>
      </c>
      <c r="H37" t="s">
        <v>527</v>
      </c>
      <c r="I37" t="s">
        <v>592</v>
      </c>
      <c r="J37" t="s">
        <v>635</v>
      </c>
      <c r="K37" t="s">
        <v>717</v>
      </c>
    </row>
    <row r="38" spans="1:11" x14ac:dyDescent="0.3">
      <c r="A38" t="s">
        <v>66</v>
      </c>
      <c r="B38" t="s">
        <v>157</v>
      </c>
      <c r="C38" t="s">
        <v>248</v>
      </c>
      <c r="D38" t="s">
        <v>309</v>
      </c>
      <c r="E38" t="s">
        <v>351</v>
      </c>
      <c r="F38" t="s">
        <v>434</v>
      </c>
      <c r="G38" t="s">
        <v>481</v>
      </c>
      <c r="H38" t="e">
        <v>#N/A</v>
      </c>
      <c r="I38" t="s">
        <v>594</v>
      </c>
      <c r="J38" t="s">
        <v>636</v>
      </c>
      <c r="K38" t="s">
        <v>718</v>
      </c>
    </row>
    <row r="39" spans="1:11" x14ac:dyDescent="0.3">
      <c r="A39" t="s">
        <v>67</v>
      </c>
      <c r="B39" t="s">
        <v>158</v>
      </c>
      <c r="C39" t="s">
        <v>249</v>
      </c>
      <c r="D39" t="s">
        <v>306</v>
      </c>
      <c r="E39" t="s">
        <v>352</v>
      </c>
      <c r="F39" t="s">
        <v>435</v>
      </c>
      <c r="G39" t="s">
        <v>482</v>
      </c>
      <c r="H39" t="s">
        <v>528</v>
      </c>
      <c r="I39" t="s">
        <v>581</v>
      </c>
      <c r="J39" t="s">
        <v>637</v>
      </c>
      <c r="K39" t="e">
        <v>#N/A</v>
      </c>
    </row>
    <row r="40" spans="1:11" x14ac:dyDescent="0.3">
      <c r="A40" t="s">
        <v>68</v>
      </c>
      <c r="B40" t="s">
        <v>159</v>
      </c>
      <c r="C40" t="s">
        <v>250</v>
      </c>
      <c r="D40" t="s">
        <v>309</v>
      </c>
      <c r="E40" t="s">
        <v>353</v>
      </c>
      <c r="F40" t="s">
        <v>436</v>
      </c>
      <c r="G40" t="e">
        <v>#N/A</v>
      </c>
      <c r="H40" t="s">
        <v>529</v>
      </c>
      <c r="I40" t="s">
        <v>579</v>
      </c>
      <c r="J40" t="s">
        <v>638</v>
      </c>
      <c r="K40" t="e">
        <v>#N/A</v>
      </c>
    </row>
    <row r="41" spans="1:11" x14ac:dyDescent="0.3">
      <c r="A41" t="s">
        <v>69</v>
      </c>
      <c r="B41" t="s">
        <v>160</v>
      </c>
      <c r="C41" t="s">
        <v>251</v>
      </c>
      <c r="D41" t="s">
        <v>303</v>
      </c>
      <c r="E41" t="s">
        <v>354</v>
      </c>
      <c r="F41" t="s">
        <v>437</v>
      </c>
      <c r="G41" t="e">
        <v>#N/A</v>
      </c>
      <c r="H41" t="s">
        <v>530</v>
      </c>
      <c r="I41" t="s">
        <v>583</v>
      </c>
      <c r="J41" t="s">
        <v>639</v>
      </c>
      <c r="K41" t="s">
        <v>719</v>
      </c>
    </row>
    <row r="42" spans="1:11" x14ac:dyDescent="0.3">
      <c r="A42" t="s">
        <v>70</v>
      </c>
      <c r="B42" t="s">
        <v>161</v>
      </c>
      <c r="C42" t="s">
        <v>252</v>
      </c>
      <c r="D42" t="s">
        <v>310</v>
      </c>
      <c r="E42" t="s">
        <v>355</v>
      </c>
      <c r="F42" t="s">
        <v>438</v>
      </c>
      <c r="G42" t="e">
        <v>#N/A</v>
      </c>
      <c r="H42" t="s">
        <v>531</v>
      </c>
      <c r="I42" t="s">
        <v>583</v>
      </c>
      <c r="J42" t="s">
        <v>640</v>
      </c>
      <c r="K42" t="s">
        <v>720</v>
      </c>
    </row>
    <row r="43" spans="1:11" x14ac:dyDescent="0.3">
      <c r="A43" t="s">
        <v>71</v>
      </c>
      <c r="B43" t="s">
        <v>162</v>
      </c>
      <c r="C43" t="s">
        <v>253</v>
      </c>
      <c r="D43" t="s">
        <v>311</v>
      </c>
      <c r="E43" t="s">
        <v>356</v>
      </c>
      <c r="F43" t="s">
        <v>439</v>
      </c>
      <c r="G43" t="s">
        <v>475</v>
      </c>
      <c r="H43" t="s">
        <v>532</v>
      </c>
      <c r="I43" t="s">
        <v>585</v>
      </c>
      <c r="J43" t="s">
        <v>641</v>
      </c>
      <c r="K43" t="s">
        <v>721</v>
      </c>
    </row>
    <row r="44" spans="1:11" x14ac:dyDescent="0.3">
      <c r="A44" t="s">
        <v>72</v>
      </c>
      <c r="B44" t="s">
        <v>163</v>
      </c>
      <c r="C44" t="s">
        <v>254</v>
      </c>
      <c r="D44" t="s">
        <v>306</v>
      </c>
      <c r="E44" t="s">
        <v>357</v>
      </c>
      <c r="F44" t="s">
        <v>440</v>
      </c>
      <c r="G44" t="s">
        <v>483</v>
      </c>
      <c r="H44" t="s">
        <v>533</v>
      </c>
      <c r="I44" t="s">
        <v>592</v>
      </c>
      <c r="J44" t="s">
        <v>642</v>
      </c>
      <c r="K44" t="s">
        <v>722</v>
      </c>
    </row>
    <row r="45" spans="1:11" x14ac:dyDescent="0.3">
      <c r="A45" t="s">
        <v>73</v>
      </c>
      <c r="B45" t="s">
        <v>164</v>
      </c>
      <c r="C45" t="s">
        <v>255</v>
      </c>
      <c r="D45" t="s">
        <v>303</v>
      </c>
      <c r="E45" t="s">
        <v>358</v>
      </c>
      <c r="F45" t="s">
        <v>441</v>
      </c>
      <c r="G45" t="e">
        <v>#N/A</v>
      </c>
      <c r="H45" t="s">
        <v>534</v>
      </c>
      <c r="I45" t="s">
        <v>579</v>
      </c>
      <c r="J45" t="s">
        <v>643</v>
      </c>
      <c r="K45" t="s">
        <v>723</v>
      </c>
    </row>
    <row r="46" spans="1:11" x14ac:dyDescent="0.3">
      <c r="A46" t="s">
        <v>74</v>
      </c>
      <c r="B46" t="s">
        <v>165</v>
      </c>
      <c r="C46" t="s">
        <v>256</v>
      </c>
      <c r="D46" t="s">
        <v>304</v>
      </c>
      <c r="E46" t="s">
        <v>359</v>
      </c>
      <c r="F46" t="s">
        <v>442</v>
      </c>
      <c r="G46" t="s">
        <v>484</v>
      </c>
      <c r="H46" t="s">
        <v>535</v>
      </c>
      <c r="I46" t="s">
        <v>592</v>
      </c>
      <c r="J46" t="s">
        <v>644</v>
      </c>
      <c r="K46" t="e">
        <v>#N/A</v>
      </c>
    </row>
    <row r="47" spans="1:11" x14ac:dyDescent="0.3">
      <c r="A47" t="s">
        <v>75</v>
      </c>
      <c r="B47" t="s">
        <v>166</v>
      </c>
      <c r="C47" t="s">
        <v>257</v>
      </c>
      <c r="D47" t="s">
        <v>307</v>
      </c>
      <c r="E47" t="s">
        <v>360</v>
      </c>
      <c r="F47" t="s">
        <v>443</v>
      </c>
      <c r="G47" t="s">
        <v>485</v>
      </c>
      <c r="H47" t="s">
        <v>536</v>
      </c>
      <c r="I47" t="s">
        <v>593</v>
      </c>
      <c r="J47" t="s">
        <v>645</v>
      </c>
      <c r="K47" t="s">
        <v>724</v>
      </c>
    </row>
    <row r="48" spans="1:11" x14ac:dyDescent="0.3">
      <c r="A48" t="s">
        <v>76</v>
      </c>
      <c r="B48" t="s">
        <v>167</v>
      </c>
      <c r="C48" t="s">
        <v>258</v>
      </c>
      <c r="D48" t="s">
        <v>304</v>
      </c>
      <c r="E48" t="s">
        <v>361</v>
      </c>
      <c r="F48" t="s">
        <v>444</v>
      </c>
      <c r="G48" t="s">
        <v>486</v>
      </c>
      <c r="H48" t="s">
        <v>537</v>
      </c>
      <c r="I48" t="s">
        <v>593</v>
      </c>
      <c r="J48" t="s">
        <v>646</v>
      </c>
      <c r="K48" t="s">
        <v>725</v>
      </c>
    </row>
    <row r="49" spans="1:11" x14ac:dyDescent="0.3">
      <c r="A49" t="s">
        <v>77</v>
      </c>
      <c r="B49" t="s">
        <v>168</v>
      </c>
      <c r="C49" t="s">
        <v>259</v>
      </c>
      <c r="D49" t="s">
        <v>310</v>
      </c>
      <c r="E49" t="s">
        <v>362</v>
      </c>
      <c r="F49" t="s">
        <v>445</v>
      </c>
      <c r="G49" t="s">
        <v>477</v>
      </c>
      <c r="H49" t="s">
        <v>538</v>
      </c>
      <c r="I49" t="s">
        <v>592</v>
      </c>
      <c r="J49" t="s">
        <v>647</v>
      </c>
      <c r="K49" t="s">
        <v>726</v>
      </c>
    </row>
    <row r="50" spans="1:11" x14ac:dyDescent="0.3">
      <c r="A50" t="s">
        <v>78</v>
      </c>
      <c r="B50" t="s">
        <v>169</v>
      </c>
      <c r="C50" t="s">
        <v>260</v>
      </c>
      <c r="D50" t="s">
        <v>306</v>
      </c>
      <c r="E50" t="s">
        <v>363</v>
      </c>
      <c r="F50" t="s">
        <v>446</v>
      </c>
      <c r="G50" t="e">
        <v>#N/A</v>
      </c>
      <c r="H50" t="s">
        <v>539</v>
      </c>
      <c r="I50" t="s">
        <v>590</v>
      </c>
      <c r="J50" t="s">
        <v>648</v>
      </c>
      <c r="K50" t="s">
        <v>727</v>
      </c>
    </row>
    <row r="51" spans="1:11" x14ac:dyDescent="0.3">
      <c r="A51" t="s">
        <v>79</v>
      </c>
      <c r="B51" t="s">
        <v>170</v>
      </c>
      <c r="C51" t="s">
        <v>261</v>
      </c>
      <c r="D51" t="s">
        <v>308</v>
      </c>
      <c r="E51" t="s">
        <v>364</v>
      </c>
      <c r="F51" t="s">
        <v>447</v>
      </c>
      <c r="G51" t="e">
        <v>#N/A</v>
      </c>
      <c r="H51" t="s">
        <v>540</v>
      </c>
      <c r="I51" t="s">
        <v>595</v>
      </c>
      <c r="J51" t="s">
        <v>649</v>
      </c>
      <c r="K51" t="s">
        <v>728</v>
      </c>
    </row>
    <row r="52" spans="1:11" x14ac:dyDescent="0.3">
      <c r="A52" t="s">
        <v>80</v>
      </c>
      <c r="B52" t="s">
        <v>171</v>
      </c>
      <c r="C52" t="s">
        <v>262</v>
      </c>
      <c r="D52" t="s">
        <v>311</v>
      </c>
      <c r="E52" t="s">
        <v>365</v>
      </c>
      <c r="F52" t="s">
        <v>448</v>
      </c>
      <c r="G52" t="s">
        <v>487</v>
      </c>
      <c r="H52" t="s">
        <v>541</v>
      </c>
      <c r="I52" t="s">
        <v>585</v>
      </c>
      <c r="J52" t="s">
        <v>650</v>
      </c>
      <c r="K52" t="s">
        <v>729</v>
      </c>
    </row>
    <row r="53" spans="1:11" x14ac:dyDescent="0.3">
      <c r="A53" t="s">
        <v>81</v>
      </c>
      <c r="B53" t="s">
        <v>172</v>
      </c>
      <c r="C53" t="s">
        <v>263</v>
      </c>
      <c r="D53" t="s">
        <v>311</v>
      </c>
      <c r="E53" t="s">
        <v>366</v>
      </c>
      <c r="F53" t="s">
        <v>449</v>
      </c>
      <c r="G53" t="e">
        <v>#N/A</v>
      </c>
      <c r="H53" t="s">
        <v>542</v>
      </c>
      <c r="I53" t="s">
        <v>579</v>
      </c>
      <c r="J53" t="s">
        <v>651</v>
      </c>
      <c r="K53" t="e">
        <v>#N/A</v>
      </c>
    </row>
    <row r="54" spans="1:11" x14ac:dyDescent="0.3">
      <c r="A54" t="s">
        <v>82</v>
      </c>
      <c r="B54" t="s">
        <v>173</v>
      </c>
      <c r="C54" t="s">
        <v>264</v>
      </c>
      <c r="D54" t="s">
        <v>309</v>
      </c>
      <c r="E54" t="s">
        <v>367</v>
      </c>
      <c r="F54" t="s">
        <v>408</v>
      </c>
      <c r="G54" t="e">
        <v>#N/A</v>
      </c>
      <c r="H54" t="s">
        <v>543</v>
      </c>
      <c r="I54" t="s">
        <v>581</v>
      </c>
      <c r="J54" t="s">
        <v>652</v>
      </c>
      <c r="K54" t="s">
        <v>730</v>
      </c>
    </row>
    <row r="55" spans="1:11" x14ac:dyDescent="0.3">
      <c r="A55" t="s">
        <v>83</v>
      </c>
      <c r="B55" t="s">
        <v>174</v>
      </c>
      <c r="C55" t="s">
        <v>265</v>
      </c>
      <c r="D55" t="s">
        <v>308</v>
      </c>
      <c r="E55" t="s">
        <v>368</v>
      </c>
      <c r="F55" t="s">
        <v>415</v>
      </c>
      <c r="G55" t="e">
        <v>#N/A</v>
      </c>
      <c r="H55" t="s">
        <v>504</v>
      </c>
      <c r="I55" t="s">
        <v>586</v>
      </c>
      <c r="J55" t="s">
        <v>653</v>
      </c>
      <c r="K55" t="s">
        <v>731</v>
      </c>
    </row>
    <row r="56" spans="1:11" x14ac:dyDescent="0.3">
      <c r="A56" t="s">
        <v>84</v>
      </c>
      <c r="B56" t="s">
        <v>175</v>
      </c>
      <c r="C56" t="s">
        <v>266</v>
      </c>
      <c r="D56" t="s">
        <v>303</v>
      </c>
      <c r="E56" t="s">
        <v>369</v>
      </c>
      <c r="F56" t="s">
        <v>450</v>
      </c>
      <c r="G56" t="s">
        <v>488</v>
      </c>
      <c r="H56" t="s">
        <v>544</v>
      </c>
      <c r="I56" t="s">
        <v>592</v>
      </c>
      <c r="J56" t="s">
        <v>654</v>
      </c>
      <c r="K56" t="s">
        <v>732</v>
      </c>
    </row>
    <row r="57" spans="1:11" x14ac:dyDescent="0.3">
      <c r="A57" t="s">
        <v>85</v>
      </c>
      <c r="B57" t="s">
        <v>176</v>
      </c>
      <c r="C57" t="s">
        <v>267</v>
      </c>
      <c r="D57" t="s">
        <v>304</v>
      </c>
      <c r="E57" t="s">
        <v>370</v>
      </c>
      <c r="F57" t="s">
        <v>451</v>
      </c>
      <c r="G57" t="e">
        <v>#N/A</v>
      </c>
      <c r="H57" t="s">
        <v>545</v>
      </c>
      <c r="I57" t="s">
        <v>579</v>
      </c>
      <c r="J57" t="s">
        <v>655</v>
      </c>
      <c r="K57" t="s">
        <v>733</v>
      </c>
    </row>
    <row r="58" spans="1:11" x14ac:dyDescent="0.3">
      <c r="A58" t="s">
        <v>86</v>
      </c>
      <c r="B58" t="s">
        <v>177</v>
      </c>
      <c r="C58" t="s">
        <v>268</v>
      </c>
      <c r="D58" t="s">
        <v>304</v>
      </c>
      <c r="E58" t="s">
        <v>371</v>
      </c>
      <c r="F58" t="s">
        <v>452</v>
      </c>
      <c r="G58" t="e">
        <v>#N/A</v>
      </c>
      <c r="H58" t="s">
        <v>546</v>
      </c>
      <c r="I58" t="s">
        <v>583</v>
      </c>
      <c r="J58" t="s">
        <v>656</v>
      </c>
      <c r="K58" t="s">
        <v>734</v>
      </c>
    </row>
    <row r="59" spans="1:11" x14ac:dyDescent="0.3">
      <c r="A59" t="s">
        <v>87</v>
      </c>
      <c r="B59" t="s">
        <v>178</v>
      </c>
      <c r="C59" t="s">
        <v>269</v>
      </c>
      <c r="D59" t="s">
        <v>303</v>
      </c>
      <c r="E59" t="s">
        <v>372</v>
      </c>
      <c r="F59" t="s">
        <v>407</v>
      </c>
      <c r="G59" t="e">
        <v>#N/A</v>
      </c>
      <c r="H59" t="s">
        <v>547</v>
      </c>
      <c r="I59" t="s">
        <v>580</v>
      </c>
      <c r="J59" t="s">
        <v>657</v>
      </c>
      <c r="K59" t="s">
        <v>735</v>
      </c>
    </row>
    <row r="60" spans="1:11" x14ac:dyDescent="0.3">
      <c r="A60" t="s">
        <v>88</v>
      </c>
      <c r="B60" t="s">
        <v>179</v>
      </c>
      <c r="C60" t="s">
        <v>270</v>
      </c>
      <c r="D60" t="s">
        <v>310</v>
      </c>
      <c r="E60" t="s">
        <v>373</v>
      </c>
      <c r="F60" t="s">
        <v>453</v>
      </c>
      <c r="G60" t="e">
        <v>#N/A</v>
      </c>
      <c r="H60" t="s">
        <v>548</v>
      </c>
      <c r="I60" t="s">
        <v>589</v>
      </c>
      <c r="J60" t="s">
        <v>658</v>
      </c>
      <c r="K60" t="s">
        <v>736</v>
      </c>
    </row>
    <row r="61" spans="1:11" x14ac:dyDescent="0.3">
      <c r="A61" t="s">
        <v>89</v>
      </c>
      <c r="B61" t="s">
        <v>180</v>
      </c>
      <c r="C61" t="s">
        <v>271</v>
      </c>
      <c r="D61" t="s">
        <v>303</v>
      </c>
      <c r="E61" t="s">
        <v>374</v>
      </c>
      <c r="F61" t="s">
        <v>425</v>
      </c>
      <c r="G61" t="e">
        <v>#N/A</v>
      </c>
      <c r="H61" t="s">
        <v>549</v>
      </c>
      <c r="I61" t="s">
        <v>591</v>
      </c>
      <c r="J61" t="s">
        <v>659</v>
      </c>
      <c r="K61" t="e">
        <v>#N/A</v>
      </c>
    </row>
    <row r="62" spans="1:11" x14ac:dyDescent="0.3">
      <c r="A62" t="s">
        <v>90</v>
      </c>
      <c r="B62" t="s">
        <v>181</v>
      </c>
      <c r="C62" t="s">
        <v>272</v>
      </c>
      <c r="D62" t="s">
        <v>307</v>
      </c>
      <c r="E62" t="s">
        <v>375</v>
      </c>
      <c r="F62" t="s">
        <v>431</v>
      </c>
      <c r="G62" t="s">
        <v>479</v>
      </c>
      <c r="H62" t="s">
        <v>550</v>
      </c>
      <c r="I62" t="s">
        <v>588</v>
      </c>
      <c r="J62" t="s">
        <v>660</v>
      </c>
      <c r="K62" t="s">
        <v>737</v>
      </c>
    </row>
    <row r="63" spans="1:11" x14ac:dyDescent="0.3">
      <c r="A63" t="s">
        <v>91</v>
      </c>
      <c r="B63" t="s">
        <v>182</v>
      </c>
      <c r="C63" t="s">
        <v>273</v>
      </c>
      <c r="D63" t="s">
        <v>311</v>
      </c>
      <c r="E63" t="s">
        <v>376</v>
      </c>
      <c r="F63" t="s">
        <v>417</v>
      </c>
      <c r="G63" t="s">
        <v>476</v>
      </c>
      <c r="H63" t="s">
        <v>551</v>
      </c>
      <c r="I63" t="s">
        <v>588</v>
      </c>
      <c r="J63" t="s">
        <v>661</v>
      </c>
      <c r="K63" t="e">
        <v>#N/A</v>
      </c>
    </row>
    <row r="64" spans="1:11" x14ac:dyDescent="0.3">
      <c r="A64" t="s">
        <v>92</v>
      </c>
      <c r="B64" t="s">
        <v>183</v>
      </c>
      <c r="C64" t="s">
        <v>274</v>
      </c>
      <c r="D64" t="s">
        <v>307</v>
      </c>
      <c r="E64" t="s">
        <v>377</v>
      </c>
      <c r="F64" t="s">
        <v>454</v>
      </c>
      <c r="G64" t="e">
        <v>#N/A</v>
      </c>
      <c r="H64" t="s">
        <v>552</v>
      </c>
      <c r="I64" t="s">
        <v>579</v>
      </c>
      <c r="J64" t="s">
        <v>662</v>
      </c>
      <c r="K64" t="e">
        <v>#N/A</v>
      </c>
    </row>
    <row r="65" spans="1:11" x14ac:dyDescent="0.3">
      <c r="A65" t="s">
        <v>93</v>
      </c>
      <c r="B65" t="s">
        <v>184</v>
      </c>
      <c r="C65" t="s">
        <v>275</v>
      </c>
      <c r="D65" t="s">
        <v>303</v>
      </c>
      <c r="E65" t="s">
        <v>378</v>
      </c>
      <c r="F65" t="s">
        <v>415</v>
      </c>
      <c r="G65" t="e">
        <v>#N/A</v>
      </c>
      <c r="H65" t="s">
        <v>504</v>
      </c>
      <c r="I65" t="s">
        <v>586</v>
      </c>
      <c r="J65" t="s">
        <v>663</v>
      </c>
      <c r="K65" t="s">
        <v>738</v>
      </c>
    </row>
    <row r="66" spans="1:11" x14ac:dyDescent="0.3">
      <c r="A66" t="s">
        <v>94</v>
      </c>
      <c r="B66" t="s">
        <v>185</v>
      </c>
      <c r="C66" t="s">
        <v>276</v>
      </c>
      <c r="D66" t="s">
        <v>313</v>
      </c>
      <c r="E66" t="s">
        <v>379</v>
      </c>
      <c r="F66" t="s">
        <v>455</v>
      </c>
      <c r="G66" t="s">
        <v>489</v>
      </c>
      <c r="H66" t="s">
        <v>553</v>
      </c>
      <c r="I66" t="s">
        <v>592</v>
      </c>
      <c r="J66" t="s">
        <v>664</v>
      </c>
      <c r="K66" t="s">
        <v>739</v>
      </c>
    </row>
    <row r="67" spans="1:11" x14ac:dyDescent="0.3">
      <c r="A67" t="s">
        <v>95</v>
      </c>
      <c r="B67" t="s">
        <v>186</v>
      </c>
      <c r="C67" t="s">
        <v>277</v>
      </c>
      <c r="D67" t="s">
        <v>309</v>
      </c>
      <c r="E67" t="s">
        <v>380</v>
      </c>
      <c r="F67" t="s">
        <v>456</v>
      </c>
      <c r="G67" t="e">
        <v>#N/A</v>
      </c>
      <c r="H67" t="s">
        <v>554</v>
      </c>
      <c r="I67" t="s">
        <v>590</v>
      </c>
      <c r="J67" t="s">
        <v>665</v>
      </c>
      <c r="K67" t="s">
        <v>740</v>
      </c>
    </row>
    <row r="68" spans="1:11" x14ac:dyDescent="0.3">
      <c r="A68" t="s">
        <v>96</v>
      </c>
      <c r="B68" t="s">
        <v>187</v>
      </c>
      <c r="C68" t="s">
        <v>278</v>
      </c>
      <c r="D68" t="s">
        <v>312</v>
      </c>
      <c r="E68" t="s">
        <v>381</v>
      </c>
      <c r="F68" t="s">
        <v>431</v>
      </c>
      <c r="G68" t="s">
        <v>479</v>
      </c>
      <c r="H68" t="s">
        <v>555</v>
      </c>
      <c r="I68" t="s">
        <v>588</v>
      </c>
      <c r="J68" t="s">
        <v>666</v>
      </c>
      <c r="K68" t="e">
        <v>#N/A</v>
      </c>
    </row>
    <row r="69" spans="1:11" x14ac:dyDescent="0.3">
      <c r="A69" t="s">
        <v>97</v>
      </c>
      <c r="B69" t="s">
        <v>188</v>
      </c>
      <c r="C69" t="s">
        <v>279</v>
      </c>
      <c r="D69" t="s">
        <v>310</v>
      </c>
      <c r="E69" t="s">
        <v>382</v>
      </c>
      <c r="F69" t="s">
        <v>457</v>
      </c>
      <c r="G69" t="e">
        <v>#N/A</v>
      </c>
      <c r="H69" t="s">
        <v>556</v>
      </c>
      <c r="I69" t="s">
        <v>587</v>
      </c>
      <c r="J69" t="s">
        <v>667</v>
      </c>
      <c r="K69" t="e">
        <v>#N/A</v>
      </c>
    </row>
    <row r="70" spans="1:11" x14ac:dyDescent="0.3">
      <c r="A70" t="s">
        <v>98</v>
      </c>
      <c r="B70" t="s">
        <v>189</v>
      </c>
      <c r="C70" t="s">
        <v>280</v>
      </c>
      <c r="D70" t="s">
        <v>307</v>
      </c>
      <c r="E70" t="s">
        <v>383</v>
      </c>
      <c r="F70" t="s">
        <v>412</v>
      </c>
      <c r="G70" t="e">
        <v>#N/A</v>
      </c>
      <c r="H70" t="s">
        <v>557</v>
      </c>
      <c r="I70" t="s">
        <v>584</v>
      </c>
      <c r="J70" t="s">
        <v>668</v>
      </c>
      <c r="K70" t="s">
        <v>741</v>
      </c>
    </row>
    <row r="71" spans="1:11" x14ac:dyDescent="0.3">
      <c r="A71" t="s">
        <v>99</v>
      </c>
      <c r="B71" t="s">
        <v>190</v>
      </c>
      <c r="C71" t="s">
        <v>281</v>
      </c>
      <c r="D71" t="s">
        <v>304</v>
      </c>
      <c r="E71" t="s">
        <v>384</v>
      </c>
      <c r="F71" t="s">
        <v>458</v>
      </c>
      <c r="G71" t="e">
        <v>#N/A</v>
      </c>
      <c r="H71" t="s">
        <v>558</v>
      </c>
      <c r="I71" t="s">
        <v>596</v>
      </c>
      <c r="J71" t="s">
        <v>669</v>
      </c>
      <c r="K71" t="s">
        <v>742</v>
      </c>
    </row>
    <row r="72" spans="1:11" x14ac:dyDescent="0.3">
      <c r="A72" t="s">
        <v>100</v>
      </c>
      <c r="B72" t="s">
        <v>191</v>
      </c>
      <c r="C72" t="s">
        <v>282</v>
      </c>
      <c r="D72" t="s">
        <v>303</v>
      </c>
      <c r="E72" t="s">
        <v>385</v>
      </c>
      <c r="F72" t="s">
        <v>459</v>
      </c>
      <c r="G72" t="s">
        <v>490</v>
      </c>
      <c r="H72" t="s">
        <v>559</v>
      </c>
      <c r="I72" t="s">
        <v>592</v>
      </c>
      <c r="J72" t="s">
        <v>670</v>
      </c>
      <c r="K72" t="e">
        <v>#N/A</v>
      </c>
    </row>
    <row r="73" spans="1:11" x14ac:dyDescent="0.3">
      <c r="A73" t="s">
        <v>101</v>
      </c>
      <c r="B73" t="s">
        <v>192</v>
      </c>
      <c r="C73" t="s">
        <v>283</v>
      </c>
      <c r="D73" t="s">
        <v>310</v>
      </c>
      <c r="E73" t="s">
        <v>386</v>
      </c>
      <c r="F73" t="s">
        <v>408</v>
      </c>
      <c r="G73" t="e">
        <v>#N/A</v>
      </c>
      <c r="H73" t="s">
        <v>560</v>
      </c>
      <c r="I73" t="s">
        <v>581</v>
      </c>
      <c r="J73" t="s">
        <v>671</v>
      </c>
      <c r="K73" t="s">
        <v>743</v>
      </c>
    </row>
    <row r="74" spans="1:11" x14ac:dyDescent="0.3">
      <c r="A74" t="s">
        <v>102</v>
      </c>
      <c r="B74" t="s">
        <v>193</v>
      </c>
      <c r="C74" t="s">
        <v>284</v>
      </c>
      <c r="D74" t="s">
        <v>304</v>
      </c>
      <c r="E74" t="s">
        <v>387</v>
      </c>
      <c r="F74" t="s">
        <v>460</v>
      </c>
      <c r="G74" t="e">
        <v>#N/A</v>
      </c>
      <c r="H74" t="s">
        <v>561</v>
      </c>
      <c r="I74" t="s">
        <v>597</v>
      </c>
      <c r="J74" t="s">
        <v>672</v>
      </c>
      <c r="K74" t="s">
        <v>744</v>
      </c>
    </row>
    <row r="75" spans="1:11" x14ac:dyDescent="0.3">
      <c r="A75" t="s">
        <v>103</v>
      </c>
      <c r="B75" t="s">
        <v>194</v>
      </c>
      <c r="C75" t="s">
        <v>285</v>
      </c>
      <c r="D75" t="s">
        <v>306</v>
      </c>
      <c r="E75" t="s">
        <v>388</v>
      </c>
      <c r="F75" t="s">
        <v>452</v>
      </c>
      <c r="G75" t="e">
        <v>#N/A</v>
      </c>
      <c r="H75" t="s">
        <v>562</v>
      </c>
      <c r="I75" t="s">
        <v>583</v>
      </c>
      <c r="J75" t="s">
        <v>673</v>
      </c>
      <c r="K75" t="s">
        <v>745</v>
      </c>
    </row>
    <row r="76" spans="1:11" x14ac:dyDescent="0.3">
      <c r="A76" t="s">
        <v>104</v>
      </c>
      <c r="B76" t="s">
        <v>195</v>
      </c>
      <c r="C76" t="s">
        <v>286</v>
      </c>
      <c r="D76" t="s">
        <v>310</v>
      </c>
      <c r="E76" t="s">
        <v>389</v>
      </c>
      <c r="F76" t="s">
        <v>461</v>
      </c>
      <c r="G76" t="s">
        <v>491</v>
      </c>
      <c r="H76" t="s">
        <v>563</v>
      </c>
      <c r="I76" t="s">
        <v>592</v>
      </c>
      <c r="J76" t="s">
        <v>674</v>
      </c>
      <c r="K76" t="s">
        <v>746</v>
      </c>
    </row>
    <row r="77" spans="1:11" x14ac:dyDescent="0.3">
      <c r="A77" t="s">
        <v>105</v>
      </c>
      <c r="B77" t="s">
        <v>196</v>
      </c>
      <c r="C77" t="s">
        <v>287</v>
      </c>
      <c r="D77" t="s">
        <v>307</v>
      </c>
      <c r="E77" t="s">
        <v>390</v>
      </c>
      <c r="F77" t="s">
        <v>462</v>
      </c>
      <c r="G77" t="e">
        <v>#N/A</v>
      </c>
      <c r="H77" t="s">
        <v>564</v>
      </c>
      <c r="I77" t="s">
        <v>595</v>
      </c>
      <c r="J77" t="s">
        <v>675</v>
      </c>
      <c r="K77" t="s">
        <v>747</v>
      </c>
    </row>
    <row r="78" spans="1:11" x14ac:dyDescent="0.3">
      <c r="A78" t="s">
        <v>106</v>
      </c>
      <c r="B78" t="s">
        <v>197</v>
      </c>
      <c r="C78" t="s">
        <v>288</v>
      </c>
      <c r="D78" t="s">
        <v>306</v>
      </c>
      <c r="E78" t="s">
        <v>391</v>
      </c>
      <c r="F78" t="s">
        <v>445</v>
      </c>
      <c r="G78" t="s">
        <v>477</v>
      </c>
      <c r="H78" t="s">
        <v>565</v>
      </c>
      <c r="I78" t="s">
        <v>592</v>
      </c>
      <c r="J78" t="s">
        <v>676</v>
      </c>
      <c r="K78" t="e">
        <v>#N/A</v>
      </c>
    </row>
    <row r="79" spans="1:11" x14ac:dyDescent="0.3">
      <c r="A79" t="s">
        <v>107</v>
      </c>
      <c r="B79" t="s">
        <v>198</v>
      </c>
      <c r="C79" t="s">
        <v>289</v>
      </c>
      <c r="D79" t="s">
        <v>311</v>
      </c>
      <c r="E79" t="s">
        <v>392</v>
      </c>
      <c r="F79" t="s">
        <v>463</v>
      </c>
      <c r="G79" t="s">
        <v>492</v>
      </c>
      <c r="H79" t="s">
        <v>566</v>
      </c>
      <c r="I79" t="s">
        <v>592</v>
      </c>
      <c r="J79" t="s">
        <v>677</v>
      </c>
      <c r="K79" t="s">
        <v>748</v>
      </c>
    </row>
    <row r="80" spans="1:11" x14ac:dyDescent="0.3">
      <c r="A80" t="s">
        <v>108</v>
      </c>
      <c r="B80" t="s">
        <v>199</v>
      </c>
      <c r="C80" t="s">
        <v>290</v>
      </c>
      <c r="D80" t="s">
        <v>306</v>
      </c>
      <c r="E80" t="s">
        <v>393</v>
      </c>
      <c r="F80" t="s">
        <v>464</v>
      </c>
      <c r="G80" t="e">
        <v>#N/A</v>
      </c>
      <c r="H80" t="s">
        <v>567</v>
      </c>
      <c r="I80" t="s">
        <v>579</v>
      </c>
      <c r="J80" t="s">
        <v>678</v>
      </c>
      <c r="K80" t="s">
        <v>749</v>
      </c>
    </row>
    <row r="81" spans="1:11" x14ac:dyDescent="0.3">
      <c r="A81" t="s">
        <v>109</v>
      </c>
      <c r="B81" t="s">
        <v>200</v>
      </c>
      <c r="C81" t="s">
        <v>291</v>
      </c>
      <c r="D81" t="s">
        <v>304</v>
      </c>
      <c r="E81" t="s">
        <v>394</v>
      </c>
      <c r="F81" t="s">
        <v>407</v>
      </c>
      <c r="G81" t="e">
        <v>#N/A</v>
      </c>
      <c r="H81" t="s">
        <v>547</v>
      </c>
      <c r="I81" t="s">
        <v>580</v>
      </c>
      <c r="J81" t="s">
        <v>679</v>
      </c>
      <c r="K81" t="e">
        <v>#N/A</v>
      </c>
    </row>
    <row r="82" spans="1:11" x14ac:dyDescent="0.3">
      <c r="A82" t="s">
        <v>110</v>
      </c>
      <c r="B82" t="s">
        <v>201</v>
      </c>
      <c r="C82" t="s">
        <v>292</v>
      </c>
      <c r="D82" t="s">
        <v>303</v>
      </c>
      <c r="E82" t="s">
        <v>395</v>
      </c>
      <c r="F82" t="s">
        <v>417</v>
      </c>
      <c r="G82" t="s">
        <v>476</v>
      </c>
      <c r="H82" t="s">
        <v>568</v>
      </c>
      <c r="I82" t="s">
        <v>588</v>
      </c>
      <c r="J82" t="s">
        <v>680</v>
      </c>
      <c r="K82" t="s">
        <v>750</v>
      </c>
    </row>
    <row r="83" spans="1:11" x14ac:dyDescent="0.3">
      <c r="A83" t="s">
        <v>111</v>
      </c>
      <c r="B83" t="s">
        <v>202</v>
      </c>
      <c r="C83" t="s">
        <v>293</v>
      </c>
      <c r="D83" t="s">
        <v>309</v>
      </c>
      <c r="E83" t="s">
        <v>396</v>
      </c>
      <c r="F83" t="s">
        <v>465</v>
      </c>
      <c r="G83" t="s">
        <v>483</v>
      </c>
      <c r="H83" t="s">
        <v>569</v>
      </c>
      <c r="I83" t="s">
        <v>592</v>
      </c>
      <c r="J83" t="s">
        <v>681</v>
      </c>
      <c r="K83" t="s">
        <v>751</v>
      </c>
    </row>
    <row r="84" spans="1:11" x14ac:dyDescent="0.3">
      <c r="A84" t="s">
        <v>112</v>
      </c>
      <c r="B84" t="s">
        <v>203</v>
      </c>
      <c r="C84" t="s">
        <v>294</v>
      </c>
      <c r="D84" t="s">
        <v>310</v>
      </c>
      <c r="E84" t="s">
        <v>397</v>
      </c>
      <c r="F84" t="s">
        <v>466</v>
      </c>
      <c r="G84" t="e">
        <v>#N/A</v>
      </c>
      <c r="H84" t="s">
        <v>570</v>
      </c>
      <c r="I84" t="s">
        <v>597</v>
      </c>
      <c r="J84" t="s">
        <v>682</v>
      </c>
      <c r="K84" t="s">
        <v>752</v>
      </c>
    </row>
    <row r="85" spans="1:11" x14ac:dyDescent="0.3">
      <c r="A85" t="s">
        <v>113</v>
      </c>
      <c r="B85" t="s">
        <v>204</v>
      </c>
      <c r="C85" t="s">
        <v>295</v>
      </c>
      <c r="D85" t="s">
        <v>308</v>
      </c>
      <c r="E85" t="s">
        <v>398</v>
      </c>
      <c r="F85" t="s">
        <v>467</v>
      </c>
      <c r="G85" t="e">
        <v>#N/A</v>
      </c>
      <c r="H85" t="s">
        <v>571</v>
      </c>
      <c r="I85" t="s">
        <v>583</v>
      </c>
      <c r="J85" t="s">
        <v>683</v>
      </c>
      <c r="K85" t="s">
        <v>753</v>
      </c>
    </row>
    <row r="86" spans="1:11" x14ac:dyDescent="0.3">
      <c r="A86" t="s">
        <v>114</v>
      </c>
      <c r="B86" t="s">
        <v>205</v>
      </c>
      <c r="C86" t="s">
        <v>296</v>
      </c>
      <c r="D86" t="s">
        <v>307</v>
      </c>
      <c r="E86" t="s">
        <v>399</v>
      </c>
      <c r="F86" t="s">
        <v>468</v>
      </c>
      <c r="G86" t="e">
        <v>#N/A</v>
      </c>
      <c r="H86" t="s">
        <v>572</v>
      </c>
      <c r="I86" t="s">
        <v>583</v>
      </c>
      <c r="J86" t="s">
        <v>684</v>
      </c>
      <c r="K86" t="s">
        <v>754</v>
      </c>
    </row>
    <row r="87" spans="1:11" x14ac:dyDescent="0.3">
      <c r="A87" t="s">
        <v>115</v>
      </c>
      <c r="B87" t="s">
        <v>206</v>
      </c>
      <c r="C87" t="s">
        <v>297</v>
      </c>
      <c r="D87" t="s">
        <v>303</v>
      </c>
      <c r="E87" t="s">
        <v>400</v>
      </c>
      <c r="F87" t="s">
        <v>469</v>
      </c>
      <c r="G87" t="e">
        <v>#N/A</v>
      </c>
      <c r="H87" t="s">
        <v>573</v>
      </c>
      <c r="I87" t="s">
        <v>579</v>
      </c>
      <c r="J87" t="s">
        <v>685</v>
      </c>
      <c r="K87" t="s">
        <v>755</v>
      </c>
    </row>
    <row r="88" spans="1:11" x14ac:dyDescent="0.3">
      <c r="A88" t="s">
        <v>116</v>
      </c>
      <c r="B88" t="s">
        <v>207</v>
      </c>
      <c r="C88" t="s">
        <v>298</v>
      </c>
      <c r="D88" t="s">
        <v>307</v>
      </c>
      <c r="E88" t="s">
        <v>401</v>
      </c>
      <c r="F88" t="s">
        <v>470</v>
      </c>
      <c r="G88" t="e">
        <v>#N/A</v>
      </c>
      <c r="H88" t="s">
        <v>574</v>
      </c>
      <c r="I88" t="s">
        <v>598</v>
      </c>
      <c r="J88" t="s">
        <v>686</v>
      </c>
      <c r="K88" t="s">
        <v>686</v>
      </c>
    </row>
    <row r="89" spans="1:11" x14ac:dyDescent="0.3">
      <c r="A89" t="s">
        <v>117</v>
      </c>
      <c r="B89" t="s">
        <v>208</v>
      </c>
      <c r="C89" t="s">
        <v>299</v>
      </c>
      <c r="D89" t="s">
        <v>310</v>
      </c>
      <c r="E89" t="s">
        <v>402</v>
      </c>
      <c r="F89" t="s">
        <v>471</v>
      </c>
      <c r="G89" t="s">
        <v>476</v>
      </c>
      <c r="H89" t="s">
        <v>575</v>
      </c>
      <c r="I89" t="s">
        <v>588</v>
      </c>
      <c r="J89" t="s">
        <v>687</v>
      </c>
      <c r="K89" t="e">
        <v>#N/A</v>
      </c>
    </row>
    <row r="90" spans="1:11" x14ac:dyDescent="0.3">
      <c r="A90" t="s">
        <v>118</v>
      </c>
      <c r="B90" t="s">
        <v>209</v>
      </c>
      <c r="C90" t="s">
        <v>300</v>
      </c>
      <c r="D90" t="s">
        <v>304</v>
      </c>
      <c r="E90" t="s">
        <v>403</v>
      </c>
      <c r="F90" t="s">
        <v>472</v>
      </c>
      <c r="G90" t="s">
        <v>483</v>
      </c>
      <c r="H90" t="s">
        <v>576</v>
      </c>
      <c r="I90" t="s">
        <v>592</v>
      </c>
      <c r="J90" t="s">
        <v>688</v>
      </c>
      <c r="K90" t="s">
        <v>756</v>
      </c>
    </row>
    <row r="91" spans="1:11" x14ac:dyDescent="0.3">
      <c r="A91" t="s">
        <v>119</v>
      </c>
      <c r="B91" t="s">
        <v>210</v>
      </c>
      <c r="C91" t="s">
        <v>301</v>
      </c>
      <c r="D91" t="s">
        <v>314</v>
      </c>
      <c r="E91" t="s">
        <v>404</v>
      </c>
      <c r="F91" t="s">
        <v>473</v>
      </c>
      <c r="G91" t="e">
        <v>#N/A</v>
      </c>
      <c r="H91" t="s">
        <v>577</v>
      </c>
      <c r="I91" t="s">
        <v>598</v>
      </c>
      <c r="J91" t="s">
        <v>689</v>
      </c>
      <c r="K91" t="s">
        <v>689</v>
      </c>
    </row>
    <row r="92" spans="1:11" x14ac:dyDescent="0.3">
      <c r="A92" t="s">
        <v>120</v>
      </c>
      <c r="B92" t="s">
        <v>211</v>
      </c>
      <c r="C92" t="s">
        <v>302</v>
      </c>
      <c r="D92" t="s">
        <v>304</v>
      </c>
      <c r="E92" t="s">
        <v>405</v>
      </c>
      <c r="F92" t="s">
        <v>474</v>
      </c>
      <c r="G92" t="e">
        <v>#N/A</v>
      </c>
      <c r="H92" t="s">
        <v>578</v>
      </c>
      <c r="I92" t="s">
        <v>599</v>
      </c>
      <c r="J92" t="s">
        <v>690</v>
      </c>
      <c r="K92" t="s">
        <v>690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topLeftCell="C1" zoomScale="170" zoomScaleNormal="170" workbookViewId="0">
      <selection activeCell="E5" sqref="E5"/>
    </sheetView>
  </sheetViews>
  <sheetFormatPr defaultColWidth="8.77734375" defaultRowHeight="14.4" x14ac:dyDescent="0.3"/>
  <cols>
    <col min="1" max="1" width="10.5546875" bestFit="1" customWidth="1"/>
    <col min="2" max="2" width="10" bestFit="1" customWidth="1"/>
    <col min="4" max="4" width="20.88671875" bestFit="1" customWidth="1"/>
    <col min="5" max="5" width="29.5546875" customWidth="1"/>
    <col min="6" max="6" width="11.88671875" bestFit="1" customWidth="1"/>
    <col min="7" max="7" width="13.33203125" bestFit="1" customWidth="1"/>
    <col min="8" max="8" width="30.33203125" bestFit="1" customWidth="1"/>
    <col min="10" max="10" width="6.5546875" bestFit="1" customWidth="1"/>
    <col min="11" max="11" width="10" bestFit="1" customWidth="1"/>
    <col min="12" max="12" width="7.21875" bestFit="1" customWidth="1"/>
    <col min="13" max="13" width="13.33203125" bestFit="1" customWidth="1"/>
    <col min="14" max="14" width="8.88671875" bestFit="1" customWidth="1"/>
    <col min="15" max="15" width="255.77734375" bestFit="1" customWidth="1"/>
    <col min="16" max="16" width="8.77734375" bestFit="1" customWidth="1"/>
    <col min="17" max="17" width="37.21875" bestFit="1" customWidth="1"/>
  </cols>
  <sheetData>
    <row r="1" spans="1:17" x14ac:dyDescent="0.3">
      <c r="A1" s="8" t="s">
        <v>757</v>
      </c>
      <c r="B1" s="8" t="s">
        <v>758</v>
      </c>
      <c r="C1" s="8" t="s">
        <v>759</v>
      </c>
      <c r="D1" s="8" t="s">
        <v>760</v>
      </c>
      <c r="E1" s="8" t="s">
        <v>761</v>
      </c>
      <c r="F1" s="8" t="s">
        <v>762</v>
      </c>
      <c r="G1" s="8" t="s">
        <v>763</v>
      </c>
      <c r="H1" s="8" t="s">
        <v>23</v>
      </c>
      <c r="I1" s="8" t="s">
        <v>24</v>
      </c>
      <c r="J1" s="8" t="s">
        <v>25</v>
      </c>
      <c r="K1" s="8" t="s">
        <v>26</v>
      </c>
      <c r="L1" s="8" t="s">
        <v>27</v>
      </c>
      <c r="M1" s="8" t="s">
        <v>764</v>
      </c>
      <c r="N1" s="8" t="s">
        <v>765</v>
      </c>
      <c r="O1" s="8" t="s">
        <v>766</v>
      </c>
      <c r="P1" s="8" t="s">
        <v>767</v>
      </c>
      <c r="Q1" s="8" t="s">
        <v>768</v>
      </c>
    </row>
    <row r="2" spans="1:17" x14ac:dyDescent="0.3">
      <c r="A2" s="8">
        <v>8</v>
      </c>
      <c r="B2" s="8" t="s">
        <v>776</v>
      </c>
      <c r="C2" s="8" t="s">
        <v>785</v>
      </c>
      <c r="D2" s="8" t="s">
        <v>788</v>
      </c>
      <c r="E2" s="8" t="s">
        <v>790</v>
      </c>
      <c r="F2" s="9">
        <v>21194</v>
      </c>
      <c r="G2" s="9">
        <v>34398</v>
      </c>
      <c r="H2" s="8" t="s">
        <v>800</v>
      </c>
      <c r="I2" s="8" t="s">
        <v>472</v>
      </c>
      <c r="J2" s="8" t="s">
        <v>483</v>
      </c>
      <c r="K2" s="8" t="s">
        <v>811</v>
      </c>
      <c r="L2" s="8" t="s">
        <v>592</v>
      </c>
      <c r="M2" s="8" t="s">
        <v>820</v>
      </c>
      <c r="N2" s="8" t="s">
        <v>829</v>
      </c>
      <c r="O2" s="8" t="s">
        <v>838</v>
      </c>
      <c r="P2" s="8">
        <v>2</v>
      </c>
      <c r="Q2" s="8" t="s">
        <v>841</v>
      </c>
    </row>
    <row r="3" spans="1:17" x14ac:dyDescent="0.3">
      <c r="A3" s="8">
        <v>3</v>
      </c>
      <c r="B3" s="8" t="s">
        <v>771</v>
      </c>
      <c r="C3" s="8" t="s">
        <v>780</v>
      </c>
      <c r="D3" s="8" t="s">
        <v>303</v>
      </c>
      <c r="E3" s="8" t="s">
        <v>790</v>
      </c>
      <c r="F3" s="9">
        <v>23253</v>
      </c>
      <c r="G3" s="9">
        <v>33695</v>
      </c>
      <c r="H3" s="8" t="s">
        <v>795</v>
      </c>
      <c r="I3" s="8" t="s">
        <v>465</v>
      </c>
      <c r="J3" s="8" t="s">
        <v>483</v>
      </c>
      <c r="K3" s="8" t="s">
        <v>806</v>
      </c>
      <c r="L3" s="8" t="s">
        <v>592</v>
      </c>
      <c r="M3" s="8" t="s">
        <v>815</v>
      </c>
      <c r="N3" s="8" t="s">
        <v>824</v>
      </c>
      <c r="O3" s="8" t="s">
        <v>833</v>
      </c>
      <c r="P3" s="8">
        <v>2</v>
      </c>
      <c r="Q3" s="8" t="s">
        <v>842</v>
      </c>
    </row>
    <row r="4" spans="1:17" x14ac:dyDescent="0.3">
      <c r="A4" s="8">
        <v>4</v>
      </c>
      <c r="B4" s="8" t="s">
        <v>772</v>
      </c>
      <c r="C4" s="8" t="s">
        <v>781</v>
      </c>
      <c r="D4" s="8" t="s">
        <v>303</v>
      </c>
      <c r="E4" s="8" t="s">
        <v>791</v>
      </c>
      <c r="F4" s="9">
        <v>13777</v>
      </c>
      <c r="G4" s="9">
        <v>34092</v>
      </c>
      <c r="H4" s="8" t="s">
        <v>796</v>
      </c>
      <c r="I4" s="8" t="s">
        <v>803</v>
      </c>
      <c r="J4" s="8" t="s">
        <v>483</v>
      </c>
      <c r="K4" s="8" t="s">
        <v>807</v>
      </c>
      <c r="L4" s="8" t="s">
        <v>592</v>
      </c>
      <c r="M4" s="8" t="s">
        <v>816</v>
      </c>
      <c r="N4" s="8" t="s">
        <v>825</v>
      </c>
      <c r="O4" s="8" t="s">
        <v>834</v>
      </c>
      <c r="P4" s="8">
        <v>2</v>
      </c>
      <c r="Q4" s="8" t="s">
        <v>843</v>
      </c>
    </row>
    <row r="5" spans="1:17" x14ac:dyDescent="0.3">
      <c r="A5" s="8">
        <v>2</v>
      </c>
      <c r="B5" s="8" t="s">
        <v>769</v>
      </c>
      <c r="C5" s="8" t="s">
        <v>778</v>
      </c>
      <c r="D5" s="8" t="s">
        <v>787</v>
      </c>
      <c r="E5" s="8" t="s">
        <v>789</v>
      </c>
      <c r="F5" s="9">
        <v>19043</v>
      </c>
      <c r="G5" s="9">
        <v>33830</v>
      </c>
      <c r="H5" s="8" t="s">
        <v>793</v>
      </c>
      <c r="I5" s="8" t="s">
        <v>802</v>
      </c>
      <c r="J5" s="8" t="s">
        <v>483</v>
      </c>
      <c r="K5" s="8" t="s">
        <v>804</v>
      </c>
      <c r="L5" s="8" t="s">
        <v>592</v>
      </c>
      <c r="M5" s="8" t="s">
        <v>813</v>
      </c>
      <c r="N5" s="8" t="s">
        <v>822</v>
      </c>
      <c r="O5" s="8" t="s">
        <v>831</v>
      </c>
      <c r="P5" s="8" t="e">
        <v>#N/A</v>
      </c>
      <c r="Q5" s="8" t="s">
        <v>840</v>
      </c>
    </row>
    <row r="6" spans="1:17" x14ac:dyDescent="0.3">
      <c r="A6" s="8">
        <v>1</v>
      </c>
      <c r="B6" s="8" t="s">
        <v>770</v>
      </c>
      <c r="C6" s="8" t="s">
        <v>779</v>
      </c>
      <c r="D6" s="8" t="s">
        <v>303</v>
      </c>
      <c r="E6" s="8" t="s">
        <v>790</v>
      </c>
      <c r="F6" s="9">
        <v>17875</v>
      </c>
      <c r="G6" s="9">
        <v>33725</v>
      </c>
      <c r="H6" s="8" t="s">
        <v>794</v>
      </c>
      <c r="I6" s="8" t="s">
        <v>472</v>
      </c>
      <c r="J6" s="8" t="s">
        <v>483</v>
      </c>
      <c r="K6" s="8" t="s">
        <v>805</v>
      </c>
      <c r="L6" s="8" t="s">
        <v>592</v>
      </c>
      <c r="M6" s="8" t="s">
        <v>814</v>
      </c>
      <c r="N6" s="8" t="s">
        <v>823</v>
      </c>
      <c r="O6" s="8" t="s">
        <v>832</v>
      </c>
      <c r="P6" s="8">
        <v>2</v>
      </c>
      <c r="Q6" s="8" t="s">
        <v>841</v>
      </c>
    </row>
    <row r="7" spans="1:17" x14ac:dyDescent="0.3">
      <c r="A7" s="8">
        <v>9</v>
      </c>
      <c r="B7" s="8" t="s">
        <v>777</v>
      </c>
      <c r="C7" s="8" t="s">
        <v>786</v>
      </c>
      <c r="D7" s="8" t="s">
        <v>303</v>
      </c>
      <c r="E7" s="8" t="s">
        <v>790</v>
      </c>
      <c r="F7" s="9">
        <v>24134</v>
      </c>
      <c r="G7" s="9">
        <v>34653</v>
      </c>
      <c r="H7" s="8" t="s">
        <v>801</v>
      </c>
      <c r="I7" s="8" t="s">
        <v>408</v>
      </c>
      <c r="J7" s="8" t="e">
        <v>#N/A</v>
      </c>
      <c r="K7" s="8" t="s">
        <v>812</v>
      </c>
      <c r="L7" s="8" t="s">
        <v>581</v>
      </c>
      <c r="M7" s="8" t="s">
        <v>821</v>
      </c>
      <c r="N7" s="8" t="s">
        <v>830</v>
      </c>
      <c r="O7" s="8" t="s">
        <v>839</v>
      </c>
      <c r="P7" s="8">
        <v>5</v>
      </c>
      <c r="Q7" s="8" t="s">
        <v>841</v>
      </c>
    </row>
    <row r="8" spans="1:17" x14ac:dyDescent="0.3">
      <c r="A8" s="8">
        <v>5</v>
      </c>
      <c r="B8" s="8" t="s">
        <v>773</v>
      </c>
      <c r="C8" s="8" t="s">
        <v>782</v>
      </c>
      <c r="D8" s="8" t="s">
        <v>310</v>
      </c>
      <c r="E8" s="8" t="s">
        <v>792</v>
      </c>
      <c r="F8" s="9">
        <v>20152</v>
      </c>
      <c r="G8" s="9">
        <v>34259</v>
      </c>
      <c r="H8" s="8" t="s">
        <v>797</v>
      </c>
      <c r="I8" s="8" t="s">
        <v>408</v>
      </c>
      <c r="J8" s="8" t="e">
        <v>#N/A</v>
      </c>
      <c r="K8" s="8" t="s">
        <v>808</v>
      </c>
      <c r="L8" s="8" t="s">
        <v>581</v>
      </c>
      <c r="M8" s="8" t="s">
        <v>817</v>
      </c>
      <c r="N8" s="8" t="s">
        <v>826</v>
      </c>
      <c r="O8" s="8" t="s">
        <v>835</v>
      </c>
      <c r="P8" s="8">
        <v>2</v>
      </c>
      <c r="Q8" s="8" t="s">
        <v>844</v>
      </c>
    </row>
    <row r="9" spans="1:17" x14ac:dyDescent="0.3">
      <c r="A9" s="8">
        <v>7</v>
      </c>
      <c r="B9" s="8" t="s">
        <v>775</v>
      </c>
      <c r="C9" s="8" t="s">
        <v>784</v>
      </c>
      <c r="D9" s="8" t="s">
        <v>303</v>
      </c>
      <c r="E9" s="8" t="s">
        <v>792</v>
      </c>
      <c r="F9" s="9">
        <v>22065</v>
      </c>
      <c r="G9" s="9">
        <v>34336</v>
      </c>
      <c r="H9" s="8" t="s">
        <v>799</v>
      </c>
      <c r="I9" s="8" t="s">
        <v>408</v>
      </c>
      <c r="J9" s="8" t="e">
        <v>#N/A</v>
      </c>
      <c r="K9" s="8" t="s">
        <v>810</v>
      </c>
      <c r="L9" s="8" t="s">
        <v>581</v>
      </c>
      <c r="M9" s="8" t="s">
        <v>819</v>
      </c>
      <c r="N9" s="8" t="s">
        <v>828</v>
      </c>
      <c r="O9" s="8" t="s">
        <v>837</v>
      </c>
      <c r="P9" s="8">
        <v>5</v>
      </c>
      <c r="Q9" s="8" t="s">
        <v>841</v>
      </c>
    </row>
    <row r="10" spans="1:17" x14ac:dyDescent="0.3">
      <c r="A10" s="8">
        <v>6</v>
      </c>
      <c r="B10" s="8" t="s">
        <v>774</v>
      </c>
      <c r="C10" s="8" t="s">
        <v>783</v>
      </c>
      <c r="D10" s="8" t="s">
        <v>303</v>
      </c>
      <c r="E10" s="8" t="s">
        <v>792</v>
      </c>
      <c r="F10" s="9">
        <v>23194</v>
      </c>
      <c r="G10" s="9">
        <v>34259</v>
      </c>
      <c r="H10" s="8" t="s">
        <v>798</v>
      </c>
      <c r="I10" s="8" t="s">
        <v>408</v>
      </c>
      <c r="J10" s="8" t="e">
        <v>#N/A</v>
      </c>
      <c r="K10" s="8" t="s">
        <v>809</v>
      </c>
      <c r="L10" s="8" t="s">
        <v>581</v>
      </c>
      <c r="M10" s="8" t="s">
        <v>818</v>
      </c>
      <c r="N10" s="8" t="s">
        <v>827</v>
      </c>
      <c r="O10" s="8" t="s">
        <v>836</v>
      </c>
      <c r="P10" s="8">
        <v>5</v>
      </c>
      <c r="Q10" s="8" t="s">
        <v>841</v>
      </c>
    </row>
    <row r="15" spans="1:17" x14ac:dyDescent="0.3">
      <c r="D15" t="s">
        <v>1469</v>
      </c>
      <c r="E15" t="s">
        <v>814</v>
      </c>
    </row>
    <row r="16" spans="1:17" x14ac:dyDescent="0.3">
      <c r="D16" t="s">
        <v>1470</v>
      </c>
      <c r="E16" t="str">
        <f>_xlfn.XLOOKUP(E15, $M$2:$M$10, $B$2:$B$10, "Invalid phone") &amp; " " &amp; _xlfn.XLOOKUP(E15, $M$2:$M$10, $C$2:$C$10, "Invalid phone")</f>
        <v>Davolio Nancy</v>
      </c>
    </row>
    <row r="17" spans="4:6" x14ac:dyDescent="0.3">
      <c r="D17" t="s">
        <v>1471</v>
      </c>
      <c r="E17" t="str">
        <f>INDEX($D$2:$D$10,MATCH($E$15,$M$2:$M$10,0))</f>
        <v>Sales Representative</v>
      </c>
      <c r="F17" s="3" t="s">
        <v>1473</v>
      </c>
    </row>
    <row r="18" spans="4:6" x14ac:dyDescent="0.3">
      <c r="D18" t="s">
        <v>1472</v>
      </c>
      <c r="E18" t="str">
        <f>LOOKUP(E15, M2:M10, H2:H10)</f>
        <v>507 - 20th Ave. E.\nApt. 2A</v>
      </c>
      <c r="F18" s="3" t="s">
        <v>1474</v>
      </c>
    </row>
    <row r="19" spans="4:6" x14ac:dyDescent="0.3">
      <c r="D19" t="s">
        <v>1475</v>
      </c>
      <c r="E19" s="4">
        <f ca="1">DATEDIF(_xlfn.XLOOKUP(E15, M2:M10, F2:F10), TODAY(), "y")</f>
        <v>76</v>
      </c>
    </row>
    <row r="20" spans="4:6" x14ac:dyDescent="0.3">
      <c r="D20" t="s">
        <v>1476</v>
      </c>
    </row>
  </sheetData>
  <sortState xmlns:xlrd2="http://schemas.microsoft.com/office/spreadsheetml/2017/richdata2" ref="A2:Q10">
    <sortCondition ref="M5:M10"/>
  </sortState>
  <dataValidations count="1">
    <dataValidation type="list" allowBlank="1" showInputMessage="1" showErrorMessage="1" sqref="E15" xr:uid="{2537C31D-1BD3-4780-B2C7-933222B290AA}">
      <formula1>$M$2:$M$10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0"/>
  <sheetViews>
    <sheetView workbookViewId="0">
      <selection activeCell="F11" sqref="F11"/>
    </sheetView>
  </sheetViews>
  <sheetFormatPr defaultColWidth="8.77734375" defaultRowHeight="14.4" x14ac:dyDescent="0.3"/>
  <cols>
    <col min="1" max="1" width="10.44140625" bestFit="1" customWidth="1"/>
    <col min="2" max="2" width="9.21875" bestFit="1" customWidth="1"/>
  </cols>
  <sheetData>
    <row r="1" spans="1:2" x14ac:dyDescent="0.3">
      <c r="A1" t="s">
        <v>757</v>
      </c>
      <c r="B1" t="s">
        <v>845</v>
      </c>
    </row>
    <row r="2" spans="1:2" x14ac:dyDescent="0.3">
      <c r="A2">
        <v>1</v>
      </c>
      <c r="B2" t="s">
        <v>846</v>
      </c>
    </row>
    <row r="3" spans="1:2" x14ac:dyDescent="0.3">
      <c r="A3">
        <v>1</v>
      </c>
      <c r="B3" t="s">
        <v>847</v>
      </c>
    </row>
    <row r="4" spans="1:2" x14ac:dyDescent="0.3">
      <c r="A4">
        <v>2</v>
      </c>
      <c r="B4" t="s">
        <v>848</v>
      </c>
    </row>
    <row r="5" spans="1:2" x14ac:dyDescent="0.3">
      <c r="A5">
        <v>2</v>
      </c>
      <c r="B5" t="s">
        <v>849</v>
      </c>
    </row>
    <row r="6" spans="1:2" x14ac:dyDescent="0.3">
      <c r="A6">
        <v>2</v>
      </c>
      <c r="B6" t="s">
        <v>850</v>
      </c>
    </row>
    <row r="7" spans="1:2" x14ac:dyDescent="0.3">
      <c r="A7">
        <v>2</v>
      </c>
      <c r="B7" t="s">
        <v>851</v>
      </c>
    </row>
    <row r="8" spans="1:2" x14ac:dyDescent="0.3">
      <c r="A8">
        <v>2</v>
      </c>
      <c r="B8" t="s">
        <v>852</v>
      </c>
    </row>
    <row r="9" spans="1:2" x14ac:dyDescent="0.3">
      <c r="A9">
        <v>2</v>
      </c>
      <c r="B9" t="s">
        <v>853</v>
      </c>
    </row>
    <row r="10" spans="1:2" x14ac:dyDescent="0.3">
      <c r="A10">
        <v>2</v>
      </c>
      <c r="B10" t="s">
        <v>854</v>
      </c>
    </row>
    <row r="11" spans="1:2" x14ac:dyDescent="0.3">
      <c r="A11">
        <v>3</v>
      </c>
      <c r="B11" t="s">
        <v>855</v>
      </c>
    </row>
    <row r="12" spans="1:2" x14ac:dyDescent="0.3">
      <c r="A12">
        <v>3</v>
      </c>
      <c r="B12" t="s">
        <v>856</v>
      </c>
    </row>
    <row r="13" spans="1:2" x14ac:dyDescent="0.3">
      <c r="A13">
        <v>3</v>
      </c>
      <c r="B13" t="s">
        <v>857</v>
      </c>
    </row>
    <row r="14" spans="1:2" x14ac:dyDescent="0.3">
      <c r="A14">
        <v>3</v>
      </c>
      <c r="B14" t="s">
        <v>858</v>
      </c>
    </row>
    <row r="15" spans="1:2" x14ac:dyDescent="0.3">
      <c r="A15">
        <v>4</v>
      </c>
      <c r="B15" t="s">
        <v>859</v>
      </c>
    </row>
    <row r="16" spans="1:2" x14ac:dyDescent="0.3">
      <c r="A16">
        <v>4</v>
      </c>
      <c r="B16" t="s">
        <v>860</v>
      </c>
    </row>
    <row r="17" spans="1:2" x14ac:dyDescent="0.3">
      <c r="A17">
        <v>4</v>
      </c>
      <c r="B17" t="s">
        <v>861</v>
      </c>
    </row>
    <row r="18" spans="1:2" x14ac:dyDescent="0.3">
      <c r="A18">
        <v>5</v>
      </c>
      <c r="B18" t="s">
        <v>862</v>
      </c>
    </row>
    <row r="19" spans="1:2" x14ac:dyDescent="0.3">
      <c r="A19">
        <v>5</v>
      </c>
      <c r="B19" t="s">
        <v>863</v>
      </c>
    </row>
    <row r="20" spans="1:2" x14ac:dyDescent="0.3">
      <c r="A20">
        <v>5</v>
      </c>
      <c r="B20" t="s">
        <v>864</v>
      </c>
    </row>
    <row r="21" spans="1:2" x14ac:dyDescent="0.3">
      <c r="A21">
        <v>5</v>
      </c>
      <c r="B21" t="s">
        <v>865</v>
      </c>
    </row>
    <row r="22" spans="1:2" x14ac:dyDescent="0.3">
      <c r="A22">
        <v>5</v>
      </c>
      <c r="B22" t="s">
        <v>866</v>
      </c>
    </row>
    <row r="23" spans="1:2" x14ac:dyDescent="0.3">
      <c r="A23">
        <v>5</v>
      </c>
      <c r="B23" t="s">
        <v>867</v>
      </c>
    </row>
    <row r="24" spans="1:2" x14ac:dyDescent="0.3">
      <c r="A24">
        <v>5</v>
      </c>
      <c r="B24" t="s">
        <v>868</v>
      </c>
    </row>
    <row r="25" spans="1:2" x14ac:dyDescent="0.3">
      <c r="A25">
        <v>6</v>
      </c>
      <c r="B25" t="s">
        <v>869</v>
      </c>
    </row>
    <row r="26" spans="1:2" x14ac:dyDescent="0.3">
      <c r="A26">
        <v>6</v>
      </c>
      <c r="B26" t="s">
        <v>870</v>
      </c>
    </row>
    <row r="27" spans="1:2" x14ac:dyDescent="0.3">
      <c r="A27">
        <v>6</v>
      </c>
      <c r="B27" t="s">
        <v>871</v>
      </c>
    </row>
    <row r="28" spans="1:2" x14ac:dyDescent="0.3">
      <c r="A28">
        <v>6</v>
      </c>
      <c r="B28" t="s">
        <v>807</v>
      </c>
    </row>
    <row r="29" spans="1:2" x14ac:dyDescent="0.3">
      <c r="A29">
        <v>6</v>
      </c>
      <c r="B29" t="s">
        <v>872</v>
      </c>
    </row>
    <row r="30" spans="1:2" x14ac:dyDescent="0.3">
      <c r="A30">
        <v>7</v>
      </c>
      <c r="B30" t="s">
        <v>873</v>
      </c>
    </row>
    <row r="31" spans="1:2" x14ac:dyDescent="0.3">
      <c r="A31">
        <v>7</v>
      </c>
      <c r="B31" t="s">
        <v>874</v>
      </c>
    </row>
    <row r="32" spans="1:2" x14ac:dyDescent="0.3">
      <c r="A32">
        <v>7</v>
      </c>
      <c r="B32" t="s">
        <v>875</v>
      </c>
    </row>
    <row r="33" spans="1:2" x14ac:dyDescent="0.3">
      <c r="A33">
        <v>7</v>
      </c>
      <c r="B33" t="s">
        <v>876</v>
      </c>
    </row>
    <row r="34" spans="1:2" x14ac:dyDescent="0.3">
      <c r="A34">
        <v>7</v>
      </c>
      <c r="B34" t="s">
        <v>877</v>
      </c>
    </row>
    <row r="35" spans="1:2" x14ac:dyDescent="0.3">
      <c r="A35">
        <v>7</v>
      </c>
      <c r="B35" t="s">
        <v>878</v>
      </c>
    </row>
    <row r="36" spans="1:2" x14ac:dyDescent="0.3">
      <c r="A36">
        <v>7</v>
      </c>
      <c r="B36" t="s">
        <v>879</v>
      </c>
    </row>
    <row r="37" spans="1:2" x14ac:dyDescent="0.3">
      <c r="A37">
        <v>7</v>
      </c>
      <c r="B37" t="s">
        <v>880</v>
      </c>
    </row>
    <row r="38" spans="1:2" x14ac:dyDescent="0.3">
      <c r="A38">
        <v>7</v>
      </c>
      <c r="B38" t="s">
        <v>881</v>
      </c>
    </row>
    <row r="39" spans="1:2" x14ac:dyDescent="0.3">
      <c r="A39">
        <v>7</v>
      </c>
      <c r="B39" t="s">
        <v>882</v>
      </c>
    </row>
    <row r="40" spans="1:2" x14ac:dyDescent="0.3">
      <c r="A40">
        <v>8</v>
      </c>
      <c r="B40" t="s">
        <v>883</v>
      </c>
    </row>
    <row r="41" spans="1:2" x14ac:dyDescent="0.3">
      <c r="A41">
        <v>8</v>
      </c>
      <c r="B41" t="s">
        <v>884</v>
      </c>
    </row>
    <row r="42" spans="1:2" x14ac:dyDescent="0.3">
      <c r="A42">
        <v>8</v>
      </c>
      <c r="B42" t="s">
        <v>885</v>
      </c>
    </row>
    <row r="43" spans="1:2" x14ac:dyDescent="0.3">
      <c r="A43">
        <v>8</v>
      </c>
      <c r="B43" t="s">
        <v>886</v>
      </c>
    </row>
    <row r="44" spans="1:2" x14ac:dyDescent="0.3">
      <c r="A44">
        <v>9</v>
      </c>
      <c r="B44" t="s">
        <v>887</v>
      </c>
    </row>
    <row r="45" spans="1:2" x14ac:dyDescent="0.3">
      <c r="A45">
        <v>9</v>
      </c>
      <c r="B45" t="s">
        <v>888</v>
      </c>
    </row>
    <row r="46" spans="1:2" x14ac:dyDescent="0.3">
      <c r="A46">
        <v>9</v>
      </c>
      <c r="B46" t="s">
        <v>889</v>
      </c>
    </row>
    <row r="47" spans="1:2" x14ac:dyDescent="0.3">
      <c r="A47">
        <v>9</v>
      </c>
      <c r="B47" t="s">
        <v>890</v>
      </c>
    </row>
    <row r="48" spans="1:2" x14ac:dyDescent="0.3">
      <c r="A48">
        <v>9</v>
      </c>
      <c r="B48" t="s">
        <v>891</v>
      </c>
    </row>
    <row r="49" spans="1:2" x14ac:dyDescent="0.3">
      <c r="A49">
        <v>9</v>
      </c>
      <c r="B49" t="s">
        <v>892</v>
      </c>
    </row>
    <row r="50" spans="1:2" x14ac:dyDescent="0.3">
      <c r="A50">
        <v>9</v>
      </c>
      <c r="B50" t="s">
        <v>893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2156"/>
  <sheetViews>
    <sheetView tabSelected="1" workbookViewId="0">
      <selection activeCell="K6" sqref="K6"/>
    </sheetView>
  </sheetViews>
  <sheetFormatPr defaultColWidth="8.77734375" defaultRowHeight="14.4" x14ac:dyDescent="0.3"/>
  <cols>
    <col min="1" max="1" width="7.109375" bestFit="1" customWidth="1"/>
    <col min="2" max="2" width="8.88671875" bestFit="1" customWidth="1"/>
    <col min="3" max="3" width="8.21875" bestFit="1" customWidth="1"/>
    <col min="4" max="4" width="7.77734375" bestFit="1" customWidth="1"/>
    <col min="5" max="5" width="8" bestFit="1" customWidth="1"/>
  </cols>
  <sheetData>
    <row r="1" spans="1:5" x14ac:dyDescent="0.3">
      <c r="A1" s="8" t="s">
        <v>894</v>
      </c>
      <c r="B1" s="8" t="s">
        <v>895</v>
      </c>
      <c r="C1" s="8" t="s">
        <v>896</v>
      </c>
      <c r="D1" s="8" t="s">
        <v>897</v>
      </c>
      <c r="E1" s="8" t="s">
        <v>898</v>
      </c>
    </row>
    <row r="2" spans="1:5" x14ac:dyDescent="0.3">
      <c r="A2" s="8">
        <v>10248</v>
      </c>
      <c r="B2" s="8">
        <v>11</v>
      </c>
      <c r="C2" s="8">
        <v>14</v>
      </c>
      <c r="D2" s="8">
        <v>12</v>
      </c>
      <c r="E2" s="8">
        <v>0</v>
      </c>
    </row>
    <row r="3" spans="1:5" x14ac:dyDescent="0.3">
      <c r="A3" s="8">
        <v>10248</v>
      </c>
      <c r="B3" s="8">
        <v>42</v>
      </c>
      <c r="C3" s="8">
        <v>9.8000000000000007</v>
      </c>
      <c r="D3" s="8">
        <v>10</v>
      </c>
      <c r="E3" s="8">
        <v>0</v>
      </c>
    </row>
    <row r="4" spans="1:5" x14ac:dyDescent="0.3">
      <c r="A4" s="8">
        <v>10248</v>
      </c>
      <c r="B4" s="8">
        <v>72</v>
      </c>
      <c r="C4" s="8">
        <v>34.799999999999997</v>
      </c>
      <c r="D4" s="8">
        <v>5</v>
      </c>
      <c r="E4" s="8">
        <v>0</v>
      </c>
    </row>
    <row r="5" spans="1:5" x14ac:dyDescent="0.3">
      <c r="A5" s="8">
        <v>10249</v>
      </c>
      <c r="B5" s="8">
        <v>14</v>
      </c>
      <c r="C5" s="8">
        <v>18.600000000000001</v>
      </c>
      <c r="D5" s="8">
        <v>9</v>
      </c>
      <c r="E5" s="8">
        <v>0</v>
      </c>
    </row>
    <row r="6" spans="1:5" x14ac:dyDescent="0.3">
      <c r="A6" s="8">
        <v>10249</v>
      </c>
      <c r="B6" s="8">
        <v>51</v>
      </c>
      <c r="C6" s="8">
        <v>42.4</v>
      </c>
      <c r="D6" s="8">
        <v>40</v>
      </c>
      <c r="E6" s="8">
        <v>0</v>
      </c>
    </row>
    <row r="7" spans="1:5" x14ac:dyDescent="0.3">
      <c r="A7" s="8">
        <v>10250</v>
      </c>
      <c r="B7" s="8">
        <v>41</v>
      </c>
      <c r="C7" s="8">
        <v>7.7</v>
      </c>
      <c r="D7" s="8">
        <v>10</v>
      </c>
      <c r="E7" s="8">
        <v>0</v>
      </c>
    </row>
    <row r="8" spans="1:5" x14ac:dyDescent="0.3">
      <c r="A8" s="8">
        <v>10250</v>
      </c>
      <c r="B8" s="8">
        <v>51</v>
      </c>
      <c r="C8" s="8">
        <v>42.4</v>
      </c>
      <c r="D8" s="8">
        <v>35</v>
      </c>
      <c r="E8" s="8">
        <v>0.15</v>
      </c>
    </row>
    <row r="9" spans="1:5" x14ac:dyDescent="0.3">
      <c r="A9" s="8">
        <v>10250</v>
      </c>
      <c r="B9" s="8">
        <v>65</v>
      </c>
      <c r="C9" s="8">
        <v>16.8</v>
      </c>
      <c r="D9" s="8">
        <v>15</v>
      </c>
      <c r="E9" s="8">
        <v>0.15</v>
      </c>
    </row>
    <row r="10" spans="1:5" x14ac:dyDescent="0.3">
      <c r="A10" s="8">
        <v>10251</v>
      </c>
      <c r="B10" s="8">
        <v>22</v>
      </c>
      <c r="C10" s="8">
        <v>16.8</v>
      </c>
      <c r="D10" s="8">
        <v>6</v>
      </c>
      <c r="E10" s="8">
        <v>0.05</v>
      </c>
    </row>
    <row r="11" spans="1:5" x14ac:dyDescent="0.3">
      <c r="A11" s="8">
        <v>10251</v>
      </c>
      <c r="B11" s="8">
        <v>57</v>
      </c>
      <c r="C11" s="8">
        <v>15.6</v>
      </c>
      <c r="D11" s="8">
        <v>15</v>
      </c>
      <c r="E11" s="8">
        <v>0.05</v>
      </c>
    </row>
    <row r="12" spans="1:5" x14ac:dyDescent="0.3">
      <c r="A12" s="8">
        <v>10251</v>
      </c>
      <c r="B12" s="8">
        <v>65</v>
      </c>
      <c r="C12" s="8">
        <v>16.8</v>
      </c>
      <c r="D12" s="8">
        <v>20</v>
      </c>
      <c r="E12" s="8">
        <v>0</v>
      </c>
    </row>
    <row r="13" spans="1:5" x14ac:dyDescent="0.3">
      <c r="A13" s="8">
        <v>10252</v>
      </c>
      <c r="B13" s="8">
        <v>20</v>
      </c>
      <c r="C13" s="8">
        <v>64.8</v>
      </c>
      <c r="D13" s="8">
        <v>40</v>
      </c>
      <c r="E13" s="8">
        <v>0.05</v>
      </c>
    </row>
    <row r="14" spans="1:5" x14ac:dyDescent="0.3">
      <c r="A14" s="8">
        <v>10252</v>
      </c>
      <c r="B14" s="8">
        <v>33</v>
      </c>
      <c r="C14" s="8">
        <v>2</v>
      </c>
      <c r="D14" s="8">
        <v>25</v>
      </c>
      <c r="E14" s="8">
        <v>0.05</v>
      </c>
    </row>
    <row r="15" spans="1:5" x14ac:dyDescent="0.3">
      <c r="A15" s="8">
        <v>10252</v>
      </c>
      <c r="B15" s="8">
        <v>60</v>
      </c>
      <c r="C15" s="8">
        <v>27.2</v>
      </c>
      <c r="D15" s="8">
        <v>40</v>
      </c>
      <c r="E15" s="8">
        <v>0</v>
      </c>
    </row>
    <row r="16" spans="1:5" x14ac:dyDescent="0.3">
      <c r="A16" s="8">
        <v>10253</v>
      </c>
      <c r="B16" s="8">
        <v>31</v>
      </c>
      <c r="C16" s="8">
        <v>10</v>
      </c>
      <c r="D16" s="8">
        <v>20</v>
      </c>
      <c r="E16" s="8">
        <v>0</v>
      </c>
    </row>
    <row r="17" spans="1:5" x14ac:dyDescent="0.3">
      <c r="A17" s="8">
        <v>10253</v>
      </c>
      <c r="B17" s="8">
        <v>39</v>
      </c>
      <c r="C17" s="8">
        <v>14.4</v>
      </c>
      <c r="D17" s="8">
        <v>42</v>
      </c>
      <c r="E17" s="8">
        <v>0</v>
      </c>
    </row>
    <row r="18" spans="1:5" x14ac:dyDescent="0.3">
      <c r="A18" s="8">
        <v>10253</v>
      </c>
      <c r="B18" s="8">
        <v>49</v>
      </c>
      <c r="C18" s="8">
        <v>16</v>
      </c>
      <c r="D18" s="8">
        <v>40</v>
      </c>
      <c r="E18" s="8">
        <v>0</v>
      </c>
    </row>
    <row r="19" spans="1:5" x14ac:dyDescent="0.3">
      <c r="A19" s="8">
        <v>10254</v>
      </c>
      <c r="B19" s="8">
        <v>24</v>
      </c>
      <c r="C19" s="8">
        <v>3.6</v>
      </c>
      <c r="D19" s="8">
        <v>15</v>
      </c>
      <c r="E19" s="8">
        <v>0.15</v>
      </c>
    </row>
    <row r="20" spans="1:5" x14ac:dyDescent="0.3">
      <c r="A20" s="8">
        <v>10254</v>
      </c>
      <c r="B20" s="8">
        <v>55</v>
      </c>
      <c r="C20" s="8">
        <v>19.2</v>
      </c>
      <c r="D20" s="8">
        <v>21</v>
      </c>
      <c r="E20" s="8">
        <v>0.15</v>
      </c>
    </row>
    <row r="21" spans="1:5" x14ac:dyDescent="0.3">
      <c r="A21" s="8">
        <v>10254</v>
      </c>
      <c r="B21" s="8">
        <v>74</v>
      </c>
      <c r="C21" s="8">
        <v>8</v>
      </c>
      <c r="D21" s="8">
        <v>21</v>
      </c>
      <c r="E21" s="8">
        <v>0</v>
      </c>
    </row>
    <row r="22" spans="1:5" x14ac:dyDescent="0.3">
      <c r="A22" s="8">
        <v>10255</v>
      </c>
      <c r="B22" s="8">
        <v>2</v>
      </c>
      <c r="C22" s="8">
        <v>15.2</v>
      </c>
      <c r="D22" s="8">
        <v>20</v>
      </c>
      <c r="E22" s="8">
        <v>0</v>
      </c>
    </row>
    <row r="23" spans="1:5" x14ac:dyDescent="0.3">
      <c r="A23" s="8">
        <v>10255</v>
      </c>
      <c r="B23" s="8">
        <v>16</v>
      </c>
      <c r="C23" s="8">
        <v>13.9</v>
      </c>
      <c r="D23" s="8">
        <v>35</v>
      </c>
      <c r="E23" s="8">
        <v>0</v>
      </c>
    </row>
    <row r="24" spans="1:5" x14ac:dyDescent="0.3">
      <c r="A24" s="8">
        <v>10255</v>
      </c>
      <c r="B24" s="8">
        <v>36</v>
      </c>
      <c r="C24" s="8">
        <v>15.2</v>
      </c>
      <c r="D24" s="8">
        <v>25</v>
      </c>
      <c r="E24" s="8">
        <v>0</v>
      </c>
    </row>
    <row r="25" spans="1:5" x14ac:dyDescent="0.3">
      <c r="A25" s="8">
        <v>10255</v>
      </c>
      <c r="B25" s="8">
        <v>59</v>
      </c>
      <c r="C25" s="8">
        <v>44</v>
      </c>
      <c r="D25" s="8">
        <v>30</v>
      </c>
      <c r="E25" s="8">
        <v>0</v>
      </c>
    </row>
    <row r="26" spans="1:5" x14ac:dyDescent="0.3">
      <c r="A26" s="8">
        <v>10256</v>
      </c>
      <c r="B26" s="8">
        <v>53</v>
      </c>
      <c r="C26" s="8">
        <v>26.2</v>
      </c>
      <c r="D26" s="8">
        <v>15</v>
      </c>
      <c r="E26" s="8">
        <v>0</v>
      </c>
    </row>
    <row r="27" spans="1:5" x14ac:dyDescent="0.3">
      <c r="A27" s="8">
        <v>10256</v>
      </c>
      <c r="B27" s="8">
        <v>77</v>
      </c>
      <c r="C27" s="8">
        <v>10.4</v>
      </c>
      <c r="D27" s="8">
        <v>12</v>
      </c>
      <c r="E27" s="8">
        <v>0</v>
      </c>
    </row>
    <row r="28" spans="1:5" x14ac:dyDescent="0.3">
      <c r="A28" s="8">
        <v>10257</v>
      </c>
      <c r="B28" s="8">
        <v>27</v>
      </c>
      <c r="C28" s="8">
        <v>35.1</v>
      </c>
      <c r="D28" s="8">
        <v>25</v>
      </c>
      <c r="E28" s="8">
        <v>0</v>
      </c>
    </row>
    <row r="29" spans="1:5" x14ac:dyDescent="0.3">
      <c r="A29" s="8">
        <v>10257</v>
      </c>
      <c r="B29" s="8">
        <v>39</v>
      </c>
      <c r="C29" s="8">
        <v>14.4</v>
      </c>
      <c r="D29" s="8">
        <v>6</v>
      </c>
      <c r="E29" s="8">
        <v>0</v>
      </c>
    </row>
    <row r="30" spans="1:5" x14ac:dyDescent="0.3">
      <c r="A30" s="8">
        <v>10257</v>
      </c>
      <c r="B30" s="8">
        <v>77</v>
      </c>
      <c r="C30" s="8">
        <v>10.4</v>
      </c>
      <c r="D30" s="8">
        <v>15</v>
      </c>
      <c r="E30" s="8">
        <v>0</v>
      </c>
    </row>
    <row r="31" spans="1:5" x14ac:dyDescent="0.3">
      <c r="A31" s="8">
        <v>10258</v>
      </c>
      <c r="B31" s="8">
        <v>2</v>
      </c>
      <c r="C31" s="8">
        <v>15.2</v>
      </c>
      <c r="D31" s="8">
        <v>50</v>
      </c>
      <c r="E31" s="8">
        <v>0.2</v>
      </c>
    </row>
    <row r="32" spans="1:5" x14ac:dyDescent="0.3">
      <c r="A32" s="8">
        <v>10258</v>
      </c>
      <c r="B32" s="8">
        <v>5</v>
      </c>
      <c r="C32" s="8">
        <v>17</v>
      </c>
      <c r="D32" s="8">
        <v>65</v>
      </c>
      <c r="E32" s="8">
        <v>0.2</v>
      </c>
    </row>
    <row r="33" spans="1:5" x14ac:dyDescent="0.3">
      <c r="A33" s="8">
        <v>10258</v>
      </c>
      <c r="B33" s="8">
        <v>32</v>
      </c>
      <c r="C33" s="8">
        <v>25.6</v>
      </c>
      <c r="D33" s="8">
        <v>6</v>
      </c>
      <c r="E33" s="8">
        <v>0.2</v>
      </c>
    </row>
    <row r="34" spans="1:5" x14ac:dyDescent="0.3">
      <c r="A34" s="8">
        <v>10259</v>
      </c>
      <c r="B34" s="8">
        <v>21</v>
      </c>
      <c r="C34" s="8">
        <v>8</v>
      </c>
      <c r="D34" s="8">
        <v>10</v>
      </c>
      <c r="E34" s="8">
        <v>0</v>
      </c>
    </row>
    <row r="35" spans="1:5" x14ac:dyDescent="0.3">
      <c r="A35" s="8">
        <v>10259</v>
      </c>
      <c r="B35" s="8">
        <v>37</v>
      </c>
      <c r="C35" s="8">
        <v>20.8</v>
      </c>
      <c r="D35" s="8">
        <v>1</v>
      </c>
      <c r="E35" s="8">
        <v>0</v>
      </c>
    </row>
    <row r="36" spans="1:5" x14ac:dyDescent="0.3">
      <c r="A36" s="8">
        <v>10260</v>
      </c>
      <c r="B36" s="8">
        <v>41</v>
      </c>
      <c r="C36" s="8">
        <v>7.7</v>
      </c>
      <c r="D36" s="8">
        <v>16</v>
      </c>
      <c r="E36" s="8">
        <v>0.25</v>
      </c>
    </row>
    <row r="37" spans="1:5" x14ac:dyDescent="0.3">
      <c r="A37" s="8">
        <v>10260</v>
      </c>
      <c r="B37" s="8">
        <v>57</v>
      </c>
      <c r="C37" s="8">
        <v>15.6</v>
      </c>
      <c r="D37" s="8">
        <v>50</v>
      </c>
      <c r="E37" s="8">
        <v>0</v>
      </c>
    </row>
    <row r="38" spans="1:5" x14ac:dyDescent="0.3">
      <c r="A38" s="8">
        <v>10260</v>
      </c>
      <c r="B38" s="8">
        <v>62</v>
      </c>
      <c r="C38" s="8">
        <v>39.4</v>
      </c>
      <c r="D38" s="8">
        <v>15</v>
      </c>
      <c r="E38" s="8">
        <v>0.25</v>
      </c>
    </row>
    <row r="39" spans="1:5" x14ac:dyDescent="0.3">
      <c r="A39" s="8">
        <v>10260</v>
      </c>
      <c r="B39" s="8">
        <v>70</v>
      </c>
      <c r="C39" s="8">
        <v>12</v>
      </c>
      <c r="D39" s="8">
        <v>21</v>
      </c>
      <c r="E39" s="8">
        <v>0.25</v>
      </c>
    </row>
    <row r="40" spans="1:5" x14ac:dyDescent="0.3">
      <c r="A40" s="8">
        <v>10261</v>
      </c>
      <c r="B40" s="8">
        <v>21</v>
      </c>
      <c r="C40" s="8">
        <v>8</v>
      </c>
      <c r="D40" s="8">
        <v>20</v>
      </c>
      <c r="E40" s="8">
        <v>0</v>
      </c>
    </row>
    <row r="41" spans="1:5" x14ac:dyDescent="0.3">
      <c r="A41" s="8">
        <v>10261</v>
      </c>
      <c r="B41" s="8">
        <v>35</v>
      </c>
      <c r="C41" s="8">
        <v>14.4</v>
      </c>
      <c r="D41" s="8">
        <v>20</v>
      </c>
      <c r="E41" s="8">
        <v>0</v>
      </c>
    </row>
    <row r="42" spans="1:5" x14ac:dyDescent="0.3">
      <c r="A42" s="8">
        <v>10262</v>
      </c>
      <c r="B42" s="8">
        <v>5</v>
      </c>
      <c r="C42" s="8">
        <v>17</v>
      </c>
      <c r="D42" s="8">
        <v>12</v>
      </c>
      <c r="E42" s="8">
        <v>0.2</v>
      </c>
    </row>
    <row r="43" spans="1:5" x14ac:dyDescent="0.3">
      <c r="A43" s="8">
        <v>10262</v>
      </c>
      <c r="B43" s="8">
        <v>7</v>
      </c>
      <c r="C43" s="8">
        <v>24</v>
      </c>
      <c r="D43" s="8">
        <v>15</v>
      </c>
      <c r="E43" s="8">
        <v>0</v>
      </c>
    </row>
    <row r="44" spans="1:5" x14ac:dyDescent="0.3">
      <c r="A44" s="8">
        <v>10262</v>
      </c>
      <c r="B44" s="8">
        <v>56</v>
      </c>
      <c r="C44" s="8">
        <v>30.4</v>
      </c>
      <c r="D44" s="8">
        <v>2</v>
      </c>
      <c r="E44" s="8">
        <v>0</v>
      </c>
    </row>
    <row r="45" spans="1:5" x14ac:dyDescent="0.3">
      <c r="A45" s="8">
        <v>10263</v>
      </c>
      <c r="B45" s="8">
        <v>16</v>
      </c>
      <c r="C45" s="8">
        <v>13.9</v>
      </c>
      <c r="D45" s="8">
        <v>60</v>
      </c>
      <c r="E45" s="8">
        <v>0.25</v>
      </c>
    </row>
    <row r="46" spans="1:5" x14ac:dyDescent="0.3">
      <c r="A46" s="8">
        <v>10263</v>
      </c>
      <c r="B46" s="8">
        <v>24</v>
      </c>
      <c r="C46" s="8">
        <v>3.6</v>
      </c>
      <c r="D46" s="8">
        <v>28</v>
      </c>
      <c r="E46" s="8">
        <v>0</v>
      </c>
    </row>
    <row r="47" spans="1:5" x14ac:dyDescent="0.3">
      <c r="A47" s="8">
        <v>10263</v>
      </c>
      <c r="B47" s="8">
        <v>30</v>
      </c>
      <c r="C47" s="8">
        <v>20.7</v>
      </c>
      <c r="D47" s="8">
        <v>60</v>
      </c>
      <c r="E47" s="8">
        <v>0.25</v>
      </c>
    </row>
    <row r="48" spans="1:5" x14ac:dyDescent="0.3">
      <c r="A48" s="8">
        <v>10263</v>
      </c>
      <c r="B48" s="8">
        <v>74</v>
      </c>
      <c r="C48" s="8">
        <v>8</v>
      </c>
      <c r="D48" s="8">
        <v>36</v>
      </c>
      <c r="E48" s="8">
        <v>0.25</v>
      </c>
    </row>
    <row r="49" spans="1:5" x14ac:dyDescent="0.3">
      <c r="A49" s="8">
        <v>10264</v>
      </c>
      <c r="B49" s="8">
        <v>2</v>
      </c>
      <c r="C49" s="8">
        <v>15.2</v>
      </c>
      <c r="D49" s="8">
        <v>35</v>
      </c>
      <c r="E49" s="8">
        <v>0</v>
      </c>
    </row>
    <row r="50" spans="1:5" x14ac:dyDescent="0.3">
      <c r="A50" s="8">
        <v>10264</v>
      </c>
      <c r="B50" s="8">
        <v>41</v>
      </c>
      <c r="C50" s="8">
        <v>7.7</v>
      </c>
      <c r="D50" s="8">
        <v>25</v>
      </c>
      <c r="E50" s="8">
        <v>0.15</v>
      </c>
    </row>
    <row r="51" spans="1:5" x14ac:dyDescent="0.3">
      <c r="A51" s="8">
        <v>10265</v>
      </c>
      <c r="B51" s="8">
        <v>17</v>
      </c>
      <c r="C51" s="8">
        <v>31.2</v>
      </c>
      <c r="D51" s="8">
        <v>30</v>
      </c>
      <c r="E51" s="8">
        <v>0</v>
      </c>
    </row>
    <row r="52" spans="1:5" x14ac:dyDescent="0.3">
      <c r="A52" s="8">
        <v>10265</v>
      </c>
      <c r="B52" s="8">
        <v>70</v>
      </c>
      <c r="C52" s="8">
        <v>12</v>
      </c>
      <c r="D52" s="8">
        <v>20</v>
      </c>
      <c r="E52" s="8">
        <v>0</v>
      </c>
    </row>
    <row r="53" spans="1:5" x14ac:dyDescent="0.3">
      <c r="A53" s="8">
        <v>10266</v>
      </c>
      <c r="B53" s="8">
        <v>12</v>
      </c>
      <c r="C53" s="8">
        <v>30.4</v>
      </c>
      <c r="D53" s="8">
        <v>12</v>
      </c>
      <c r="E53" s="8">
        <v>0.05</v>
      </c>
    </row>
    <row r="54" spans="1:5" x14ac:dyDescent="0.3">
      <c r="A54" s="8">
        <v>10267</v>
      </c>
      <c r="B54" s="8">
        <v>40</v>
      </c>
      <c r="C54" s="8">
        <v>14.7</v>
      </c>
      <c r="D54" s="8">
        <v>50</v>
      </c>
      <c r="E54" s="8">
        <v>0</v>
      </c>
    </row>
    <row r="55" spans="1:5" x14ac:dyDescent="0.3">
      <c r="A55" s="8">
        <v>10267</v>
      </c>
      <c r="B55" s="8">
        <v>59</v>
      </c>
      <c r="C55" s="8">
        <v>44</v>
      </c>
      <c r="D55" s="8">
        <v>70</v>
      </c>
      <c r="E55" s="8">
        <v>0.15</v>
      </c>
    </row>
    <row r="56" spans="1:5" x14ac:dyDescent="0.3">
      <c r="A56" s="8">
        <v>10267</v>
      </c>
      <c r="B56" s="8">
        <v>76</v>
      </c>
      <c r="C56" s="8">
        <v>14.4</v>
      </c>
      <c r="D56" s="8">
        <v>15</v>
      </c>
      <c r="E56" s="8">
        <v>0.15</v>
      </c>
    </row>
    <row r="57" spans="1:5" x14ac:dyDescent="0.3">
      <c r="A57" s="8">
        <v>10268</v>
      </c>
      <c r="B57" s="8">
        <v>29</v>
      </c>
      <c r="C57" s="8">
        <v>99</v>
      </c>
      <c r="D57" s="8">
        <v>10</v>
      </c>
      <c r="E57" s="8">
        <v>0</v>
      </c>
    </row>
    <row r="58" spans="1:5" x14ac:dyDescent="0.3">
      <c r="A58" s="8">
        <v>10268</v>
      </c>
      <c r="B58" s="8">
        <v>72</v>
      </c>
      <c r="C58" s="8">
        <v>27.8</v>
      </c>
      <c r="D58" s="8">
        <v>4</v>
      </c>
      <c r="E58" s="8">
        <v>0</v>
      </c>
    </row>
    <row r="59" spans="1:5" x14ac:dyDescent="0.3">
      <c r="A59" s="8">
        <v>10269</v>
      </c>
      <c r="B59" s="8">
        <v>33</v>
      </c>
      <c r="C59" s="8">
        <v>2</v>
      </c>
      <c r="D59" s="8">
        <v>60</v>
      </c>
      <c r="E59" s="8">
        <v>0.05</v>
      </c>
    </row>
    <row r="60" spans="1:5" x14ac:dyDescent="0.3">
      <c r="A60" s="8">
        <v>10269</v>
      </c>
      <c r="B60" s="8">
        <v>72</v>
      </c>
      <c r="C60" s="8">
        <v>27.8</v>
      </c>
      <c r="D60" s="8">
        <v>20</v>
      </c>
      <c r="E60" s="8">
        <v>0.05</v>
      </c>
    </row>
    <row r="61" spans="1:5" x14ac:dyDescent="0.3">
      <c r="A61" s="8">
        <v>10270</v>
      </c>
      <c r="B61" s="8">
        <v>36</v>
      </c>
      <c r="C61" s="8">
        <v>15.2</v>
      </c>
      <c r="D61" s="8">
        <v>30</v>
      </c>
      <c r="E61" s="8">
        <v>0</v>
      </c>
    </row>
    <row r="62" spans="1:5" x14ac:dyDescent="0.3">
      <c r="A62" s="8">
        <v>10270</v>
      </c>
      <c r="B62" s="8">
        <v>43</v>
      </c>
      <c r="C62" s="8">
        <v>36.799999999999997</v>
      </c>
      <c r="D62" s="8">
        <v>25</v>
      </c>
      <c r="E62" s="8">
        <v>0</v>
      </c>
    </row>
    <row r="63" spans="1:5" x14ac:dyDescent="0.3">
      <c r="A63" s="8">
        <v>10271</v>
      </c>
      <c r="B63" s="8">
        <v>33</v>
      </c>
      <c r="C63" s="8">
        <v>2</v>
      </c>
      <c r="D63" s="8">
        <v>24</v>
      </c>
      <c r="E63" s="8">
        <v>0</v>
      </c>
    </row>
    <row r="64" spans="1:5" x14ac:dyDescent="0.3">
      <c r="A64" s="8">
        <v>10272</v>
      </c>
      <c r="B64" s="8">
        <v>20</v>
      </c>
      <c r="C64" s="8">
        <v>64.8</v>
      </c>
      <c r="D64" s="8">
        <v>6</v>
      </c>
      <c r="E64" s="8">
        <v>0</v>
      </c>
    </row>
    <row r="65" spans="1:5" x14ac:dyDescent="0.3">
      <c r="A65" s="8">
        <v>10272</v>
      </c>
      <c r="B65" s="8">
        <v>31</v>
      </c>
      <c r="C65" s="8">
        <v>10</v>
      </c>
      <c r="D65" s="8">
        <v>40</v>
      </c>
      <c r="E65" s="8">
        <v>0</v>
      </c>
    </row>
    <row r="66" spans="1:5" x14ac:dyDescent="0.3">
      <c r="A66" s="8">
        <v>10272</v>
      </c>
      <c r="B66" s="8">
        <v>72</v>
      </c>
      <c r="C66" s="8">
        <v>27.8</v>
      </c>
      <c r="D66" s="8">
        <v>24</v>
      </c>
      <c r="E66" s="8">
        <v>0</v>
      </c>
    </row>
    <row r="67" spans="1:5" x14ac:dyDescent="0.3">
      <c r="A67" s="8">
        <v>10273</v>
      </c>
      <c r="B67" s="8">
        <v>10</v>
      </c>
      <c r="C67" s="8">
        <v>24.8</v>
      </c>
      <c r="D67" s="8">
        <v>24</v>
      </c>
      <c r="E67" s="8">
        <v>0.05</v>
      </c>
    </row>
    <row r="68" spans="1:5" x14ac:dyDescent="0.3">
      <c r="A68" s="8">
        <v>10273</v>
      </c>
      <c r="B68" s="8">
        <v>31</v>
      </c>
      <c r="C68" s="8">
        <v>10</v>
      </c>
      <c r="D68" s="8">
        <v>15</v>
      </c>
      <c r="E68" s="8">
        <v>0.05</v>
      </c>
    </row>
    <row r="69" spans="1:5" x14ac:dyDescent="0.3">
      <c r="A69" s="8">
        <v>10273</v>
      </c>
      <c r="B69" s="8">
        <v>33</v>
      </c>
      <c r="C69" s="8">
        <v>2</v>
      </c>
      <c r="D69" s="8">
        <v>20</v>
      </c>
      <c r="E69" s="8">
        <v>0</v>
      </c>
    </row>
    <row r="70" spans="1:5" x14ac:dyDescent="0.3">
      <c r="A70" s="8">
        <v>10273</v>
      </c>
      <c r="B70" s="8">
        <v>40</v>
      </c>
      <c r="C70" s="8">
        <v>14.7</v>
      </c>
      <c r="D70" s="8">
        <v>60</v>
      </c>
      <c r="E70" s="8">
        <v>0.05</v>
      </c>
    </row>
    <row r="71" spans="1:5" x14ac:dyDescent="0.3">
      <c r="A71" s="8">
        <v>10273</v>
      </c>
      <c r="B71" s="8">
        <v>76</v>
      </c>
      <c r="C71" s="8">
        <v>14.4</v>
      </c>
      <c r="D71" s="8">
        <v>33</v>
      </c>
      <c r="E71" s="8">
        <v>0.05</v>
      </c>
    </row>
    <row r="72" spans="1:5" x14ac:dyDescent="0.3">
      <c r="A72" s="8">
        <v>10274</v>
      </c>
      <c r="B72" s="8">
        <v>71</v>
      </c>
      <c r="C72" s="8">
        <v>17.2</v>
      </c>
      <c r="D72" s="8">
        <v>20</v>
      </c>
      <c r="E72" s="8">
        <v>0</v>
      </c>
    </row>
    <row r="73" spans="1:5" x14ac:dyDescent="0.3">
      <c r="A73" s="8">
        <v>10274</v>
      </c>
      <c r="B73" s="8">
        <v>72</v>
      </c>
      <c r="C73" s="8">
        <v>27.8</v>
      </c>
      <c r="D73" s="8">
        <v>7</v>
      </c>
      <c r="E73" s="8">
        <v>0</v>
      </c>
    </row>
    <row r="74" spans="1:5" x14ac:dyDescent="0.3">
      <c r="A74" s="8">
        <v>10275</v>
      </c>
      <c r="B74" s="8">
        <v>24</v>
      </c>
      <c r="C74" s="8">
        <v>3.6</v>
      </c>
      <c r="D74" s="8">
        <v>12</v>
      </c>
      <c r="E74" s="8">
        <v>0.05</v>
      </c>
    </row>
    <row r="75" spans="1:5" x14ac:dyDescent="0.3">
      <c r="A75" s="8">
        <v>10275</v>
      </c>
      <c r="B75" s="8">
        <v>59</v>
      </c>
      <c r="C75" s="8">
        <v>44</v>
      </c>
      <c r="D75" s="8">
        <v>6</v>
      </c>
      <c r="E75" s="8">
        <v>0.05</v>
      </c>
    </row>
    <row r="76" spans="1:5" x14ac:dyDescent="0.3">
      <c r="A76" s="8">
        <v>10276</v>
      </c>
      <c r="B76" s="8">
        <v>10</v>
      </c>
      <c r="C76" s="8">
        <v>24.8</v>
      </c>
      <c r="D76" s="8">
        <v>15</v>
      </c>
      <c r="E76" s="8">
        <v>0</v>
      </c>
    </row>
    <row r="77" spans="1:5" x14ac:dyDescent="0.3">
      <c r="A77" s="8">
        <v>10276</v>
      </c>
      <c r="B77" s="8">
        <v>13</v>
      </c>
      <c r="C77" s="8">
        <v>4.8</v>
      </c>
      <c r="D77" s="8">
        <v>10</v>
      </c>
      <c r="E77" s="8">
        <v>0</v>
      </c>
    </row>
    <row r="78" spans="1:5" x14ac:dyDescent="0.3">
      <c r="A78" s="8">
        <v>10277</v>
      </c>
      <c r="B78" s="8">
        <v>28</v>
      </c>
      <c r="C78" s="8">
        <v>36.4</v>
      </c>
      <c r="D78" s="8">
        <v>20</v>
      </c>
      <c r="E78" s="8">
        <v>0</v>
      </c>
    </row>
    <row r="79" spans="1:5" x14ac:dyDescent="0.3">
      <c r="A79" s="8">
        <v>10277</v>
      </c>
      <c r="B79" s="8">
        <v>62</v>
      </c>
      <c r="C79" s="8">
        <v>39.4</v>
      </c>
      <c r="D79" s="8">
        <v>12</v>
      </c>
      <c r="E79" s="8">
        <v>0</v>
      </c>
    </row>
    <row r="80" spans="1:5" x14ac:dyDescent="0.3">
      <c r="A80" s="8">
        <v>10278</v>
      </c>
      <c r="B80" s="8">
        <v>44</v>
      </c>
      <c r="C80" s="8">
        <v>15.5</v>
      </c>
      <c r="D80" s="8">
        <v>16</v>
      </c>
      <c r="E80" s="8">
        <v>0</v>
      </c>
    </row>
    <row r="81" spans="1:5" x14ac:dyDescent="0.3">
      <c r="A81" s="8">
        <v>10278</v>
      </c>
      <c r="B81" s="8">
        <v>59</v>
      </c>
      <c r="C81" s="8">
        <v>44</v>
      </c>
      <c r="D81" s="8">
        <v>15</v>
      </c>
      <c r="E81" s="8">
        <v>0</v>
      </c>
    </row>
    <row r="82" spans="1:5" x14ac:dyDescent="0.3">
      <c r="A82" s="8">
        <v>10278</v>
      </c>
      <c r="B82" s="8">
        <v>63</v>
      </c>
      <c r="C82" s="8">
        <v>35.1</v>
      </c>
      <c r="D82" s="8">
        <v>8</v>
      </c>
      <c r="E82" s="8">
        <v>0</v>
      </c>
    </row>
    <row r="83" spans="1:5" x14ac:dyDescent="0.3">
      <c r="A83" s="8">
        <v>10278</v>
      </c>
      <c r="B83" s="8">
        <v>73</v>
      </c>
      <c r="C83" s="8">
        <v>12</v>
      </c>
      <c r="D83" s="8">
        <v>25</v>
      </c>
      <c r="E83" s="8">
        <v>0</v>
      </c>
    </row>
    <row r="84" spans="1:5" x14ac:dyDescent="0.3">
      <c r="A84" s="8">
        <v>10279</v>
      </c>
      <c r="B84" s="8">
        <v>17</v>
      </c>
      <c r="C84" s="8">
        <v>31.2</v>
      </c>
      <c r="D84" s="8">
        <v>15</v>
      </c>
      <c r="E84" s="8">
        <v>0.25</v>
      </c>
    </row>
    <row r="85" spans="1:5" x14ac:dyDescent="0.3">
      <c r="A85" s="8">
        <v>10280</v>
      </c>
      <c r="B85" s="8">
        <v>24</v>
      </c>
      <c r="C85" s="8">
        <v>3.6</v>
      </c>
      <c r="D85" s="8">
        <v>12</v>
      </c>
      <c r="E85" s="8">
        <v>0</v>
      </c>
    </row>
    <row r="86" spans="1:5" x14ac:dyDescent="0.3">
      <c r="A86" s="8">
        <v>10280</v>
      </c>
      <c r="B86" s="8">
        <v>55</v>
      </c>
      <c r="C86" s="8">
        <v>19.2</v>
      </c>
      <c r="D86" s="8">
        <v>20</v>
      </c>
      <c r="E86" s="8">
        <v>0</v>
      </c>
    </row>
    <row r="87" spans="1:5" x14ac:dyDescent="0.3">
      <c r="A87" s="8">
        <v>10280</v>
      </c>
      <c r="B87" s="8">
        <v>75</v>
      </c>
      <c r="C87" s="8">
        <v>6.2</v>
      </c>
      <c r="D87" s="8">
        <v>30</v>
      </c>
      <c r="E87" s="8">
        <v>0</v>
      </c>
    </row>
    <row r="88" spans="1:5" x14ac:dyDescent="0.3">
      <c r="A88" s="8">
        <v>10281</v>
      </c>
      <c r="B88" s="8">
        <v>19</v>
      </c>
      <c r="C88" s="8">
        <v>7.3</v>
      </c>
      <c r="D88" s="8">
        <v>1</v>
      </c>
      <c r="E88" s="8">
        <v>0</v>
      </c>
    </row>
    <row r="89" spans="1:5" x14ac:dyDescent="0.3">
      <c r="A89" s="8">
        <v>10281</v>
      </c>
      <c r="B89" s="8">
        <v>24</v>
      </c>
      <c r="C89" s="8">
        <v>3.6</v>
      </c>
      <c r="D89" s="8">
        <v>6</v>
      </c>
      <c r="E89" s="8">
        <v>0</v>
      </c>
    </row>
    <row r="90" spans="1:5" x14ac:dyDescent="0.3">
      <c r="A90" s="8">
        <v>10281</v>
      </c>
      <c r="B90" s="8">
        <v>35</v>
      </c>
      <c r="C90" s="8">
        <v>14.4</v>
      </c>
      <c r="D90" s="8">
        <v>4</v>
      </c>
      <c r="E90" s="8">
        <v>0</v>
      </c>
    </row>
    <row r="91" spans="1:5" x14ac:dyDescent="0.3">
      <c r="A91" s="8">
        <v>10282</v>
      </c>
      <c r="B91" s="8">
        <v>30</v>
      </c>
      <c r="C91" s="8">
        <v>20.7</v>
      </c>
      <c r="D91" s="8">
        <v>6</v>
      </c>
      <c r="E91" s="8">
        <v>0</v>
      </c>
    </row>
    <row r="92" spans="1:5" x14ac:dyDescent="0.3">
      <c r="A92" s="8">
        <v>10282</v>
      </c>
      <c r="B92" s="8">
        <v>57</v>
      </c>
      <c r="C92" s="8">
        <v>15.6</v>
      </c>
      <c r="D92" s="8">
        <v>2</v>
      </c>
      <c r="E92" s="8">
        <v>0</v>
      </c>
    </row>
    <row r="93" spans="1:5" x14ac:dyDescent="0.3">
      <c r="A93" s="8">
        <v>10283</v>
      </c>
      <c r="B93" s="8">
        <v>15</v>
      </c>
      <c r="C93" s="8">
        <v>12.4</v>
      </c>
      <c r="D93" s="8">
        <v>20</v>
      </c>
      <c r="E93" s="8">
        <v>0</v>
      </c>
    </row>
    <row r="94" spans="1:5" x14ac:dyDescent="0.3">
      <c r="A94" s="8">
        <v>10283</v>
      </c>
      <c r="B94" s="8">
        <v>19</v>
      </c>
      <c r="C94" s="8">
        <v>7.3</v>
      </c>
      <c r="D94" s="8">
        <v>18</v>
      </c>
      <c r="E94" s="8">
        <v>0</v>
      </c>
    </row>
    <row r="95" spans="1:5" x14ac:dyDescent="0.3">
      <c r="A95" s="8">
        <v>10283</v>
      </c>
      <c r="B95" s="8">
        <v>60</v>
      </c>
      <c r="C95" s="8">
        <v>27.2</v>
      </c>
      <c r="D95" s="8">
        <v>35</v>
      </c>
      <c r="E95" s="8">
        <v>0</v>
      </c>
    </row>
    <row r="96" spans="1:5" x14ac:dyDescent="0.3">
      <c r="A96" s="8">
        <v>10283</v>
      </c>
      <c r="B96" s="8">
        <v>72</v>
      </c>
      <c r="C96" s="8">
        <v>27.8</v>
      </c>
      <c r="D96" s="8">
        <v>3</v>
      </c>
      <c r="E96" s="8">
        <v>0</v>
      </c>
    </row>
    <row r="97" spans="1:5" x14ac:dyDescent="0.3">
      <c r="A97" s="8">
        <v>10284</v>
      </c>
      <c r="B97" s="8">
        <v>27</v>
      </c>
      <c r="C97" s="8">
        <v>35.1</v>
      </c>
      <c r="D97" s="8">
        <v>15</v>
      </c>
      <c r="E97" s="8">
        <v>0.25</v>
      </c>
    </row>
    <row r="98" spans="1:5" x14ac:dyDescent="0.3">
      <c r="A98" s="8">
        <v>10284</v>
      </c>
      <c r="B98" s="8">
        <v>44</v>
      </c>
      <c r="C98" s="8">
        <v>15.5</v>
      </c>
      <c r="D98" s="8">
        <v>21</v>
      </c>
      <c r="E98" s="8">
        <v>0</v>
      </c>
    </row>
    <row r="99" spans="1:5" x14ac:dyDescent="0.3">
      <c r="A99" s="8">
        <v>10284</v>
      </c>
      <c r="B99" s="8">
        <v>60</v>
      </c>
      <c r="C99" s="8">
        <v>27.2</v>
      </c>
      <c r="D99" s="8">
        <v>20</v>
      </c>
      <c r="E99" s="8">
        <v>0.25</v>
      </c>
    </row>
    <row r="100" spans="1:5" x14ac:dyDescent="0.3">
      <c r="A100" s="8">
        <v>10284</v>
      </c>
      <c r="B100" s="8">
        <v>67</v>
      </c>
      <c r="C100" s="8">
        <v>11.2</v>
      </c>
      <c r="D100" s="8">
        <v>5</v>
      </c>
      <c r="E100" s="8">
        <v>0.25</v>
      </c>
    </row>
    <row r="101" spans="1:5" x14ac:dyDescent="0.3">
      <c r="A101" s="8">
        <v>10285</v>
      </c>
      <c r="B101" s="8">
        <v>1</v>
      </c>
      <c r="C101" s="8">
        <v>14.4</v>
      </c>
      <c r="D101" s="8">
        <v>45</v>
      </c>
      <c r="E101" s="8">
        <v>0.2</v>
      </c>
    </row>
    <row r="102" spans="1:5" x14ac:dyDescent="0.3">
      <c r="A102" s="8">
        <v>10285</v>
      </c>
      <c r="B102" s="8">
        <v>40</v>
      </c>
      <c r="C102" s="8">
        <v>14.7</v>
      </c>
      <c r="D102" s="8">
        <v>40</v>
      </c>
      <c r="E102" s="8">
        <v>0.2</v>
      </c>
    </row>
    <row r="103" spans="1:5" x14ac:dyDescent="0.3">
      <c r="A103" s="8">
        <v>10285</v>
      </c>
      <c r="B103" s="8">
        <v>53</v>
      </c>
      <c r="C103" s="8">
        <v>26.2</v>
      </c>
      <c r="D103" s="8">
        <v>36</v>
      </c>
      <c r="E103" s="8">
        <v>0.2</v>
      </c>
    </row>
    <row r="104" spans="1:5" x14ac:dyDescent="0.3">
      <c r="A104" s="8">
        <v>10286</v>
      </c>
      <c r="B104" s="8">
        <v>35</v>
      </c>
      <c r="C104" s="8">
        <v>14.4</v>
      </c>
      <c r="D104" s="8">
        <v>100</v>
      </c>
      <c r="E104" s="8">
        <v>0</v>
      </c>
    </row>
    <row r="105" spans="1:5" x14ac:dyDescent="0.3">
      <c r="A105" s="8">
        <v>10286</v>
      </c>
      <c r="B105" s="8">
        <v>62</v>
      </c>
      <c r="C105" s="8">
        <v>39.4</v>
      </c>
      <c r="D105" s="8">
        <v>40</v>
      </c>
      <c r="E105" s="8">
        <v>0</v>
      </c>
    </row>
    <row r="106" spans="1:5" x14ac:dyDescent="0.3">
      <c r="A106" s="8">
        <v>10287</v>
      </c>
      <c r="B106" s="8">
        <v>16</v>
      </c>
      <c r="C106" s="8">
        <v>13.9</v>
      </c>
      <c r="D106" s="8">
        <v>40</v>
      </c>
      <c r="E106" s="8">
        <v>0.15</v>
      </c>
    </row>
    <row r="107" spans="1:5" x14ac:dyDescent="0.3">
      <c r="A107" s="8">
        <v>10287</v>
      </c>
      <c r="B107" s="8">
        <v>34</v>
      </c>
      <c r="C107" s="8">
        <v>11.2</v>
      </c>
      <c r="D107" s="8">
        <v>20</v>
      </c>
      <c r="E107" s="8">
        <v>0</v>
      </c>
    </row>
    <row r="108" spans="1:5" x14ac:dyDescent="0.3">
      <c r="A108" s="8">
        <v>10287</v>
      </c>
      <c r="B108" s="8">
        <v>46</v>
      </c>
      <c r="C108" s="8">
        <v>9.6</v>
      </c>
      <c r="D108" s="8">
        <v>15</v>
      </c>
      <c r="E108" s="8">
        <v>0.15</v>
      </c>
    </row>
    <row r="109" spans="1:5" x14ac:dyDescent="0.3">
      <c r="A109" s="8">
        <v>10288</v>
      </c>
      <c r="B109" s="8">
        <v>54</v>
      </c>
      <c r="C109" s="8">
        <v>5.9</v>
      </c>
      <c r="D109" s="8">
        <v>10</v>
      </c>
      <c r="E109" s="8">
        <v>0.1</v>
      </c>
    </row>
    <row r="110" spans="1:5" x14ac:dyDescent="0.3">
      <c r="A110" s="8">
        <v>10288</v>
      </c>
      <c r="B110" s="8">
        <v>68</v>
      </c>
      <c r="C110" s="8">
        <v>10</v>
      </c>
      <c r="D110" s="8">
        <v>3</v>
      </c>
      <c r="E110" s="8">
        <v>0.1</v>
      </c>
    </row>
    <row r="111" spans="1:5" x14ac:dyDescent="0.3">
      <c r="A111" s="8">
        <v>10289</v>
      </c>
      <c r="B111" s="8">
        <v>3</v>
      </c>
      <c r="C111" s="8">
        <v>8</v>
      </c>
      <c r="D111" s="8">
        <v>30</v>
      </c>
      <c r="E111" s="8">
        <v>0</v>
      </c>
    </row>
    <row r="112" spans="1:5" x14ac:dyDescent="0.3">
      <c r="A112" s="8">
        <v>10289</v>
      </c>
      <c r="B112" s="8">
        <v>64</v>
      </c>
      <c r="C112" s="8">
        <v>26.6</v>
      </c>
      <c r="D112" s="8">
        <v>9</v>
      </c>
      <c r="E112" s="8">
        <v>0</v>
      </c>
    </row>
    <row r="113" spans="1:5" x14ac:dyDescent="0.3">
      <c r="A113" s="8">
        <v>10290</v>
      </c>
      <c r="B113" s="8">
        <v>5</v>
      </c>
      <c r="C113" s="8">
        <v>17</v>
      </c>
      <c r="D113" s="8">
        <v>20</v>
      </c>
      <c r="E113" s="8">
        <v>0</v>
      </c>
    </row>
    <row r="114" spans="1:5" x14ac:dyDescent="0.3">
      <c r="A114" s="8">
        <v>10290</v>
      </c>
      <c r="B114" s="8">
        <v>29</v>
      </c>
      <c r="C114" s="8">
        <v>99</v>
      </c>
      <c r="D114" s="8">
        <v>15</v>
      </c>
      <c r="E114" s="8">
        <v>0</v>
      </c>
    </row>
    <row r="115" spans="1:5" x14ac:dyDescent="0.3">
      <c r="A115" s="8">
        <v>10290</v>
      </c>
      <c r="B115" s="8">
        <v>49</v>
      </c>
      <c r="C115" s="8">
        <v>16</v>
      </c>
      <c r="D115" s="8">
        <v>15</v>
      </c>
      <c r="E115" s="8">
        <v>0</v>
      </c>
    </row>
    <row r="116" spans="1:5" x14ac:dyDescent="0.3">
      <c r="A116" s="8">
        <v>10290</v>
      </c>
      <c r="B116" s="8">
        <v>77</v>
      </c>
      <c r="C116" s="8">
        <v>10.4</v>
      </c>
      <c r="D116" s="8">
        <v>10</v>
      </c>
      <c r="E116" s="8">
        <v>0</v>
      </c>
    </row>
    <row r="117" spans="1:5" x14ac:dyDescent="0.3">
      <c r="A117" s="8">
        <v>10291</v>
      </c>
      <c r="B117" s="8">
        <v>13</v>
      </c>
      <c r="C117" s="8">
        <v>4.8</v>
      </c>
      <c r="D117" s="8">
        <v>20</v>
      </c>
      <c r="E117" s="8">
        <v>0.1</v>
      </c>
    </row>
    <row r="118" spans="1:5" x14ac:dyDescent="0.3">
      <c r="A118" s="8">
        <v>10291</v>
      </c>
      <c r="B118" s="8">
        <v>44</v>
      </c>
      <c r="C118" s="8">
        <v>15.5</v>
      </c>
      <c r="D118" s="8">
        <v>24</v>
      </c>
      <c r="E118" s="8">
        <v>0.1</v>
      </c>
    </row>
    <row r="119" spans="1:5" x14ac:dyDescent="0.3">
      <c r="A119" s="8">
        <v>10291</v>
      </c>
      <c r="B119" s="8">
        <v>51</v>
      </c>
      <c r="C119" s="8">
        <v>42.4</v>
      </c>
      <c r="D119" s="8">
        <v>2</v>
      </c>
      <c r="E119" s="8">
        <v>0.1</v>
      </c>
    </row>
    <row r="120" spans="1:5" x14ac:dyDescent="0.3">
      <c r="A120" s="8">
        <v>10292</v>
      </c>
      <c r="B120" s="8">
        <v>20</v>
      </c>
      <c r="C120" s="8">
        <v>64.8</v>
      </c>
      <c r="D120" s="8">
        <v>20</v>
      </c>
      <c r="E120" s="8">
        <v>0</v>
      </c>
    </row>
    <row r="121" spans="1:5" x14ac:dyDescent="0.3">
      <c r="A121" s="8">
        <v>10293</v>
      </c>
      <c r="B121" s="8">
        <v>18</v>
      </c>
      <c r="C121" s="8">
        <v>50</v>
      </c>
      <c r="D121" s="8">
        <v>12</v>
      </c>
      <c r="E121" s="8">
        <v>0</v>
      </c>
    </row>
    <row r="122" spans="1:5" x14ac:dyDescent="0.3">
      <c r="A122" s="8">
        <v>10293</v>
      </c>
      <c r="B122" s="8">
        <v>24</v>
      </c>
      <c r="C122" s="8">
        <v>3.6</v>
      </c>
      <c r="D122" s="8">
        <v>10</v>
      </c>
      <c r="E122" s="8">
        <v>0</v>
      </c>
    </row>
    <row r="123" spans="1:5" x14ac:dyDescent="0.3">
      <c r="A123" s="8">
        <v>10293</v>
      </c>
      <c r="B123" s="8">
        <v>63</v>
      </c>
      <c r="C123" s="8">
        <v>35.1</v>
      </c>
      <c r="D123" s="8">
        <v>5</v>
      </c>
      <c r="E123" s="8">
        <v>0</v>
      </c>
    </row>
    <row r="124" spans="1:5" x14ac:dyDescent="0.3">
      <c r="A124" s="8">
        <v>10293</v>
      </c>
      <c r="B124" s="8">
        <v>75</v>
      </c>
      <c r="C124" s="8">
        <v>6.2</v>
      </c>
      <c r="D124" s="8">
        <v>6</v>
      </c>
      <c r="E124" s="8">
        <v>0</v>
      </c>
    </row>
    <row r="125" spans="1:5" x14ac:dyDescent="0.3">
      <c r="A125" s="8">
        <v>10294</v>
      </c>
      <c r="B125" s="8">
        <v>1</v>
      </c>
      <c r="C125" s="8">
        <v>14.4</v>
      </c>
      <c r="D125" s="8">
        <v>18</v>
      </c>
      <c r="E125" s="8">
        <v>0</v>
      </c>
    </row>
    <row r="126" spans="1:5" x14ac:dyDescent="0.3">
      <c r="A126" s="8">
        <v>10294</v>
      </c>
      <c r="B126" s="8">
        <v>17</v>
      </c>
      <c r="C126" s="8">
        <v>31.2</v>
      </c>
      <c r="D126" s="8">
        <v>15</v>
      </c>
      <c r="E126" s="8">
        <v>0</v>
      </c>
    </row>
    <row r="127" spans="1:5" x14ac:dyDescent="0.3">
      <c r="A127" s="8">
        <v>10294</v>
      </c>
      <c r="B127" s="8">
        <v>43</v>
      </c>
      <c r="C127" s="8">
        <v>36.799999999999997</v>
      </c>
      <c r="D127" s="8">
        <v>15</v>
      </c>
      <c r="E127" s="8">
        <v>0</v>
      </c>
    </row>
    <row r="128" spans="1:5" x14ac:dyDescent="0.3">
      <c r="A128" s="8">
        <v>10294</v>
      </c>
      <c r="B128" s="8">
        <v>60</v>
      </c>
      <c r="C128" s="8">
        <v>27.2</v>
      </c>
      <c r="D128" s="8">
        <v>21</v>
      </c>
      <c r="E128" s="8">
        <v>0</v>
      </c>
    </row>
    <row r="129" spans="1:5" x14ac:dyDescent="0.3">
      <c r="A129" s="8">
        <v>10294</v>
      </c>
      <c r="B129" s="8">
        <v>75</v>
      </c>
      <c r="C129" s="8">
        <v>6.2</v>
      </c>
      <c r="D129" s="8">
        <v>6</v>
      </c>
      <c r="E129" s="8">
        <v>0</v>
      </c>
    </row>
    <row r="130" spans="1:5" x14ac:dyDescent="0.3">
      <c r="A130" s="8">
        <v>10295</v>
      </c>
      <c r="B130" s="8">
        <v>56</v>
      </c>
      <c r="C130" s="8">
        <v>30.4</v>
      </c>
      <c r="D130" s="8">
        <v>4</v>
      </c>
      <c r="E130" s="8">
        <v>0</v>
      </c>
    </row>
    <row r="131" spans="1:5" x14ac:dyDescent="0.3">
      <c r="A131" s="8">
        <v>10296</v>
      </c>
      <c r="B131" s="8">
        <v>11</v>
      </c>
      <c r="C131" s="8">
        <v>16.8</v>
      </c>
      <c r="D131" s="8">
        <v>12</v>
      </c>
      <c r="E131" s="8">
        <v>0</v>
      </c>
    </row>
    <row r="132" spans="1:5" x14ac:dyDescent="0.3">
      <c r="A132" s="8">
        <v>10296</v>
      </c>
      <c r="B132" s="8">
        <v>16</v>
      </c>
      <c r="C132" s="8">
        <v>13.9</v>
      </c>
      <c r="D132" s="8">
        <v>30</v>
      </c>
      <c r="E132" s="8">
        <v>0</v>
      </c>
    </row>
    <row r="133" spans="1:5" x14ac:dyDescent="0.3">
      <c r="A133" s="8">
        <v>10296</v>
      </c>
      <c r="B133" s="8">
        <v>69</v>
      </c>
      <c r="C133" s="8">
        <v>28.8</v>
      </c>
      <c r="D133" s="8">
        <v>15</v>
      </c>
      <c r="E133" s="8">
        <v>0</v>
      </c>
    </row>
    <row r="134" spans="1:5" x14ac:dyDescent="0.3">
      <c r="A134" s="8">
        <v>10297</v>
      </c>
      <c r="B134" s="8">
        <v>39</v>
      </c>
      <c r="C134" s="8">
        <v>14.4</v>
      </c>
      <c r="D134" s="8">
        <v>60</v>
      </c>
      <c r="E134" s="8">
        <v>0</v>
      </c>
    </row>
    <row r="135" spans="1:5" x14ac:dyDescent="0.3">
      <c r="A135" s="8">
        <v>10297</v>
      </c>
      <c r="B135" s="8">
        <v>72</v>
      </c>
      <c r="C135" s="8">
        <v>27.8</v>
      </c>
      <c r="D135" s="8">
        <v>20</v>
      </c>
      <c r="E135" s="8">
        <v>0</v>
      </c>
    </row>
    <row r="136" spans="1:5" x14ac:dyDescent="0.3">
      <c r="A136" s="8">
        <v>10298</v>
      </c>
      <c r="B136" s="8">
        <v>2</v>
      </c>
      <c r="C136" s="8">
        <v>15.2</v>
      </c>
      <c r="D136" s="8">
        <v>40</v>
      </c>
      <c r="E136" s="8">
        <v>0</v>
      </c>
    </row>
    <row r="137" spans="1:5" x14ac:dyDescent="0.3">
      <c r="A137" s="8">
        <v>10298</v>
      </c>
      <c r="B137" s="8">
        <v>36</v>
      </c>
      <c r="C137" s="8">
        <v>15.2</v>
      </c>
      <c r="D137" s="8">
        <v>40</v>
      </c>
      <c r="E137" s="8">
        <v>0.25</v>
      </c>
    </row>
    <row r="138" spans="1:5" x14ac:dyDescent="0.3">
      <c r="A138" s="8">
        <v>10298</v>
      </c>
      <c r="B138" s="8">
        <v>59</v>
      </c>
      <c r="C138" s="8">
        <v>44</v>
      </c>
      <c r="D138" s="8">
        <v>30</v>
      </c>
      <c r="E138" s="8">
        <v>0.25</v>
      </c>
    </row>
    <row r="139" spans="1:5" x14ac:dyDescent="0.3">
      <c r="A139" s="8">
        <v>10298</v>
      </c>
      <c r="B139" s="8">
        <v>62</v>
      </c>
      <c r="C139" s="8">
        <v>39.4</v>
      </c>
      <c r="D139" s="8">
        <v>15</v>
      </c>
      <c r="E139" s="8">
        <v>0</v>
      </c>
    </row>
    <row r="140" spans="1:5" x14ac:dyDescent="0.3">
      <c r="A140" s="8">
        <v>10299</v>
      </c>
      <c r="B140" s="8">
        <v>19</v>
      </c>
      <c r="C140" s="8">
        <v>7.3</v>
      </c>
      <c r="D140" s="8">
        <v>15</v>
      </c>
      <c r="E140" s="8">
        <v>0</v>
      </c>
    </row>
    <row r="141" spans="1:5" x14ac:dyDescent="0.3">
      <c r="A141" s="8">
        <v>10299</v>
      </c>
      <c r="B141" s="8">
        <v>70</v>
      </c>
      <c r="C141" s="8">
        <v>12</v>
      </c>
      <c r="D141" s="8">
        <v>20</v>
      </c>
      <c r="E141" s="8">
        <v>0</v>
      </c>
    </row>
    <row r="142" spans="1:5" x14ac:dyDescent="0.3">
      <c r="A142" s="8">
        <v>10300</v>
      </c>
      <c r="B142" s="8">
        <v>66</v>
      </c>
      <c r="C142" s="8">
        <v>13.6</v>
      </c>
      <c r="D142" s="8">
        <v>30</v>
      </c>
      <c r="E142" s="8">
        <v>0</v>
      </c>
    </row>
    <row r="143" spans="1:5" x14ac:dyDescent="0.3">
      <c r="A143" s="8">
        <v>10300</v>
      </c>
      <c r="B143" s="8">
        <v>68</v>
      </c>
      <c r="C143" s="8">
        <v>10</v>
      </c>
      <c r="D143" s="8">
        <v>20</v>
      </c>
      <c r="E143" s="8">
        <v>0</v>
      </c>
    </row>
    <row r="144" spans="1:5" x14ac:dyDescent="0.3">
      <c r="A144" s="8">
        <v>10301</v>
      </c>
      <c r="B144" s="8">
        <v>40</v>
      </c>
      <c r="C144" s="8">
        <v>14.7</v>
      </c>
      <c r="D144" s="8">
        <v>10</v>
      </c>
      <c r="E144" s="8">
        <v>0</v>
      </c>
    </row>
    <row r="145" spans="1:5" x14ac:dyDescent="0.3">
      <c r="A145" s="8">
        <v>10301</v>
      </c>
      <c r="B145" s="8">
        <v>56</v>
      </c>
      <c r="C145" s="8">
        <v>30.4</v>
      </c>
      <c r="D145" s="8">
        <v>20</v>
      </c>
      <c r="E145" s="8">
        <v>0</v>
      </c>
    </row>
    <row r="146" spans="1:5" x14ac:dyDescent="0.3">
      <c r="A146" s="8">
        <v>10302</v>
      </c>
      <c r="B146" s="8">
        <v>17</v>
      </c>
      <c r="C146" s="8">
        <v>31.2</v>
      </c>
      <c r="D146" s="8">
        <v>40</v>
      </c>
      <c r="E146" s="8">
        <v>0</v>
      </c>
    </row>
    <row r="147" spans="1:5" x14ac:dyDescent="0.3">
      <c r="A147" s="8">
        <v>10302</v>
      </c>
      <c r="B147" s="8">
        <v>28</v>
      </c>
      <c r="C147" s="8">
        <v>36.4</v>
      </c>
      <c r="D147" s="8">
        <v>28</v>
      </c>
      <c r="E147" s="8">
        <v>0</v>
      </c>
    </row>
    <row r="148" spans="1:5" x14ac:dyDescent="0.3">
      <c r="A148" s="8">
        <v>10302</v>
      </c>
      <c r="B148" s="8">
        <v>43</v>
      </c>
      <c r="C148" s="8">
        <v>36.799999999999997</v>
      </c>
      <c r="D148" s="8">
        <v>12</v>
      </c>
      <c r="E148" s="8">
        <v>0</v>
      </c>
    </row>
    <row r="149" spans="1:5" x14ac:dyDescent="0.3">
      <c r="A149" s="8">
        <v>10303</v>
      </c>
      <c r="B149" s="8">
        <v>40</v>
      </c>
      <c r="C149" s="8">
        <v>14.7</v>
      </c>
      <c r="D149" s="8">
        <v>40</v>
      </c>
      <c r="E149" s="8">
        <v>0.1</v>
      </c>
    </row>
    <row r="150" spans="1:5" x14ac:dyDescent="0.3">
      <c r="A150" s="8">
        <v>10303</v>
      </c>
      <c r="B150" s="8">
        <v>65</v>
      </c>
      <c r="C150" s="8">
        <v>16.8</v>
      </c>
      <c r="D150" s="8">
        <v>30</v>
      </c>
      <c r="E150" s="8">
        <v>0.1</v>
      </c>
    </row>
    <row r="151" spans="1:5" x14ac:dyDescent="0.3">
      <c r="A151" s="8">
        <v>10303</v>
      </c>
      <c r="B151" s="8">
        <v>68</v>
      </c>
      <c r="C151" s="8">
        <v>10</v>
      </c>
      <c r="D151" s="8">
        <v>15</v>
      </c>
      <c r="E151" s="8">
        <v>0.1</v>
      </c>
    </row>
    <row r="152" spans="1:5" x14ac:dyDescent="0.3">
      <c r="A152" s="8">
        <v>10304</v>
      </c>
      <c r="B152" s="8">
        <v>49</v>
      </c>
      <c r="C152" s="8">
        <v>16</v>
      </c>
      <c r="D152" s="8">
        <v>30</v>
      </c>
      <c r="E152" s="8">
        <v>0</v>
      </c>
    </row>
    <row r="153" spans="1:5" x14ac:dyDescent="0.3">
      <c r="A153" s="8">
        <v>10304</v>
      </c>
      <c r="B153" s="8">
        <v>59</v>
      </c>
      <c r="C153" s="8">
        <v>44</v>
      </c>
      <c r="D153" s="8">
        <v>10</v>
      </c>
      <c r="E153" s="8">
        <v>0</v>
      </c>
    </row>
    <row r="154" spans="1:5" x14ac:dyDescent="0.3">
      <c r="A154" s="8">
        <v>10304</v>
      </c>
      <c r="B154" s="8">
        <v>71</v>
      </c>
      <c r="C154" s="8">
        <v>17.2</v>
      </c>
      <c r="D154" s="8">
        <v>2</v>
      </c>
      <c r="E154" s="8">
        <v>0</v>
      </c>
    </row>
    <row r="155" spans="1:5" x14ac:dyDescent="0.3">
      <c r="A155" s="8">
        <v>10305</v>
      </c>
      <c r="B155" s="8">
        <v>18</v>
      </c>
      <c r="C155" s="8">
        <v>50</v>
      </c>
      <c r="D155" s="8">
        <v>25</v>
      </c>
      <c r="E155" s="8">
        <v>0.1</v>
      </c>
    </row>
    <row r="156" spans="1:5" x14ac:dyDescent="0.3">
      <c r="A156" s="8">
        <v>10305</v>
      </c>
      <c r="B156" s="8">
        <v>29</v>
      </c>
      <c r="C156" s="8">
        <v>99</v>
      </c>
      <c r="D156" s="8">
        <v>25</v>
      </c>
      <c r="E156" s="8">
        <v>0.1</v>
      </c>
    </row>
    <row r="157" spans="1:5" x14ac:dyDescent="0.3">
      <c r="A157" s="8">
        <v>10305</v>
      </c>
      <c r="B157" s="8">
        <v>39</v>
      </c>
      <c r="C157" s="8">
        <v>14.4</v>
      </c>
      <c r="D157" s="8">
        <v>30</v>
      </c>
      <c r="E157" s="8">
        <v>0.1</v>
      </c>
    </row>
    <row r="158" spans="1:5" x14ac:dyDescent="0.3">
      <c r="A158" s="8">
        <v>10306</v>
      </c>
      <c r="B158" s="8">
        <v>30</v>
      </c>
      <c r="C158" s="8">
        <v>20.7</v>
      </c>
      <c r="D158" s="8">
        <v>10</v>
      </c>
      <c r="E158" s="8">
        <v>0</v>
      </c>
    </row>
    <row r="159" spans="1:5" x14ac:dyDescent="0.3">
      <c r="A159" s="8">
        <v>10306</v>
      </c>
      <c r="B159" s="8">
        <v>53</v>
      </c>
      <c r="C159" s="8">
        <v>26.2</v>
      </c>
      <c r="D159" s="8">
        <v>10</v>
      </c>
      <c r="E159" s="8">
        <v>0</v>
      </c>
    </row>
    <row r="160" spans="1:5" x14ac:dyDescent="0.3">
      <c r="A160" s="8">
        <v>10306</v>
      </c>
      <c r="B160" s="8">
        <v>54</v>
      </c>
      <c r="C160" s="8">
        <v>5.9</v>
      </c>
      <c r="D160" s="8">
        <v>5</v>
      </c>
      <c r="E160" s="8">
        <v>0</v>
      </c>
    </row>
    <row r="161" spans="1:5" x14ac:dyDescent="0.3">
      <c r="A161" s="8">
        <v>10307</v>
      </c>
      <c r="B161" s="8">
        <v>62</v>
      </c>
      <c r="C161" s="8">
        <v>39.4</v>
      </c>
      <c r="D161" s="8">
        <v>10</v>
      </c>
      <c r="E161" s="8">
        <v>0</v>
      </c>
    </row>
    <row r="162" spans="1:5" x14ac:dyDescent="0.3">
      <c r="A162" s="8">
        <v>10307</v>
      </c>
      <c r="B162" s="8">
        <v>68</v>
      </c>
      <c r="C162" s="8">
        <v>10</v>
      </c>
      <c r="D162" s="8">
        <v>3</v>
      </c>
      <c r="E162" s="8">
        <v>0</v>
      </c>
    </row>
    <row r="163" spans="1:5" x14ac:dyDescent="0.3">
      <c r="A163" s="8">
        <v>10308</v>
      </c>
      <c r="B163" s="8">
        <v>69</v>
      </c>
      <c r="C163" s="8">
        <v>28.8</v>
      </c>
      <c r="D163" s="8">
        <v>1</v>
      </c>
      <c r="E163" s="8">
        <v>0</v>
      </c>
    </row>
    <row r="164" spans="1:5" x14ac:dyDescent="0.3">
      <c r="A164" s="8">
        <v>10308</v>
      </c>
      <c r="B164" s="8">
        <v>70</v>
      </c>
      <c r="C164" s="8">
        <v>12</v>
      </c>
      <c r="D164" s="8">
        <v>5</v>
      </c>
      <c r="E164" s="8">
        <v>0</v>
      </c>
    </row>
    <row r="165" spans="1:5" x14ac:dyDescent="0.3">
      <c r="A165" s="8">
        <v>10309</v>
      </c>
      <c r="B165" s="8">
        <v>4</v>
      </c>
      <c r="C165" s="8">
        <v>17.600000000000001</v>
      </c>
      <c r="D165" s="8">
        <v>20</v>
      </c>
      <c r="E165" s="8">
        <v>0</v>
      </c>
    </row>
    <row r="166" spans="1:5" x14ac:dyDescent="0.3">
      <c r="A166" s="8">
        <v>10309</v>
      </c>
      <c r="B166" s="8">
        <v>6</v>
      </c>
      <c r="C166" s="8">
        <v>20</v>
      </c>
      <c r="D166" s="8">
        <v>30</v>
      </c>
      <c r="E166" s="8">
        <v>0</v>
      </c>
    </row>
    <row r="167" spans="1:5" x14ac:dyDescent="0.3">
      <c r="A167" s="8">
        <v>10309</v>
      </c>
      <c r="B167" s="8">
        <v>42</v>
      </c>
      <c r="C167" s="8">
        <v>11.2</v>
      </c>
      <c r="D167" s="8">
        <v>2</v>
      </c>
      <c r="E167" s="8">
        <v>0</v>
      </c>
    </row>
    <row r="168" spans="1:5" x14ac:dyDescent="0.3">
      <c r="A168" s="8">
        <v>10309</v>
      </c>
      <c r="B168" s="8">
        <v>43</v>
      </c>
      <c r="C168" s="8">
        <v>36.799999999999997</v>
      </c>
      <c r="D168" s="8">
        <v>20</v>
      </c>
      <c r="E168" s="8">
        <v>0</v>
      </c>
    </row>
    <row r="169" spans="1:5" x14ac:dyDescent="0.3">
      <c r="A169" s="8">
        <v>10309</v>
      </c>
      <c r="B169" s="8">
        <v>71</v>
      </c>
      <c r="C169" s="8">
        <v>17.2</v>
      </c>
      <c r="D169" s="8">
        <v>3</v>
      </c>
      <c r="E169" s="8">
        <v>0</v>
      </c>
    </row>
    <row r="170" spans="1:5" x14ac:dyDescent="0.3">
      <c r="A170" s="8">
        <v>10310</v>
      </c>
      <c r="B170" s="8">
        <v>16</v>
      </c>
      <c r="C170" s="8">
        <v>13.9</v>
      </c>
      <c r="D170" s="8">
        <v>10</v>
      </c>
      <c r="E170" s="8">
        <v>0</v>
      </c>
    </row>
    <row r="171" spans="1:5" x14ac:dyDescent="0.3">
      <c r="A171" s="8">
        <v>10310</v>
      </c>
      <c r="B171" s="8">
        <v>62</v>
      </c>
      <c r="C171" s="8">
        <v>39.4</v>
      </c>
      <c r="D171" s="8">
        <v>5</v>
      </c>
      <c r="E171" s="8">
        <v>0</v>
      </c>
    </row>
    <row r="172" spans="1:5" x14ac:dyDescent="0.3">
      <c r="A172" s="8">
        <v>10311</v>
      </c>
      <c r="B172" s="8">
        <v>42</v>
      </c>
      <c r="C172" s="8">
        <v>11.2</v>
      </c>
      <c r="D172" s="8">
        <v>6</v>
      </c>
      <c r="E172" s="8">
        <v>0</v>
      </c>
    </row>
    <row r="173" spans="1:5" x14ac:dyDescent="0.3">
      <c r="A173" s="8">
        <v>10311</v>
      </c>
      <c r="B173" s="8">
        <v>69</v>
      </c>
      <c r="C173" s="8">
        <v>28.8</v>
      </c>
      <c r="D173" s="8">
        <v>7</v>
      </c>
      <c r="E173" s="8">
        <v>0</v>
      </c>
    </row>
    <row r="174" spans="1:5" x14ac:dyDescent="0.3">
      <c r="A174" s="8">
        <v>10312</v>
      </c>
      <c r="B174" s="8">
        <v>28</v>
      </c>
      <c r="C174" s="8">
        <v>36.4</v>
      </c>
      <c r="D174" s="8">
        <v>4</v>
      </c>
      <c r="E174" s="8">
        <v>0</v>
      </c>
    </row>
    <row r="175" spans="1:5" x14ac:dyDescent="0.3">
      <c r="A175" s="8">
        <v>10312</v>
      </c>
      <c r="B175" s="8">
        <v>43</v>
      </c>
      <c r="C175" s="8">
        <v>36.799999999999997</v>
      </c>
      <c r="D175" s="8">
        <v>24</v>
      </c>
      <c r="E175" s="8">
        <v>0</v>
      </c>
    </row>
    <row r="176" spans="1:5" x14ac:dyDescent="0.3">
      <c r="A176" s="8">
        <v>10312</v>
      </c>
      <c r="B176" s="8">
        <v>53</v>
      </c>
      <c r="C176" s="8">
        <v>26.2</v>
      </c>
      <c r="D176" s="8">
        <v>20</v>
      </c>
      <c r="E176" s="8">
        <v>0</v>
      </c>
    </row>
    <row r="177" spans="1:5" x14ac:dyDescent="0.3">
      <c r="A177" s="8">
        <v>10312</v>
      </c>
      <c r="B177" s="8">
        <v>75</v>
      </c>
      <c r="C177" s="8">
        <v>6.2</v>
      </c>
      <c r="D177" s="8">
        <v>10</v>
      </c>
      <c r="E177" s="8">
        <v>0</v>
      </c>
    </row>
    <row r="178" spans="1:5" x14ac:dyDescent="0.3">
      <c r="A178" s="8">
        <v>10313</v>
      </c>
      <c r="B178" s="8">
        <v>36</v>
      </c>
      <c r="C178" s="8">
        <v>15.2</v>
      </c>
      <c r="D178" s="8">
        <v>12</v>
      </c>
      <c r="E178" s="8">
        <v>0</v>
      </c>
    </row>
    <row r="179" spans="1:5" x14ac:dyDescent="0.3">
      <c r="A179" s="8">
        <v>10314</v>
      </c>
      <c r="B179" s="8">
        <v>32</v>
      </c>
      <c r="C179" s="8">
        <v>25.6</v>
      </c>
      <c r="D179" s="8">
        <v>40</v>
      </c>
      <c r="E179" s="8">
        <v>0.1</v>
      </c>
    </row>
    <row r="180" spans="1:5" x14ac:dyDescent="0.3">
      <c r="A180" s="8">
        <v>10314</v>
      </c>
      <c r="B180" s="8">
        <v>58</v>
      </c>
      <c r="C180" s="8">
        <v>10.6</v>
      </c>
      <c r="D180" s="8">
        <v>30</v>
      </c>
      <c r="E180" s="8">
        <v>0.1</v>
      </c>
    </row>
    <row r="181" spans="1:5" x14ac:dyDescent="0.3">
      <c r="A181" s="8">
        <v>10314</v>
      </c>
      <c r="B181" s="8">
        <v>62</v>
      </c>
      <c r="C181" s="8">
        <v>39.4</v>
      </c>
      <c r="D181" s="8">
        <v>25</v>
      </c>
      <c r="E181" s="8">
        <v>0.1</v>
      </c>
    </row>
    <row r="182" spans="1:5" x14ac:dyDescent="0.3">
      <c r="A182" s="8">
        <v>10315</v>
      </c>
      <c r="B182" s="8">
        <v>34</v>
      </c>
      <c r="C182" s="8">
        <v>11.2</v>
      </c>
      <c r="D182" s="8">
        <v>14</v>
      </c>
      <c r="E182" s="8">
        <v>0</v>
      </c>
    </row>
    <row r="183" spans="1:5" x14ac:dyDescent="0.3">
      <c r="A183" s="8">
        <v>10315</v>
      </c>
      <c r="B183" s="8">
        <v>70</v>
      </c>
      <c r="C183" s="8">
        <v>12</v>
      </c>
      <c r="D183" s="8">
        <v>30</v>
      </c>
      <c r="E183" s="8">
        <v>0</v>
      </c>
    </row>
    <row r="184" spans="1:5" x14ac:dyDescent="0.3">
      <c r="A184" s="8">
        <v>10316</v>
      </c>
      <c r="B184" s="8">
        <v>41</v>
      </c>
      <c r="C184" s="8">
        <v>7.7</v>
      </c>
      <c r="D184" s="8">
        <v>10</v>
      </c>
      <c r="E184" s="8">
        <v>0</v>
      </c>
    </row>
    <row r="185" spans="1:5" x14ac:dyDescent="0.3">
      <c r="A185" s="8">
        <v>10316</v>
      </c>
      <c r="B185" s="8">
        <v>62</v>
      </c>
      <c r="C185" s="8">
        <v>39.4</v>
      </c>
      <c r="D185" s="8">
        <v>70</v>
      </c>
      <c r="E185" s="8">
        <v>0</v>
      </c>
    </row>
    <row r="186" spans="1:5" x14ac:dyDescent="0.3">
      <c r="A186" s="8">
        <v>10317</v>
      </c>
      <c r="B186" s="8">
        <v>1</v>
      </c>
      <c r="C186" s="8">
        <v>14.4</v>
      </c>
      <c r="D186" s="8">
        <v>20</v>
      </c>
      <c r="E186" s="8">
        <v>0</v>
      </c>
    </row>
    <row r="187" spans="1:5" x14ac:dyDescent="0.3">
      <c r="A187" s="8">
        <v>10318</v>
      </c>
      <c r="B187" s="8">
        <v>41</v>
      </c>
      <c r="C187" s="8">
        <v>7.7</v>
      </c>
      <c r="D187" s="8">
        <v>20</v>
      </c>
      <c r="E187" s="8">
        <v>0</v>
      </c>
    </row>
    <row r="188" spans="1:5" x14ac:dyDescent="0.3">
      <c r="A188" s="8">
        <v>10318</v>
      </c>
      <c r="B188" s="8">
        <v>76</v>
      </c>
      <c r="C188" s="8">
        <v>14.4</v>
      </c>
      <c r="D188" s="8">
        <v>6</v>
      </c>
      <c r="E188" s="8">
        <v>0</v>
      </c>
    </row>
    <row r="189" spans="1:5" x14ac:dyDescent="0.3">
      <c r="A189" s="8">
        <v>10319</v>
      </c>
      <c r="B189" s="8">
        <v>17</v>
      </c>
      <c r="C189" s="8">
        <v>31.2</v>
      </c>
      <c r="D189" s="8">
        <v>8</v>
      </c>
      <c r="E189" s="8">
        <v>0</v>
      </c>
    </row>
    <row r="190" spans="1:5" x14ac:dyDescent="0.3">
      <c r="A190" s="8">
        <v>10319</v>
      </c>
      <c r="B190" s="8">
        <v>28</v>
      </c>
      <c r="C190" s="8">
        <v>36.4</v>
      </c>
      <c r="D190" s="8">
        <v>14</v>
      </c>
      <c r="E190" s="8">
        <v>0</v>
      </c>
    </row>
    <row r="191" spans="1:5" x14ac:dyDescent="0.3">
      <c r="A191" s="8">
        <v>10319</v>
      </c>
      <c r="B191" s="8">
        <v>76</v>
      </c>
      <c r="C191" s="8">
        <v>14.4</v>
      </c>
      <c r="D191" s="8">
        <v>30</v>
      </c>
      <c r="E191" s="8">
        <v>0</v>
      </c>
    </row>
    <row r="192" spans="1:5" x14ac:dyDescent="0.3">
      <c r="A192" s="8">
        <v>10320</v>
      </c>
      <c r="B192" s="8">
        <v>71</v>
      </c>
      <c r="C192" s="8">
        <v>17.2</v>
      </c>
      <c r="D192" s="8">
        <v>30</v>
      </c>
      <c r="E192" s="8">
        <v>0</v>
      </c>
    </row>
    <row r="193" spans="1:5" x14ac:dyDescent="0.3">
      <c r="A193" s="8">
        <v>10321</v>
      </c>
      <c r="B193" s="8">
        <v>35</v>
      </c>
      <c r="C193" s="8">
        <v>14.4</v>
      </c>
      <c r="D193" s="8">
        <v>10</v>
      </c>
      <c r="E193" s="8">
        <v>0</v>
      </c>
    </row>
    <row r="194" spans="1:5" x14ac:dyDescent="0.3">
      <c r="A194" s="8">
        <v>10322</v>
      </c>
      <c r="B194" s="8">
        <v>52</v>
      </c>
      <c r="C194" s="8">
        <v>5.6</v>
      </c>
      <c r="D194" s="8">
        <v>20</v>
      </c>
      <c r="E194" s="8">
        <v>0</v>
      </c>
    </row>
    <row r="195" spans="1:5" x14ac:dyDescent="0.3">
      <c r="A195" s="8">
        <v>10323</v>
      </c>
      <c r="B195" s="8">
        <v>15</v>
      </c>
      <c r="C195" s="8">
        <v>12.4</v>
      </c>
      <c r="D195" s="8">
        <v>5</v>
      </c>
      <c r="E195" s="8">
        <v>0</v>
      </c>
    </row>
    <row r="196" spans="1:5" x14ac:dyDescent="0.3">
      <c r="A196" s="8">
        <v>10323</v>
      </c>
      <c r="B196" s="8">
        <v>25</v>
      </c>
      <c r="C196" s="8">
        <v>11.2</v>
      </c>
      <c r="D196" s="8">
        <v>4</v>
      </c>
      <c r="E196" s="8">
        <v>0</v>
      </c>
    </row>
    <row r="197" spans="1:5" x14ac:dyDescent="0.3">
      <c r="A197" s="8">
        <v>10323</v>
      </c>
      <c r="B197" s="8">
        <v>39</v>
      </c>
      <c r="C197" s="8">
        <v>14.4</v>
      </c>
      <c r="D197" s="8">
        <v>4</v>
      </c>
      <c r="E197" s="8">
        <v>0</v>
      </c>
    </row>
    <row r="198" spans="1:5" x14ac:dyDescent="0.3">
      <c r="A198" s="8">
        <v>10324</v>
      </c>
      <c r="B198" s="8">
        <v>16</v>
      </c>
      <c r="C198" s="8">
        <v>13.9</v>
      </c>
      <c r="D198" s="8">
        <v>21</v>
      </c>
      <c r="E198" s="8">
        <v>0.15</v>
      </c>
    </row>
    <row r="199" spans="1:5" x14ac:dyDescent="0.3">
      <c r="A199" s="8">
        <v>10324</v>
      </c>
      <c r="B199" s="8">
        <v>35</v>
      </c>
      <c r="C199" s="8">
        <v>14.4</v>
      </c>
      <c r="D199" s="8">
        <v>70</v>
      </c>
      <c r="E199" s="8">
        <v>0.15</v>
      </c>
    </row>
    <row r="200" spans="1:5" x14ac:dyDescent="0.3">
      <c r="A200" s="8">
        <v>10324</v>
      </c>
      <c r="B200" s="8">
        <v>46</v>
      </c>
      <c r="C200" s="8">
        <v>9.6</v>
      </c>
      <c r="D200" s="8">
        <v>30</v>
      </c>
      <c r="E200" s="8">
        <v>0</v>
      </c>
    </row>
    <row r="201" spans="1:5" x14ac:dyDescent="0.3">
      <c r="A201" s="8">
        <v>10324</v>
      </c>
      <c r="B201" s="8">
        <v>59</v>
      </c>
      <c r="C201" s="8">
        <v>44</v>
      </c>
      <c r="D201" s="8">
        <v>40</v>
      </c>
      <c r="E201" s="8">
        <v>0.15</v>
      </c>
    </row>
    <row r="202" spans="1:5" x14ac:dyDescent="0.3">
      <c r="A202" s="8">
        <v>10324</v>
      </c>
      <c r="B202" s="8">
        <v>63</v>
      </c>
      <c r="C202" s="8">
        <v>35.1</v>
      </c>
      <c r="D202" s="8">
        <v>80</v>
      </c>
      <c r="E202" s="8">
        <v>0.15</v>
      </c>
    </row>
    <row r="203" spans="1:5" x14ac:dyDescent="0.3">
      <c r="A203" s="8">
        <v>10325</v>
      </c>
      <c r="B203" s="8">
        <v>6</v>
      </c>
      <c r="C203" s="8">
        <v>20</v>
      </c>
      <c r="D203" s="8">
        <v>6</v>
      </c>
      <c r="E203" s="8">
        <v>0</v>
      </c>
    </row>
    <row r="204" spans="1:5" x14ac:dyDescent="0.3">
      <c r="A204" s="8">
        <v>10325</v>
      </c>
      <c r="B204" s="8">
        <v>13</v>
      </c>
      <c r="C204" s="8">
        <v>4.8</v>
      </c>
      <c r="D204" s="8">
        <v>12</v>
      </c>
      <c r="E204" s="8">
        <v>0</v>
      </c>
    </row>
    <row r="205" spans="1:5" x14ac:dyDescent="0.3">
      <c r="A205" s="8">
        <v>10325</v>
      </c>
      <c r="B205" s="8">
        <v>14</v>
      </c>
      <c r="C205" s="8">
        <v>18.600000000000001</v>
      </c>
      <c r="D205" s="8">
        <v>9</v>
      </c>
      <c r="E205" s="8">
        <v>0</v>
      </c>
    </row>
    <row r="206" spans="1:5" x14ac:dyDescent="0.3">
      <c r="A206" s="8">
        <v>10325</v>
      </c>
      <c r="B206" s="8">
        <v>31</v>
      </c>
      <c r="C206" s="8">
        <v>10</v>
      </c>
      <c r="D206" s="8">
        <v>4</v>
      </c>
      <c r="E206" s="8">
        <v>0</v>
      </c>
    </row>
    <row r="207" spans="1:5" x14ac:dyDescent="0.3">
      <c r="A207" s="8">
        <v>10325</v>
      </c>
      <c r="B207" s="8">
        <v>72</v>
      </c>
      <c r="C207" s="8">
        <v>27.8</v>
      </c>
      <c r="D207" s="8">
        <v>40</v>
      </c>
      <c r="E207" s="8">
        <v>0</v>
      </c>
    </row>
    <row r="208" spans="1:5" x14ac:dyDescent="0.3">
      <c r="A208" s="8">
        <v>10326</v>
      </c>
      <c r="B208" s="8">
        <v>4</v>
      </c>
      <c r="C208" s="8">
        <v>17.600000000000001</v>
      </c>
      <c r="D208" s="8">
        <v>24</v>
      </c>
      <c r="E208" s="8">
        <v>0</v>
      </c>
    </row>
    <row r="209" spans="1:5" x14ac:dyDescent="0.3">
      <c r="A209" s="8">
        <v>10326</v>
      </c>
      <c r="B209" s="8">
        <v>57</v>
      </c>
      <c r="C209" s="8">
        <v>15.6</v>
      </c>
      <c r="D209" s="8">
        <v>16</v>
      </c>
      <c r="E209" s="8">
        <v>0</v>
      </c>
    </row>
    <row r="210" spans="1:5" x14ac:dyDescent="0.3">
      <c r="A210" s="8">
        <v>10326</v>
      </c>
      <c r="B210" s="8">
        <v>75</v>
      </c>
      <c r="C210" s="8">
        <v>6.2</v>
      </c>
      <c r="D210" s="8">
        <v>50</v>
      </c>
      <c r="E210" s="8">
        <v>0</v>
      </c>
    </row>
    <row r="211" spans="1:5" x14ac:dyDescent="0.3">
      <c r="A211" s="8">
        <v>10327</v>
      </c>
      <c r="B211" s="8">
        <v>2</v>
      </c>
      <c r="C211" s="8">
        <v>15.2</v>
      </c>
      <c r="D211" s="8">
        <v>25</v>
      </c>
      <c r="E211" s="8">
        <v>0.2</v>
      </c>
    </row>
    <row r="212" spans="1:5" x14ac:dyDescent="0.3">
      <c r="A212" s="8">
        <v>10327</v>
      </c>
      <c r="B212" s="8">
        <v>11</v>
      </c>
      <c r="C212" s="8">
        <v>16.8</v>
      </c>
      <c r="D212" s="8">
        <v>50</v>
      </c>
      <c r="E212" s="8">
        <v>0.2</v>
      </c>
    </row>
    <row r="213" spans="1:5" x14ac:dyDescent="0.3">
      <c r="A213" s="8">
        <v>10327</v>
      </c>
      <c r="B213" s="8">
        <v>30</v>
      </c>
      <c r="C213" s="8">
        <v>20.7</v>
      </c>
      <c r="D213" s="8">
        <v>35</v>
      </c>
      <c r="E213" s="8">
        <v>0.2</v>
      </c>
    </row>
    <row r="214" spans="1:5" x14ac:dyDescent="0.3">
      <c r="A214" s="8">
        <v>10327</v>
      </c>
      <c r="B214" s="8">
        <v>58</v>
      </c>
      <c r="C214" s="8">
        <v>10.6</v>
      </c>
      <c r="D214" s="8">
        <v>30</v>
      </c>
      <c r="E214" s="8">
        <v>0.2</v>
      </c>
    </row>
    <row r="215" spans="1:5" x14ac:dyDescent="0.3">
      <c r="A215" s="8">
        <v>10328</v>
      </c>
      <c r="B215" s="8">
        <v>59</v>
      </c>
      <c r="C215" s="8">
        <v>44</v>
      </c>
      <c r="D215" s="8">
        <v>9</v>
      </c>
      <c r="E215" s="8">
        <v>0</v>
      </c>
    </row>
    <row r="216" spans="1:5" x14ac:dyDescent="0.3">
      <c r="A216" s="8">
        <v>10328</v>
      </c>
      <c r="B216" s="8">
        <v>65</v>
      </c>
      <c r="C216" s="8">
        <v>16.8</v>
      </c>
      <c r="D216" s="8">
        <v>40</v>
      </c>
      <c r="E216" s="8">
        <v>0</v>
      </c>
    </row>
    <row r="217" spans="1:5" x14ac:dyDescent="0.3">
      <c r="A217" s="8">
        <v>10328</v>
      </c>
      <c r="B217" s="8">
        <v>68</v>
      </c>
      <c r="C217" s="8">
        <v>10</v>
      </c>
      <c r="D217" s="8">
        <v>10</v>
      </c>
      <c r="E217" s="8">
        <v>0</v>
      </c>
    </row>
    <row r="218" spans="1:5" x14ac:dyDescent="0.3">
      <c r="A218" s="8">
        <v>10329</v>
      </c>
      <c r="B218" s="8">
        <v>19</v>
      </c>
      <c r="C218" s="8">
        <v>7.3</v>
      </c>
      <c r="D218" s="8">
        <v>10</v>
      </c>
      <c r="E218" s="8">
        <v>0.05</v>
      </c>
    </row>
    <row r="219" spans="1:5" x14ac:dyDescent="0.3">
      <c r="A219" s="8">
        <v>10329</v>
      </c>
      <c r="B219" s="8">
        <v>30</v>
      </c>
      <c r="C219" s="8">
        <v>20.7</v>
      </c>
      <c r="D219" s="8">
        <v>8</v>
      </c>
      <c r="E219" s="8">
        <v>0.05</v>
      </c>
    </row>
    <row r="220" spans="1:5" x14ac:dyDescent="0.3">
      <c r="A220" s="8">
        <v>10329</v>
      </c>
      <c r="B220" s="8">
        <v>38</v>
      </c>
      <c r="C220" s="8">
        <v>210.8</v>
      </c>
      <c r="D220" s="8">
        <v>20</v>
      </c>
      <c r="E220" s="8">
        <v>0.05</v>
      </c>
    </row>
    <row r="221" spans="1:5" x14ac:dyDescent="0.3">
      <c r="A221" s="8">
        <v>10329</v>
      </c>
      <c r="B221" s="8">
        <v>56</v>
      </c>
      <c r="C221" s="8">
        <v>30.4</v>
      </c>
      <c r="D221" s="8">
        <v>12</v>
      </c>
      <c r="E221" s="8">
        <v>0.05</v>
      </c>
    </row>
    <row r="222" spans="1:5" x14ac:dyDescent="0.3">
      <c r="A222" s="8">
        <v>10330</v>
      </c>
      <c r="B222" s="8">
        <v>26</v>
      </c>
      <c r="C222" s="8">
        <v>24.9</v>
      </c>
      <c r="D222" s="8">
        <v>50</v>
      </c>
      <c r="E222" s="8">
        <v>0.15</v>
      </c>
    </row>
    <row r="223" spans="1:5" x14ac:dyDescent="0.3">
      <c r="A223" s="8">
        <v>10330</v>
      </c>
      <c r="B223" s="8">
        <v>72</v>
      </c>
      <c r="C223" s="8">
        <v>27.8</v>
      </c>
      <c r="D223" s="8">
        <v>25</v>
      </c>
      <c r="E223" s="8">
        <v>0.15</v>
      </c>
    </row>
    <row r="224" spans="1:5" x14ac:dyDescent="0.3">
      <c r="A224" s="8">
        <v>10331</v>
      </c>
      <c r="B224" s="8">
        <v>54</v>
      </c>
      <c r="C224" s="8">
        <v>5.9</v>
      </c>
      <c r="D224" s="8">
        <v>15</v>
      </c>
      <c r="E224" s="8">
        <v>0</v>
      </c>
    </row>
    <row r="225" spans="1:5" x14ac:dyDescent="0.3">
      <c r="A225" s="8">
        <v>10332</v>
      </c>
      <c r="B225" s="8">
        <v>18</v>
      </c>
      <c r="C225" s="8">
        <v>50</v>
      </c>
      <c r="D225" s="8">
        <v>40</v>
      </c>
      <c r="E225" s="8">
        <v>0.2</v>
      </c>
    </row>
    <row r="226" spans="1:5" x14ac:dyDescent="0.3">
      <c r="A226" s="8">
        <v>10332</v>
      </c>
      <c r="B226" s="8">
        <v>42</v>
      </c>
      <c r="C226" s="8">
        <v>11.2</v>
      </c>
      <c r="D226" s="8">
        <v>10</v>
      </c>
      <c r="E226" s="8">
        <v>0.2</v>
      </c>
    </row>
    <row r="227" spans="1:5" x14ac:dyDescent="0.3">
      <c r="A227" s="8">
        <v>10332</v>
      </c>
      <c r="B227" s="8">
        <v>47</v>
      </c>
      <c r="C227" s="8">
        <v>7.6</v>
      </c>
      <c r="D227" s="8">
        <v>16</v>
      </c>
      <c r="E227" s="8">
        <v>0.2</v>
      </c>
    </row>
    <row r="228" spans="1:5" x14ac:dyDescent="0.3">
      <c r="A228" s="8">
        <v>10333</v>
      </c>
      <c r="B228" s="8">
        <v>14</v>
      </c>
      <c r="C228" s="8">
        <v>18.600000000000001</v>
      </c>
      <c r="D228" s="8">
        <v>10</v>
      </c>
      <c r="E228" s="8">
        <v>0</v>
      </c>
    </row>
    <row r="229" spans="1:5" x14ac:dyDescent="0.3">
      <c r="A229" s="8">
        <v>10333</v>
      </c>
      <c r="B229" s="8">
        <v>21</v>
      </c>
      <c r="C229" s="8">
        <v>8</v>
      </c>
      <c r="D229" s="8">
        <v>10</v>
      </c>
      <c r="E229" s="8">
        <v>0.1</v>
      </c>
    </row>
    <row r="230" spans="1:5" x14ac:dyDescent="0.3">
      <c r="A230" s="8">
        <v>10333</v>
      </c>
      <c r="B230" s="8">
        <v>71</v>
      </c>
      <c r="C230" s="8">
        <v>17.2</v>
      </c>
      <c r="D230" s="8">
        <v>40</v>
      </c>
      <c r="E230" s="8">
        <v>0.1</v>
      </c>
    </row>
    <row r="231" spans="1:5" x14ac:dyDescent="0.3">
      <c r="A231" s="8">
        <v>10334</v>
      </c>
      <c r="B231" s="8">
        <v>52</v>
      </c>
      <c r="C231" s="8">
        <v>5.6</v>
      </c>
      <c r="D231" s="8">
        <v>8</v>
      </c>
      <c r="E231" s="8">
        <v>0</v>
      </c>
    </row>
    <row r="232" spans="1:5" x14ac:dyDescent="0.3">
      <c r="A232" s="8">
        <v>10334</v>
      </c>
      <c r="B232" s="8">
        <v>68</v>
      </c>
      <c r="C232" s="8">
        <v>10</v>
      </c>
      <c r="D232" s="8">
        <v>10</v>
      </c>
      <c r="E232" s="8">
        <v>0</v>
      </c>
    </row>
    <row r="233" spans="1:5" x14ac:dyDescent="0.3">
      <c r="A233" s="8">
        <v>10335</v>
      </c>
      <c r="B233" s="8">
        <v>2</v>
      </c>
      <c r="C233" s="8">
        <v>15.2</v>
      </c>
      <c r="D233" s="8">
        <v>7</v>
      </c>
      <c r="E233" s="8">
        <v>0.2</v>
      </c>
    </row>
    <row r="234" spans="1:5" x14ac:dyDescent="0.3">
      <c r="A234" s="8">
        <v>10335</v>
      </c>
      <c r="B234" s="8">
        <v>31</v>
      </c>
      <c r="C234" s="8">
        <v>10</v>
      </c>
      <c r="D234" s="8">
        <v>25</v>
      </c>
      <c r="E234" s="8">
        <v>0.2</v>
      </c>
    </row>
    <row r="235" spans="1:5" x14ac:dyDescent="0.3">
      <c r="A235" s="8">
        <v>10335</v>
      </c>
      <c r="B235" s="8">
        <v>32</v>
      </c>
      <c r="C235" s="8">
        <v>25.6</v>
      </c>
      <c r="D235" s="8">
        <v>6</v>
      </c>
      <c r="E235" s="8">
        <v>0.2</v>
      </c>
    </row>
    <row r="236" spans="1:5" x14ac:dyDescent="0.3">
      <c r="A236" s="8">
        <v>10335</v>
      </c>
      <c r="B236" s="8">
        <v>51</v>
      </c>
      <c r="C236" s="8">
        <v>42.4</v>
      </c>
      <c r="D236" s="8">
        <v>48</v>
      </c>
      <c r="E236" s="8">
        <v>0.2</v>
      </c>
    </row>
    <row r="237" spans="1:5" x14ac:dyDescent="0.3">
      <c r="A237" s="8">
        <v>10336</v>
      </c>
      <c r="B237" s="8">
        <v>4</v>
      </c>
      <c r="C237" s="8">
        <v>17.600000000000001</v>
      </c>
      <c r="D237" s="8">
        <v>18</v>
      </c>
      <c r="E237" s="8">
        <v>0.1</v>
      </c>
    </row>
    <row r="238" spans="1:5" x14ac:dyDescent="0.3">
      <c r="A238" s="8">
        <v>10337</v>
      </c>
      <c r="B238" s="8">
        <v>23</v>
      </c>
      <c r="C238" s="8">
        <v>7.2</v>
      </c>
      <c r="D238" s="8">
        <v>40</v>
      </c>
      <c r="E238" s="8">
        <v>0</v>
      </c>
    </row>
    <row r="239" spans="1:5" x14ac:dyDescent="0.3">
      <c r="A239" s="8">
        <v>10337</v>
      </c>
      <c r="B239" s="8">
        <v>26</v>
      </c>
      <c r="C239" s="8">
        <v>24.9</v>
      </c>
      <c r="D239" s="8">
        <v>24</v>
      </c>
      <c r="E239" s="8">
        <v>0</v>
      </c>
    </row>
    <row r="240" spans="1:5" x14ac:dyDescent="0.3">
      <c r="A240" s="8">
        <v>10337</v>
      </c>
      <c r="B240" s="8">
        <v>36</v>
      </c>
      <c r="C240" s="8">
        <v>15.2</v>
      </c>
      <c r="D240" s="8">
        <v>20</v>
      </c>
      <c r="E240" s="8">
        <v>0</v>
      </c>
    </row>
    <row r="241" spans="1:5" x14ac:dyDescent="0.3">
      <c r="A241" s="8">
        <v>10337</v>
      </c>
      <c r="B241" s="8">
        <v>37</v>
      </c>
      <c r="C241" s="8">
        <v>20.8</v>
      </c>
      <c r="D241" s="8">
        <v>28</v>
      </c>
      <c r="E241" s="8">
        <v>0</v>
      </c>
    </row>
    <row r="242" spans="1:5" x14ac:dyDescent="0.3">
      <c r="A242" s="8">
        <v>10337</v>
      </c>
      <c r="B242" s="8">
        <v>72</v>
      </c>
      <c r="C242" s="8">
        <v>27.8</v>
      </c>
      <c r="D242" s="8">
        <v>25</v>
      </c>
      <c r="E242" s="8">
        <v>0</v>
      </c>
    </row>
    <row r="243" spans="1:5" x14ac:dyDescent="0.3">
      <c r="A243" s="8">
        <v>10338</v>
      </c>
      <c r="B243" s="8">
        <v>17</v>
      </c>
      <c r="C243" s="8">
        <v>31.2</v>
      </c>
      <c r="D243" s="8">
        <v>20</v>
      </c>
      <c r="E243" s="8">
        <v>0</v>
      </c>
    </row>
    <row r="244" spans="1:5" x14ac:dyDescent="0.3">
      <c r="A244" s="8">
        <v>10338</v>
      </c>
      <c r="B244" s="8">
        <v>30</v>
      </c>
      <c r="C244" s="8">
        <v>20.7</v>
      </c>
      <c r="D244" s="8">
        <v>15</v>
      </c>
      <c r="E244" s="8">
        <v>0</v>
      </c>
    </row>
    <row r="245" spans="1:5" x14ac:dyDescent="0.3">
      <c r="A245" s="8">
        <v>10339</v>
      </c>
      <c r="B245" s="8">
        <v>4</v>
      </c>
      <c r="C245" s="8">
        <v>17.600000000000001</v>
      </c>
      <c r="D245" s="8">
        <v>10</v>
      </c>
      <c r="E245" s="8">
        <v>0</v>
      </c>
    </row>
    <row r="246" spans="1:5" x14ac:dyDescent="0.3">
      <c r="A246" s="8">
        <v>10339</v>
      </c>
      <c r="B246" s="8">
        <v>17</v>
      </c>
      <c r="C246" s="8">
        <v>31.2</v>
      </c>
      <c r="D246" s="8">
        <v>70</v>
      </c>
      <c r="E246" s="8">
        <v>0.05</v>
      </c>
    </row>
    <row r="247" spans="1:5" x14ac:dyDescent="0.3">
      <c r="A247" s="8">
        <v>10339</v>
      </c>
      <c r="B247" s="8">
        <v>62</v>
      </c>
      <c r="C247" s="8">
        <v>39.4</v>
      </c>
      <c r="D247" s="8">
        <v>28</v>
      </c>
      <c r="E247" s="8">
        <v>0</v>
      </c>
    </row>
    <row r="248" spans="1:5" x14ac:dyDescent="0.3">
      <c r="A248" s="8">
        <v>10340</v>
      </c>
      <c r="B248" s="8">
        <v>18</v>
      </c>
      <c r="C248" s="8">
        <v>50</v>
      </c>
      <c r="D248" s="8">
        <v>20</v>
      </c>
      <c r="E248" s="8">
        <v>0.05</v>
      </c>
    </row>
    <row r="249" spans="1:5" x14ac:dyDescent="0.3">
      <c r="A249" s="8">
        <v>10340</v>
      </c>
      <c r="B249" s="8">
        <v>41</v>
      </c>
      <c r="C249" s="8">
        <v>7.7</v>
      </c>
      <c r="D249" s="8">
        <v>12</v>
      </c>
      <c r="E249" s="8">
        <v>0.05</v>
      </c>
    </row>
    <row r="250" spans="1:5" x14ac:dyDescent="0.3">
      <c r="A250" s="8">
        <v>10340</v>
      </c>
      <c r="B250" s="8">
        <v>43</v>
      </c>
      <c r="C250" s="8">
        <v>36.799999999999997</v>
      </c>
      <c r="D250" s="8">
        <v>40</v>
      </c>
      <c r="E250" s="8">
        <v>0.05</v>
      </c>
    </row>
    <row r="251" spans="1:5" x14ac:dyDescent="0.3">
      <c r="A251" s="8">
        <v>10341</v>
      </c>
      <c r="B251" s="8">
        <v>33</v>
      </c>
      <c r="C251" s="8">
        <v>2</v>
      </c>
      <c r="D251" s="8">
        <v>8</v>
      </c>
      <c r="E251" s="8">
        <v>0</v>
      </c>
    </row>
    <row r="252" spans="1:5" x14ac:dyDescent="0.3">
      <c r="A252" s="8">
        <v>10341</v>
      </c>
      <c r="B252" s="8">
        <v>59</v>
      </c>
      <c r="C252" s="8">
        <v>44</v>
      </c>
      <c r="D252" s="8">
        <v>9</v>
      </c>
      <c r="E252" s="8">
        <v>0.15</v>
      </c>
    </row>
    <row r="253" spans="1:5" x14ac:dyDescent="0.3">
      <c r="A253" s="8">
        <v>10342</v>
      </c>
      <c r="B253" s="8">
        <v>2</v>
      </c>
      <c r="C253" s="8">
        <v>15.2</v>
      </c>
      <c r="D253" s="8">
        <v>24</v>
      </c>
      <c r="E253" s="8">
        <v>0.2</v>
      </c>
    </row>
    <row r="254" spans="1:5" x14ac:dyDescent="0.3">
      <c r="A254" s="8">
        <v>10342</v>
      </c>
      <c r="B254" s="8">
        <v>31</v>
      </c>
      <c r="C254" s="8">
        <v>10</v>
      </c>
      <c r="D254" s="8">
        <v>56</v>
      </c>
      <c r="E254" s="8">
        <v>0.2</v>
      </c>
    </row>
    <row r="255" spans="1:5" x14ac:dyDescent="0.3">
      <c r="A255" s="8">
        <v>10342</v>
      </c>
      <c r="B255" s="8">
        <v>36</v>
      </c>
      <c r="C255" s="8">
        <v>15.2</v>
      </c>
      <c r="D255" s="8">
        <v>40</v>
      </c>
      <c r="E255" s="8">
        <v>0.2</v>
      </c>
    </row>
    <row r="256" spans="1:5" x14ac:dyDescent="0.3">
      <c r="A256" s="8">
        <v>10342</v>
      </c>
      <c r="B256" s="8">
        <v>55</v>
      </c>
      <c r="C256" s="8">
        <v>19.2</v>
      </c>
      <c r="D256" s="8">
        <v>40</v>
      </c>
      <c r="E256" s="8">
        <v>0.2</v>
      </c>
    </row>
    <row r="257" spans="1:5" x14ac:dyDescent="0.3">
      <c r="A257" s="8">
        <v>10343</v>
      </c>
      <c r="B257" s="8">
        <v>64</v>
      </c>
      <c r="C257" s="8">
        <v>26.6</v>
      </c>
      <c r="D257" s="8">
        <v>50</v>
      </c>
      <c r="E257" s="8">
        <v>0</v>
      </c>
    </row>
    <row r="258" spans="1:5" x14ac:dyDescent="0.3">
      <c r="A258" s="8">
        <v>10343</v>
      </c>
      <c r="B258" s="8">
        <v>68</v>
      </c>
      <c r="C258" s="8">
        <v>10</v>
      </c>
      <c r="D258" s="8">
        <v>4</v>
      </c>
      <c r="E258" s="8">
        <v>0.05</v>
      </c>
    </row>
    <row r="259" spans="1:5" x14ac:dyDescent="0.3">
      <c r="A259" s="8">
        <v>10343</v>
      </c>
      <c r="B259" s="8">
        <v>76</v>
      </c>
      <c r="C259" s="8">
        <v>14.4</v>
      </c>
      <c r="D259" s="8">
        <v>15</v>
      </c>
      <c r="E259" s="8">
        <v>0</v>
      </c>
    </row>
    <row r="260" spans="1:5" x14ac:dyDescent="0.3">
      <c r="A260" s="8">
        <v>10344</v>
      </c>
      <c r="B260" s="8">
        <v>4</v>
      </c>
      <c r="C260" s="8">
        <v>17.600000000000001</v>
      </c>
      <c r="D260" s="8">
        <v>35</v>
      </c>
      <c r="E260" s="8">
        <v>0</v>
      </c>
    </row>
    <row r="261" spans="1:5" x14ac:dyDescent="0.3">
      <c r="A261" s="8">
        <v>10344</v>
      </c>
      <c r="B261" s="8">
        <v>8</v>
      </c>
      <c r="C261" s="8">
        <v>32</v>
      </c>
      <c r="D261" s="8">
        <v>70</v>
      </c>
      <c r="E261" s="8">
        <v>0.25</v>
      </c>
    </row>
    <row r="262" spans="1:5" x14ac:dyDescent="0.3">
      <c r="A262" s="8">
        <v>10345</v>
      </c>
      <c r="B262" s="8">
        <v>8</v>
      </c>
      <c r="C262" s="8">
        <v>32</v>
      </c>
      <c r="D262" s="8">
        <v>70</v>
      </c>
      <c r="E262" s="8">
        <v>0</v>
      </c>
    </row>
    <row r="263" spans="1:5" x14ac:dyDescent="0.3">
      <c r="A263" s="8">
        <v>10345</v>
      </c>
      <c r="B263" s="8">
        <v>19</v>
      </c>
      <c r="C263" s="8">
        <v>7.3</v>
      </c>
      <c r="D263" s="8">
        <v>80</v>
      </c>
      <c r="E263" s="8">
        <v>0</v>
      </c>
    </row>
    <row r="264" spans="1:5" x14ac:dyDescent="0.3">
      <c r="A264" s="8">
        <v>10345</v>
      </c>
      <c r="B264" s="8">
        <v>42</v>
      </c>
      <c r="C264" s="8">
        <v>11.2</v>
      </c>
      <c r="D264" s="8">
        <v>9</v>
      </c>
      <c r="E264" s="8">
        <v>0</v>
      </c>
    </row>
    <row r="265" spans="1:5" x14ac:dyDescent="0.3">
      <c r="A265" s="8">
        <v>10346</v>
      </c>
      <c r="B265" s="8">
        <v>17</v>
      </c>
      <c r="C265" s="8">
        <v>31.2</v>
      </c>
      <c r="D265" s="8">
        <v>36</v>
      </c>
      <c r="E265" s="8">
        <v>0.1</v>
      </c>
    </row>
    <row r="266" spans="1:5" x14ac:dyDescent="0.3">
      <c r="A266" s="8">
        <v>10346</v>
      </c>
      <c r="B266" s="8">
        <v>56</v>
      </c>
      <c r="C266" s="8">
        <v>30.4</v>
      </c>
      <c r="D266" s="8">
        <v>20</v>
      </c>
      <c r="E266" s="8">
        <v>0</v>
      </c>
    </row>
    <row r="267" spans="1:5" x14ac:dyDescent="0.3">
      <c r="A267" s="8">
        <v>10347</v>
      </c>
      <c r="B267" s="8">
        <v>25</v>
      </c>
      <c r="C267" s="8">
        <v>11.2</v>
      </c>
      <c r="D267" s="8">
        <v>10</v>
      </c>
      <c r="E267" s="8">
        <v>0</v>
      </c>
    </row>
    <row r="268" spans="1:5" x14ac:dyDescent="0.3">
      <c r="A268" s="8">
        <v>10347</v>
      </c>
      <c r="B268" s="8">
        <v>39</v>
      </c>
      <c r="C268" s="8">
        <v>14.4</v>
      </c>
      <c r="D268" s="8">
        <v>50</v>
      </c>
      <c r="E268" s="8">
        <v>0.15</v>
      </c>
    </row>
    <row r="269" spans="1:5" x14ac:dyDescent="0.3">
      <c r="A269" s="8">
        <v>10347</v>
      </c>
      <c r="B269" s="8">
        <v>40</v>
      </c>
      <c r="C269" s="8">
        <v>14.7</v>
      </c>
      <c r="D269" s="8">
        <v>4</v>
      </c>
      <c r="E269" s="8">
        <v>0</v>
      </c>
    </row>
    <row r="270" spans="1:5" x14ac:dyDescent="0.3">
      <c r="A270" s="8">
        <v>10347</v>
      </c>
      <c r="B270" s="8">
        <v>75</v>
      </c>
      <c r="C270" s="8">
        <v>6.2</v>
      </c>
      <c r="D270" s="8">
        <v>6</v>
      </c>
      <c r="E270" s="8">
        <v>0.15</v>
      </c>
    </row>
    <row r="271" spans="1:5" x14ac:dyDescent="0.3">
      <c r="A271" s="8">
        <v>10348</v>
      </c>
      <c r="B271" s="8">
        <v>1</v>
      </c>
      <c r="C271" s="8">
        <v>14.4</v>
      </c>
      <c r="D271" s="8">
        <v>15</v>
      </c>
      <c r="E271" s="8">
        <v>0.15</v>
      </c>
    </row>
    <row r="272" spans="1:5" x14ac:dyDescent="0.3">
      <c r="A272" s="8">
        <v>10348</v>
      </c>
      <c r="B272" s="8">
        <v>23</v>
      </c>
      <c r="C272" s="8">
        <v>7.2</v>
      </c>
      <c r="D272" s="8">
        <v>25</v>
      </c>
      <c r="E272" s="8">
        <v>0</v>
      </c>
    </row>
    <row r="273" spans="1:5" x14ac:dyDescent="0.3">
      <c r="A273" s="8">
        <v>10349</v>
      </c>
      <c r="B273" s="8">
        <v>54</v>
      </c>
      <c r="C273" s="8">
        <v>5.9</v>
      </c>
      <c r="D273" s="8">
        <v>24</v>
      </c>
      <c r="E273" s="8">
        <v>0</v>
      </c>
    </row>
    <row r="274" spans="1:5" x14ac:dyDescent="0.3">
      <c r="A274" s="8">
        <v>10350</v>
      </c>
      <c r="B274" s="8">
        <v>50</v>
      </c>
      <c r="C274" s="8">
        <v>13</v>
      </c>
      <c r="D274" s="8">
        <v>15</v>
      </c>
      <c r="E274" s="8">
        <v>0.1</v>
      </c>
    </row>
    <row r="275" spans="1:5" x14ac:dyDescent="0.3">
      <c r="A275" s="8">
        <v>10350</v>
      </c>
      <c r="B275" s="8">
        <v>69</v>
      </c>
      <c r="C275" s="8">
        <v>28.8</v>
      </c>
      <c r="D275" s="8">
        <v>18</v>
      </c>
      <c r="E275" s="8">
        <v>0.1</v>
      </c>
    </row>
    <row r="276" spans="1:5" x14ac:dyDescent="0.3">
      <c r="A276" s="8">
        <v>10351</v>
      </c>
      <c r="B276" s="8">
        <v>38</v>
      </c>
      <c r="C276" s="8">
        <v>210.8</v>
      </c>
      <c r="D276" s="8">
        <v>20</v>
      </c>
      <c r="E276" s="8">
        <v>0.05</v>
      </c>
    </row>
    <row r="277" spans="1:5" x14ac:dyDescent="0.3">
      <c r="A277" s="8">
        <v>10351</v>
      </c>
      <c r="B277" s="8">
        <v>41</v>
      </c>
      <c r="C277" s="8">
        <v>7.7</v>
      </c>
      <c r="D277" s="8">
        <v>13</v>
      </c>
      <c r="E277" s="8">
        <v>0</v>
      </c>
    </row>
    <row r="278" spans="1:5" x14ac:dyDescent="0.3">
      <c r="A278" s="8">
        <v>10351</v>
      </c>
      <c r="B278" s="8">
        <v>44</v>
      </c>
      <c r="C278" s="8">
        <v>15.5</v>
      </c>
      <c r="D278" s="8">
        <v>77</v>
      </c>
      <c r="E278" s="8">
        <v>0.05</v>
      </c>
    </row>
    <row r="279" spans="1:5" x14ac:dyDescent="0.3">
      <c r="A279" s="8">
        <v>10351</v>
      </c>
      <c r="B279" s="8">
        <v>65</v>
      </c>
      <c r="C279" s="8">
        <v>16.8</v>
      </c>
      <c r="D279" s="8">
        <v>10</v>
      </c>
      <c r="E279" s="8">
        <v>0.05</v>
      </c>
    </row>
    <row r="280" spans="1:5" x14ac:dyDescent="0.3">
      <c r="A280" s="8">
        <v>10352</v>
      </c>
      <c r="B280" s="8">
        <v>24</v>
      </c>
      <c r="C280" s="8">
        <v>3.6</v>
      </c>
      <c r="D280" s="8">
        <v>10</v>
      </c>
      <c r="E280" s="8">
        <v>0</v>
      </c>
    </row>
    <row r="281" spans="1:5" x14ac:dyDescent="0.3">
      <c r="A281" s="8">
        <v>10352</v>
      </c>
      <c r="B281" s="8">
        <v>54</v>
      </c>
      <c r="C281" s="8">
        <v>5.9</v>
      </c>
      <c r="D281" s="8">
        <v>20</v>
      </c>
      <c r="E281" s="8">
        <v>0.15</v>
      </c>
    </row>
    <row r="282" spans="1:5" x14ac:dyDescent="0.3">
      <c r="A282" s="8">
        <v>10353</v>
      </c>
      <c r="B282" s="8">
        <v>11</v>
      </c>
      <c r="C282" s="8">
        <v>16.8</v>
      </c>
      <c r="D282" s="8">
        <v>12</v>
      </c>
      <c r="E282" s="8">
        <v>0.2</v>
      </c>
    </row>
    <row r="283" spans="1:5" x14ac:dyDescent="0.3">
      <c r="A283" s="8">
        <v>10353</v>
      </c>
      <c r="B283" s="8">
        <v>38</v>
      </c>
      <c r="C283" s="8">
        <v>210.8</v>
      </c>
      <c r="D283" s="8">
        <v>50</v>
      </c>
      <c r="E283" s="8">
        <v>0.2</v>
      </c>
    </row>
    <row r="284" spans="1:5" x14ac:dyDescent="0.3">
      <c r="A284" s="8">
        <v>10354</v>
      </c>
      <c r="B284" s="8">
        <v>1</v>
      </c>
      <c r="C284" s="8">
        <v>14.4</v>
      </c>
      <c r="D284" s="8">
        <v>12</v>
      </c>
      <c r="E284" s="8">
        <v>0</v>
      </c>
    </row>
    <row r="285" spans="1:5" x14ac:dyDescent="0.3">
      <c r="A285" s="8">
        <v>10354</v>
      </c>
      <c r="B285" s="8">
        <v>29</v>
      </c>
      <c r="C285" s="8">
        <v>99</v>
      </c>
      <c r="D285" s="8">
        <v>4</v>
      </c>
      <c r="E285" s="8">
        <v>0</v>
      </c>
    </row>
    <row r="286" spans="1:5" x14ac:dyDescent="0.3">
      <c r="A286" s="8">
        <v>10355</v>
      </c>
      <c r="B286" s="8">
        <v>24</v>
      </c>
      <c r="C286" s="8">
        <v>3.6</v>
      </c>
      <c r="D286" s="8">
        <v>25</v>
      </c>
      <c r="E286" s="8">
        <v>0</v>
      </c>
    </row>
    <row r="287" spans="1:5" x14ac:dyDescent="0.3">
      <c r="A287" s="8">
        <v>10355</v>
      </c>
      <c r="B287" s="8">
        <v>57</v>
      </c>
      <c r="C287" s="8">
        <v>15.6</v>
      </c>
      <c r="D287" s="8">
        <v>25</v>
      </c>
      <c r="E287" s="8">
        <v>0</v>
      </c>
    </row>
    <row r="288" spans="1:5" x14ac:dyDescent="0.3">
      <c r="A288" s="8">
        <v>10356</v>
      </c>
      <c r="B288" s="8">
        <v>31</v>
      </c>
      <c r="C288" s="8">
        <v>10</v>
      </c>
      <c r="D288" s="8">
        <v>30</v>
      </c>
      <c r="E288" s="8">
        <v>0</v>
      </c>
    </row>
    <row r="289" spans="1:5" x14ac:dyDescent="0.3">
      <c r="A289" s="8">
        <v>10356</v>
      </c>
      <c r="B289" s="8">
        <v>55</v>
      </c>
      <c r="C289" s="8">
        <v>19.2</v>
      </c>
      <c r="D289" s="8">
        <v>12</v>
      </c>
      <c r="E289" s="8">
        <v>0</v>
      </c>
    </row>
    <row r="290" spans="1:5" x14ac:dyDescent="0.3">
      <c r="A290" s="8">
        <v>10356</v>
      </c>
      <c r="B290" s="8">
        <v>69</v>
      </c>
      <c r="C290" s="8">
        <v>28.8</v>
      </c>
      <c r="D290" s="8">
        <v>20</v>
      </c>
      <c r="E290" s="8">
        <v>0</v>
      </c>
    </row>
    <row r="291" spans="1:5" x14ac:dyDescent="0.3">
      <c r="A291" s="8">
        <v>10357</v>
      </c>
      <c r="B291" s="8">
        <v>10</v>
      </c>
      <c r="C291" s="8">
        <v>24.8</v>
      </c>
      <c r="D291" s="8">
        <v>30</v>
      </c>
      <c r="E291" s="8">
        <v>0.2</v>
      </c>
    </row>
    <row r="292" spans="1:5" x14ac:dyDescent="0.3">
      <c r="A292" s="8">
        <v>10357</v>
      </c>
      <c r="B292" s="8">
        <v>26</v>
      </c>
      <c r="C292" s="8">
        <v>24.9</v>
      </c>
      <c r="D292" s="8">
        <v>16</v>
      </c>
      <c r="E292" s="8">
        <v>0</v>
      </c>
    </row>
    <row r="293" spans="1:5" x14ac:dyDescent="0.3">
      <c r="A293" s="8">
        <v>10357</v>
      </c>
      <c r="B293" s="8">
        <v>60</v>
      </c>
      <c r="C293" s="8">
        <v>27.2</v>
      </c>
      <c r="D293" s="8">
        <v>8</v>
      </c>
      <c r="E293" s="8">
        <v>0.2</v>
      </c>
    </row>
    <row r="294" spans="1:5" x14ac:dyDescent="0.3">
      <c r="A294" s="8">
        <v>10358</v>
      </c>
      <c r="B294" s="8">
        <v>24</v>
      </c>
      <c r="C294" s="8">
        <v>3.6</v>
      </c>
      <c r="D294" s="8">
        <v>10</v>
      </c>
      <c r="E294" s="8">
        <v>0.05</v>
      </c>
    </row>
    <row r="295" spans="1:5" x14ac:dyDescent="0.3">
      <c r="A295" s="8">
        <v>10358</v>
      </c>
      <c r="B295" s="8">
        <v>34</v>
      </c>
      <c r="C295" s="8">
        <v>11.2</v>
      </c>
      <c r="D295" s="8">
        <v>10</v>
      </c>
      <c r="E295" s="8">
        <v>0.05</v>
      </c>
    </row>
    <row r="296" spans="1:5" x14ac:dyDescent="0.3">
      <c r="A296" s="8">
        <v>10358</v>
      </c>
      <c r="B296" s="8">
        <v>36</v>
      </c>
      <c r="C296" s="8">
        <v>15.2</v>
      </c>
      <c r="D296" s="8">
        <v>20</v>
      </c>
      <c r="E296" s="8">
        <v>0.05</v>
      </c>
    </row>
    <row r="297" spans="1:5" x14ac:dyDescent="0.3">
      <c r="A297" s="8">
        <v>10359</v>
      </c>
      <c r="B297" s="8">
        <v>16</v>
      </c>
      <c r="C297" s="8">
        <v>13.9</v>
      </c>
      <c r="D297" s="8">
        <v>56</v>
      </c>
      <c r="E297" s="8">
        <v>0.05</v>
      </c>
    </row>
    <row r="298" spans="1:5" x14ac:dyDescent="0.3">
      <c r="A298" s="8">
        <v>10359</v>
      </c>
      <c r="B298" s="8">
        <v>31</v>
      </c>
      <c r="C298" s="8">
        <v>10</v>
      </c>
      <c r="D298" s="8">
        <v>70</v>
      </c>
      <c r="E298" s="8">
        <v>0.05</v>
      </c>
    </row>
    <row r="299" spans="1:5" x14ac:dyDescent="0.3">
      <c r="A299" s="8">
        <v>10359</v>
      </c>
      <c r="B299" s="8">
        <v>60</v>
      </c>
      <c r="C299" s="8">
        <v>27.2</v>
      </c>
      <c r="D299" s="8">
        <v>80</v>
      </c>
      <c r="E299" s="8">
        <v>0.05</v>
      </c>
    </row>
    <row r="300" spans="1:5" x14ac:dyDescent="0.3">
      <c r="A300" s="8">
        <v>10360</v>
      </c>
      <c r="B300" s="8">
        <v>28</v>
      </c>
      <c r="C300" s="8">
        <v>36.4</v>
      </c>
      <c r="D300" s="8">
        <v>30</v>
      </c>
      <c r="E300" s="8">
        <v>0</v>
      </c>
    </row>
    <row r="301" spans="1:5" x14ac:dyDescent="0.3">
      <c r="A301" s="8">
        <v>10360</v>
      </c>
      <c r="B301" s="8">
        <v>29</v>
      </c>
      <c r="C301" s="8">
        <v>99</v>
      </c>
      <c r="D301" s="8">
        <v>35</v>
      </c>
      <c r="E301" s="8">
        <v>0</v>
      </c>
    </row>
    <row r="302" spans="1:5" x14ac:dyDescent="0.3">
      <c r="A302" s="8">
        <v>10360</v>
      </c>
      <c r="B302" s="8">
        <v>38</v>
      </c>
      <c r="C302" s="8">
        <v>210.8</v>
      </c>
      <c r="D302" s="8">
        <v>10</v>
      </c>
      <c r="E302" s="8">
        <v>0</v>
      </c>
    </row>
    <row r="303" spans="1:5" x14ac:dyDescent="0.3">
      <c r="A303" s="8">
        <v>10360</v>
      </c>
      <c r="B303" s="8">
        <v>49</v>
      </c>
      <c r="C303" s="8">
        <v>16</v>
      </c>
      <c r="D303" s="8">
        <v>35</v>
      </c>
      <c r="E303" s="8">
        <v>0</v>
      </c>
    </row>
    <row r="304" spans="1:5" x14ac:dyDescent="0.3">
      <c r="A304" s="8">
        <v>10360</v>
      </c>
      <c r="B304" s="8">
        <v>54</v>
      </c>
      <c r="C304" s="8">
        <v>5.9</v>
      </c>
      <c r="D304" s="8">
        <v>28</v>
      </c>
      <c r="E304" s="8">
        <v>0</v>
      </c>
    </row>
    <row r="305" spans="1:5" x14ac:dyDescent="0.3">
      <c r="A305" s="8">
        <v>10361</v>
      </c>
      <c r="B305" s="8">
        <v>39</v>
      </c>
      <c r="C305" s="8">
        <v>14.4</v>
      </c>
      <c r="D305" s="8">
        <v>54</v>
      </c>
      <c r="E305" s="8">
        <v>0.1</v>
      </c>
    </row>
    <row r="306" spans="1:5" x14ac:dyDescent="0.3">
      <c r="A306" s="8">
        <v>10361</v>
      </c>
      <c r="B306" s="8">
        <v>60</v>
      </c>
      <c r="C306" s="8">
        <v>27.2</v>
      </c>
      <c r="D306" s="8">
        <v>55</v>
      </c>
      <c r="E306" s="8">
        <v>0.1</v>
      </c>
    </row>
    <row r="307" spans="1:5" x14ac:dyDescent="0.3">
      <c r="A307" s="8">
        <v>10362</v>
      </c>
      <c r="B307" s="8">
        <v>25</v>
      </c>
      <c r="C307" s="8">
        <v>11.2</v>
      </c>
      <c r="D307" s="8">
        <v>50</v>
      </c>
      <c r="E307" s="8">
        <v>0</v>
      </c>
    </row>
    <row r="308" spans="1:5" x14ac:dyDescent="0.3">
      <c r="A308" s="8">
        <v>10362</v>
      </c>
      <c r="B308" s="8">
        <v>51</v>
      </c>
      <c r="C308" s="8">
        <v>42.4</v>
      </c>
      <c r="D308" s="8">
        <v>20</v>
      </c>
      <c r="E308" s="8">
        <v>0</v>
      </c>
    </row>
    <row r="309" spans="1:5" x14ac:dyDescent="0.3">
      <c r="A309" s="8">
        <v>10362</v>
      </c>
      <c r="B309" s="8">
        <v>54</v>
      </c>
      <c r="C309" s="8">
        <v>5.9</v>
      </c>
      <c r="D309" s="8">
        <v>24</v>
      </c>
      <c r="E309" s="8">
        <v>0</v>
      </c>
    </row>
    <row r="310" spans="1:5" x14ac:dyDescent="0.3">
      <c r="A310" s="8">
        <v>10363</v>
      </c>
      <c r="B310" s="8">
        <v>31</v>
      </c>
      <c r="C310" s="8">
        <v>10</v>
      </c>
      <c r="D310" s="8">
        <v>20</v>
      </c>
      <c r="E310" s="8">
        <v>0</v>
      </c>
    </row>
    <row r="311" spans="1:5" x14ac:dyDescent="0.3">
      <c r="A311" s="8">
        <v>10363</v>
      </c>
      <c r="B311" s="8">
        <v>75</v>
      </c>
      <c r="C311" s="8">
        <v>6.2</v>
      </c>
      <c r="D311" s="8">
        <v>12</v>
      </c>
      <c r="E311" s="8">
        <v>0</v>
      </c>
    </row>
    <row r="312" spans="1:5" x14ac:dyDescent="0.3">
      <c r="A312" s="8">
        <v>10363</v>
      </c>
      <c r="B312" s="8">
        <v>76</v>
      </c>
      <c r="C312" s="8">
        <v>14.4</v>
      </c>
      <c r="D312" s="8">
        <v>12</v>
      </c>
      <c r="E312" s="8">
        <v>0</v>
      </c>
    </row>
    <row r="313" spans="1:5" x14ac:dyDescent="0.3">
      <c r="A313" s="8">
        <v>10364</v>
      </c>
      <c r="B313" s="8">
        <v>69</v>
      </c>
      <c r="C313" s="8">
        <v>28.8</v>
      </c>
      <c r="D313" s="8">
        <v>30</v>
      </c>
      <c r="E313" s="8">
        <v>0</v>
      </c>
    </row>
    <row r="314" spans="1:5" x14ac:dyDescent="0.3">
      <c r="A314" s="8">
        <v>10364</v>
      </c>
      <c r="B314" s="8">
        <v>71</v>
      </c>
      <c r="C314" s="8">
        <v>17.2</v>
      </c>
      <c r="D314" s="8">
        <v>5</v>
      </c>
      <c r="E314" s="8">
        <v>0</v>
      </c>
    </row>
    <row r="315" spans="1:5" x14ac:dyDescent="0.3">
      <c r="A315" s="8">
        <v>10365</v>
      </c>
      <c r="B315" s="8">
        <v>11</v>
      </c>
      <c r="C315" s="8">
        <v>16.8</v>
      </c>
      <c r="D315" s="8">
        <v>24</v>
      </c>
      <c r="E315" s="8">
        <v>0</v>
      </c>
    </row>
    <row r="316" spans="1:5" x14ac:dyDescent="0.3">
      <c r="A316" s="8">
        <v>10366</v>
      </c>
      <c r="B316" s="8">
        <v>65</v>
      </c>
      <c r="C316" s="8">
        <v>16.8</v>
      </c>
      <c r="D316" s="8">
        <v>5</v>
      </c>
      <c r="E316" s="8">
        <v>0</v>
      </c>
    </row>
    <row r="317" spans="1:5" x14ac:dyDescent="0.3">
      <c r="A317" s="8">
        <v>10366</v>
      </c>
      <c r="B317" s="8">
        <v>77</v>
      </c>
      <c r="C317" s="8">
        <v>10.4</v>
      </c>
      <c r="D317" s="8">
        <v>5</v>
      </c>
      <c r="E317" s="8">
        <v>0</v>
      </c>
    </row>
    <row r="318" spans="1:5" x14ac:dyDescent="0.3">
      <c r="A318" s="8">
        <v>10367</v>
      </c>
      <c r="B318" s="8">
        <v>34</v>
      </c>
      <c r="C318" s="8">
        <v>11.2</v>
      </c>
      <c r="D318" s="8">
        <v>36</v>
      </c>
      <c r="E318" s="8">
        <v>0</v>
      </c>
    </row>
    <row r="319" spans="1:5" x14ac:dyDescent="0.3">
      <c r="A319" s="8">
        <v>10367</v>
      </c>
      <c r="B319" s="8">
        <v>54</v>
      </c>
      <c r="C319" s="8">
        <v>5.9</v>
      </c>
      <c r="D319" s="8">
        <v>18</v>
      </c>
      <c r="E319" s="8">
        <v>0</v>
      </c>
    </row>
    <row r="320" spans="1:5" x14ac:dyDescent="0.3">
      <c r="A320" s="8">
        <v>10367</v>
      </c>
      <c r="B320" s="8">
        <v>65</v>
      </c>
      <c r="C320" s="8">
        <v>16.8</v>
      </c>
      <c r="D320" s="8">
        <v>15</v>
      </c>
      <c r="E320" s="8">
        <v>0</v>
      </c>
    </row>
    <row r="321" spans="1:5" x14ac:dyDescent="0.3">
      <c r="A321" s="8">
        <v>10367</v>
      </c>
      <c r="B321" s="8">
        <v>77</v>
      </c>
      <c r="C321" s="8">
        <v>10.4</v>
      </c>
      <c r="D321" s="8">
        <v>7</v>
      </c>
      <c r="E321" s="8">
        <v>0</v>
      </c>
    </row>
    <row r="322" spans="1:5" x14ac:dyDescent="0.3">
      <c r="A322" s="8">
        <v>10368</v>
      </c>
      <c r="B322" s="8">
        <v>21</v>
      </c>
      <c r="C322" s="8">
        <v>8</v>
      </c>
      <c r="D322" s="8">
        <v>5</v>
      </c>
      <c r="E322" s="8">
        <v>0.1</v>
      </c>
    </row>
    <row r="323" spans="1:5" x14ac:dyDescent="0.3">
      <c r="A323" s="8">
        <v>10368</v>
      </c>
      <c r="B323" s="8">
        <v>28</v>
      </c>
      <c r="C323" s="8">
        <v>36.4</v>
      </c>
      <c r="D323" s="8">
        <v>13</v>
      </c>
      <c r="E323" s="8">
        <v>0.1</v>
      </c>
    </row>
    <row r="324" spans="1:5" x14ac:dyDescent="0.3">
      <c r="A324" s="8">
        <v>10368</v>
      </c>
      <c r="B324" s="8">
        <v>57</v>
      </c>
      <c r="C324" s="8">
        <v>15.6</v>
      </c>
      <c r="D324" s="8">
        <v>25</v>
      </c>
      <c r="E324" s="8">
        <v>0</v>
      </c>
    </row>
    <row r="325" spans="1:5" x14ac:dyDescent="0.3">
      <c r="A325" s="8">
        <v>10368</v>
      </c>
      <c r="B325" s="8">
        <v>64</v>
      </c>
      <c r="C325" s="8">
        <v>26.6</v>
      </c>
      <c r="D325" s="8">
        <v>35</v>
      </c>
      <c r="E325" s="8">
        <v>0.1</v>
      </c>
    </row>
    <row r="326" spans="1:5" x14ac:dyDescent="0.3">
      <c r="A326" s="8">
        <v>10369</v>
      </c>
      <c r="B326" s="8">
        <v>29</v>
      </c>
      <c r="C326" s="8">
        <v>99</v>
      </c>
      <c r="D326" s="8">
        <v>20</v>
      </c>
      <c r="E326" s="8">
        <v>0</v>
      </c>
    </row>
    <row r="327" spans="1:5" x14ac:dyDescent="0.3">
      <c r="A327" s="8">
        <v>10369</v>
      </c>
      <c r="B327" s="8">
        <v>56</v>
      </c>
      <c r="C327" s="8">
        <v>30.4</v>
      </c>
      <c r="D327" s="8">
        <v>18</v>
      </c>
      <c r="E327" s="8">
        <v>0.25</v>
      </c>
    </row>
    <row r="328" spans="1:5" x14ac:dyDescent="0.3">
      <c r="A328" s="8">
        <v>10370</v>
      </c>
      <c r="B328" s="8">
        <v>1</v>
      </c>
      <c r="C328" s="8">
        <v>14.4</v>
      </c>
      <c r="D328" s="8">
        <v>15</v>
      </c>
      <c r="E328" s="8">
        <v>0.15</v>
      </c>
    </row>
    <row r="329" spans="1:5" x14ac:dyDescent="0.3">
      <c r="A329" s="8">
        <v>10370</v>
      </c>
      <c r="B329" s="8">
        <v>64</v>
      </c>
      <c r="C329" s="8">
        <v>26.6</v>
      </c>
      <c r="D329" s="8">
        <v>30</v>
      </c>
      <c r="E329" s="8">
        <v>0</v>
      </c>
    </row>
    <row r="330" spans="1:5" x14ac:dyDescent="0.3">
      <c r="A330" s="8">
        <v>10370</v>
      </c>
      <c r="B330" s="8">
        <v>74</v>
      </c>
      <c r="C330" s="8">
        <v>8</v>
      </c>
      <c r="D330" s="8">
        <v>20</v>
      </c>
      <c r="E330" s="8">
        <v>0.15</v>
      </c>
    </row>
    <row r="331" spans="1:5" x14ac:dyDescent="0.3">
      <c r="A331" s="8">
        <v>10371</v>
      </c>
      <c r="B331" s="8">
        <v>36</v>
      </c>
      <c r="C331" s="8">
        <v>15.2</v>
      </c>
      <c r="D331" s="8">
        <v>6</v>
      </c>
      <c r="E331" s="8">
        <v>0.2</v>
      </c>
    </row>
    <row r="332" spans="1:5" x14ac:dyDescent="0.3">
      <c r="A332" s="8">
        <v>10372</v>
      </c>
      <c r="B332" s="8">
        <v>20</v>
      </c>
      <c r="C332" s="8">
        <v>64.8</v>
      </c>
      <c r="D332" s="8">
        <v>12</v>
      </c>
      <c r="E332" s="8">
        <v>0.25</v>
      </c>
    </row>
    <row r="333" spans="1:5" x14ac:dyDescent="0.3">
      <c r="A333" s="8">
        <v>10372</v>
      </c>
      <c r="B333" s="8">
        <v>38</v>
      </c>
      <c r="C333" s="8">
        <v>210.8</v>
      </c>
      <c r="D333" s="8">
        <v>40</v>
      </c>
      <c r="E333" s="8">
        <v>0.25</v>
      </c>
    </row>
    <row r="334" spans="1:5" x14ac:dyDescent="0.3">
      <c r="A334" s="8">
        <v>10372</v>
      </c>
      <c r="B334" s="8">
        <v>60</v>
      </c>
      <c r="C334" s="8">
        <v>27.2</v>
      </c>
      <c r="D334" s="8">
        <v>70</v>
      </c>
      <c r="E334" s="8">
        <v>0.25</v>
      </c>
    </row>
    <row r="335" spans="1:5" x14ac:dyDescent="0.3">
      <c r="A335" s="8">
        <v>10372</v>
      </c>
      <c r="B335" s="8">
        <v>72</v>
      </c>
      <c r="C335" s="8">
        <v>27.8</v>
      </c>
      <c r="D335" s="8">
        <v>42</v>
      </c>
      <c r="E335" s="8">
        <v>0.25</v>
      </c>
    </row>
    <row r="336" spans="1:5" x14ac:dyDescent="0.3">
      <c r="A336" s="8">
        <v>10373</v>
      </c>
      <c r="B336" s="8">
        <v>58</v>
      </c>
      <c r="C336" s="8">
        <v>10.6</v>
      </c>
      <c r="D336" s="8">
        <v>80</v>
      </c>
      <c r="E336" s="8">
        <v>0.2</v>
      </c>
    </row>
    <row r="337" spans="1:5" x14ac:dyDescent="0.3">
      <c r="A337" s="8">
        <v>10373</v>
      </c>
      <c r="B337" s="8">
        <v>71</v>
      </c>
      <c r="C337" s="8">
        <v>17.2</v>
      </c>
      <c r="D337" s="8">
        <v>50</v>
      </c>
      <c r="E337" s="8">
        <v>0.2</v>
      </c>
    </row>
    <row r="338" spans="1:5" x14ac:dyDescent="0.3">
      <c r="A338" s="8">
        <v>10374</v>
      </c>
      <c r="B338" s="8">
        <v>31</v>
      </c>
      <c r="C338" s="8">
        <v>10</v>
      </c>
      <c r="D338" s="8">
        <v>30</v>
      </c>
      <c r="E338" s="8">
        <v>0</v>
      </c>
    </row>
    <row r="339" spans="1:5" x14ac:dyDescent="0.3">
      <c r="A339" s="8">
        <v>10374</v>
      </c>
      <c r="B339" s="8">
        <v>58</v>
      </c>
      <c r="C339" s="8">
        <v>10.6</v>
      </c>
      <c r="D339" s="8">
        <v>15</v>
      </c>
      <c r="E339" s="8">
        <v>0</v>
      </c>
    </row>
    <row r="340" spans="1:5" x14ac:dyDescent="0.3">
      <c r="A340" s="8">
        <v>10375</v>
      </c>
      <c r="B340" s="8">
        <v>14</v>
      </c>
      <c r="C340" s="8">
        <v>18.600000000000001</v>
      </c>
      <c r="D340" s="8">
        <v>15</v>
      </c>
      <c r="E340" s="8">
        <v>0</v>
      </c>
    </row>
    <row r="341" spans="1:5" x14ac:dyDescent="0.3">
      <c r="A341" s="8">
        <v>10375</v>
      </c>
      <c r="B341" s="8">
        <v>54</v>
      </c>
      <c r="C341" s="8">
        <v>5.9</v>
      </c>
      <c r="D341" s="8">
        <v>10</v>
      </c>
      <c r="E341" s="8">
        <v>0</v>
      </c>
    </row>
    <row r="342" spans="1:5" x14ac:dyDescent="0.3">
      <c r="A342" s="8">
        <v>10376</v>
      </c>
      <c r="B342" s="8">
        <v>31</v>
      </c>
      <c r="C342" s="8">
        <v>10</v>
      </c>
      <c r="D342" s="8">
        <v>42</v>
      </c>
      <c r="E342" s="8">
        <v>0.05</v>
      </c>
    </row>
    <row r="343" spans="1:5" x14ac:dyDescent="0.3">
      <c r="A343" s="8">
        <v>10377</v>
      </c>
      <c r="B343" s="8">
        <v>28</v>
      </c>
      <c r="C343" s="8">
        <v>36.4</v>
      </c>
      <c r="D343" s="8">
        <v>20</v>
      </c>
      <c r="E343" s="8">
        <v>0.15</v>
      </c>
    </row>
    <row r="344" spans="1:5" x14ac:dyDescent="0.3">
      <c r="A344" s="8">
        <v>10377</v>
      </c>
      <c r="B344" s="8">
        <v>39</v>
      </c>
      <c r="C344" s="8">
        <v>14.4</v>
      </c>
      <c r="D344" s="8">
        <v>20</v>
      </c>
      <c r="E344" s="8">
        <v>0.15</v>
      </c>
    </row>
    <row r="345" spans="1:5" x14ac:dyDescent="0.3">
      <c r="A345" s="8">
        <v>10378</v>
      </c>
      <c r="B345" s="8">
        <v>71</v>
      </c>
      <c r="C345" s="8">
        <v>17.2</v>
      </c>
      <c r="D345" s="8">
        <v>6</v>
      </c>
      <c r="E345" s="8">
        <v>0</v>
      </c>
    </row>
    <row r="346" spans="1:5" x14ac:dyDescent="0.3">
      <c r="A346" s="8">
        <v>10379</v>
      </c>
      <c r="B346" s="8">
        <v>41</v>
      </c>
      <c r="C346" s="8">
        <v>7.7</v>
      </c>
      <c r="D346" s="8">
        <v>8</v>
      </c>
      <c r="E346" s="8">
        <v>0.1</v>
      </c>
    </row>
    <row r="347" spans="1:5" x14ac:dyDescent="0.3">
      <c r="A347" s="8">
        <v>10379</v>
      </c>
      <c r="B347" s="8">
        <v>63</v>
      </c>
      <c r="C347" s="8">
        <v>35.1</v>
      </c>
      <c r="D347" s="8">
        <v>16</v>
      </c>
      <c r="E347" s="8">
        <v>0.1</v>
      </c>
    </row>
    <row r="348" spans="1:5" x14ac:dyDescent="0.3">
      <c r="A348" s="8">
        <v>10379</v>
      </c>
      <c r="B348" s="8">
        <v>65</v>
      </c>
      <c r="C348" s="8">
        <v>16.8</v>
      </c>
      <c r="D348" s="8">
        <v>20</v>
      </c>
      <c r="E348" s="8">
        <v>0.1</v>
      </c>
    </row>
    <row r="349" spans="1:5" x14ac:dyDescent="0.3">
      <c r="A349" s="8">
        <v>10380</v>
      </c>
      <c r="B349" s="8">
        <v>30</v>
      </c>
      <c r="C349" s="8">
        <v>20.7</v>
      </c>
      <c r="D349" s="8">
        <v>18</v>
      </c>
      <c r="E349" s="8">
        <v>0.1</v>
      </c>
    </row>
    <row r="350" spans="1:5" x14ac:dyDescent="0.3">
      <c r="A350" s="8">
        <v>10380</v>
      </c>
      <c r="B350" s="8">
        <v>53</v>
      </c>
      <c r="C350" s="8">
        <v>26.2</v>
      </c>
      <c r="D350" s="8">
        <v>20</v>
      </c>
      <c r="E350" s="8">
        <v>0.1</v>
      </c>
    </row>
    <row r="351" spans="1:5" x14ac:dyDescent="0.3">
      <c r="A351" s="8">
        <v>10380</v>
      </c>
      <c r="B351" s="8">
        <v>60</v>
      </c>
      <c r="C351" s="8">
        <v>27.2</v>
      </c>
      <c r="D351" s="8">
        <v>6</v>
      </c>
      <c r="E351" s="8">
        <v>0.1</v>
      </c>
    </row>
    <row r="352" spans="1:5" x14ac:dyDescent="0.3">
      <c r="A352" s="8">
        <v>10380</v>
      </c>
      <c r="B352" s="8">
        <v>70</v>
      </c>
      <c r="C352" s="8">
        <v>12</v>
      </c>
      <c r="D352" s="8">
        <v>30</v>
      </c>
      <c r="E352" s="8">
        <v>0</v>
      </c>
    </row>
    <row r="353" spans="1:5" x14ac:dyDescent="0.3">
      <c r="A353" s="8">
        <v>10381</v>
      </c>
      <c r="B353" s="8">
        <v>74</v>
      </c>
      <c r="C353" s="8">
        <v>8</v>
      </c>
      <c r="D353" s="8">
        <v>14</v>
      </c>
      <c r="E353" s="8">
        <v>0</v>
      </c>
    </row>
    <row r="354" spans="1:5" x14ac:dyDescent="0.3">
      <c r="A354" s="8">
        <v>10382</v>
      </c>
      <c r="B354" s="8">
        <v>5</v>
      </c>
      <c r="C354" s="8">
        <v>17</v>
      </c>
      <c r="D354" s="8">
        <v>32</v>
      </c>
      <c r="E354" s="8">
        <v>0</v>
      </c>
    </row>
    <row r="355" spans="1:5" x14ac:dyDescent="0.3">
      <c r="A355" s="8">
        <v>10382</v>
      </c>
      <c r="B355" s="8">
        <v>18</v>
      </c>
      <c r="C355" s="8">
        <v>50</v>
      </c>
      <c r="D355" s="8">
        <v>9</v>
      </c>
      <c r="E355" s="8">
        <v>0</v>
      </c>
    </row>
    <row r="356" spans="1:5" x14ac:dyDescent="0.3">
      <c r="A356" s="8">
        <v>10382</v>
      </c>
      <c r="B356" s="8">
        <v>29</v>
      </c>
      <c r="C356" s="8">
        <v>99</v>
      </c>
      <c r="D356" s="8">
        <v>14</v>
      </c>
      <c r="E356" s="8">
        <v>0</v>
      </c>
    </row>
    <row r="357" spans="1:5" x14ac:dyDescent="0.3">
      <c r="A357" s="8">
        <v>10382</v>
      </c>
      <c r="B357" s="8">
        <v>33</v>
      </c>
      <c r="C357" s="8">
        <v>2</v>
      </c>
      <c r="D357" s="8">
        <v>60</v>
      </c>
      <c r="E357" s="8">
        <v>0</v>
      </c>
    </row>
    <row r="358" spans="1:5" x14ac:dyDescent="0.3">
      <c r="A358" s="8">
        <v>10382</v>
      </c>
      <c r="B358" s="8">
        <v>74</v>
      </c>
      <c r="C358" s="8">
        <v>8</v>
      </c>
      <c r="D358" s="8">
        <v>50</v>
      </c>
      <c r="E358" s="8">
        <v>0</v>
      </c>
    </row>
    <row r="359" spans="1:5" x14ac:dyDescent="0.3">
      <c r="A359" s="8">
        <v>10383</v>
      </c>
      <c r="B359" s="8">
        <v>13</v>
      </c>
      <c r="C359" s="8">
        <v>4.8</v>
      </c>
      <c r="D359" s="8">
        <v>20</v>
      </c>
      <c r="E359" s="8">
        <v>0</v>
      </c>
    </row>
    <row r="360" spans="1:5" x14ac:dyDescent="0.3">
      <c r="A360" s="8">
        <v>10383</v>
      </c>
      <c r="B360" s="8">
        <v>50</v>
      </c>
      <c r="C360" s="8">
        <v>13</v>
      </c>
      <c r="D360" s="8">
        <v>15</v>
      </c>
      <c r="E360" s="8">
        <v>0</v>
      </c>
    </row>
    <row r="361" spans="1:5" x14ac:dyDescent="0.3">
      <c r="A361" s="8">
        <v>10383</v>
      </c>
      <c r="B361" s="8">
        <v>56</v>
      </c>
      <c r="C361" s="8">
        <v>30.4</v>
      </c>
      <c r="D361" s="8">
        <v>20</v>
      </c>
      <c r="E361" s="8">
        <v>0</v>
      </c>
    </row>
    <row r="362" spans="1:5" x14ac:dyDescent="0.3">
      <c r="A362" s="8">
        <v>10384</v>
      </c>
      <c r="B362" s="8">
        <v>20</v>
      </c>
      <c r="C362" s="8">
        <v>64.8</v>
      </c>
      <c r="D362" s="8">
        <v>28</v>
      </c>
      <c r="E362" s="8">
        <v>0</v>
      </c>
    </row>
    <row r="363" spans="1:5" x14ac:dyDescent="0.3">
      <c r="A363" s="8">
        <v>10384</v>
      </c>
      <c r="B363" s="8">
        <v>60</v>
      </c>
      <c r="C363" s="8">
        <v>27.2</v>
      </c>
      <c r="D363" s="8">
        <v>15</v>
      </c>
      <c r="E363" s="8">
        <v>0</v>
      </c>
    </row>
    <row r="364" spans="1:5" x14ac:dyDescent="0.3">
      <c r="A364" s="8">
        <v>10385</v>
      </c>
      <c r="B364" s="8">
        <v>7</v>
      </c>
      <c r="C364" s="8">
        <v>24</v>
      </c>
      <c r="D364" s="8">
        <v>10</v>
      </c>
      <c r="E364" s="8">
        <v>0.2</v>
      </c>
    </row>
    <row r="365" spans="1:5" x14ac:dyDescent="0.3">
      <c r="A365" s="8">
        <v>10385</v>
      </c>
      <c r="B365" s="8">
        <v>60</v>
      </c>
      <c r="C365" s="8">
        <v>27.2</v>
      </c>
      <c r="D365" s="8">
        <v>20</v>
      </c>
      <c r="E365" s="8">
        <v>0.2</v>
      </c>
    </row>
    <row r="366" spans="1:5" x14ac:dyDescent="0.3">
      <c r="A366" s="8">
        <v>10385</v>
      </c>
      <c r="B366" s="8">
        <v>68</v>
      </c>
      <c r="C366" s="8">
        <v>10</v>
      </c>
      <c r="D366" s="8">
        <v>8</v>
      </c>
      <c r="E366" s="8">
        <v>0.2</v>
      </c>
    </row>
    <row r="367" spans="1:5" x14ac:dyDescent="0.3">
      <c r="A367" s="8">
        <v>10386</v>
      </c>
      <c r="B367" s="8">
        <v>24</v>
      </c>
      <c r="C367" s="8">
        <v>3.6</v>
      </c>
      <c r="D367" s="8">
        <v>15</v>
      </c>
      <c r="E367" s="8">
        <v>0</v>
      </c>
    </row>
    <row r="368" spans="1:5" x14ac:dyDescent="0.3">
      <c r="A368" s="8">
        <v>10386</v>
      </c>
      <c r="B368" s="8">
        <v>34</v>
      </c>
      <c r="C368" s="8">
        <v>11.2</v>
      </c>
      <c r="D368" s="8">
        <v>10</v>
      </c>
      <c r="E368" s="8">
        <v>0</v>
      </c>
    </row>
    <row r="369" spans="1:5" x14ac:dyDescent="0.3">
      <c r="A369" s="8">
        <v>10387</v>
      </c>
      <c r="B369" s="8">
        <v>24</v>
      </c>
      <c r="C369" s="8">
        <v>3.6</v>
      </c>
      <c r="D369" s="8">
        <v>15</v>
      </c>
      <c r="E369" s="8">
        <v>0</v>
      </c>
    </row>
    <row r="370" spans="1:5" x14ac:dyDescent="0.3">
      <c r="A370" s="8">
        <v>10387</v>
      </c>
      <c r="B370" s="8">
        <v>28</v>
      </c>
      <c r="C370" s="8">
        <v>36.4</v>
      </c>
      <c r="D370" s="8">
        <v>6</v>
      </c>
      <c r="E370" s="8">
        <v>0</v>
      </c>
    </row>
    <row r="371" spans="1:5" x14ac:dyDescent="0.3">
      <c r="A371" s="8">
        <v>10387</v>
      </c>
      <c r="B371" s="8">
        <v>59</v>
      </c>
      <c r="C371" s="8">
        <v>44</v>
      </c>
      <c r="D371" s="8">
        <v>12</v>
      </c>
      <c r="E371" s="8">
        <v>0</v>
      </c>
    </row>
    <row r="372" spans="1:5" x14ac:dyDescent="0.3">
      <c r="A372" s="8">
        <v>10387</v>
      </c>
      <c r="B372" s="8">
        <v>71</v>
      </c>
      <c r="C372" s="8">
        <v>17.2</v>
      </c>
      <c r="D372" s="8">
        <v>15</v>
      </c>
      <c r="E372" s="8">
        <v>0</v>
      </c>
    </row>
    <row r="373" spans="1:5" x14ac:dyDescent="0.3">
      <c r="A373" s="8">
        <v>10388</v>
      </c>
      <c r="B373" s="8">
        <v>45</v>
      </c>
      <c r="C373" s="8">
        <v>7.6</v>
      </c>
      <c r="D373" s="8">
        <v>15</v>
      </c>
      <c r="E373" s="8">
        <v>0.2</v>
      </c>
    </row>
    <row r="374" spans="1:5" x14ac:dyDescent="0.3">
      <c r="A374" s="8">
        <v>10388</v>
      </c>
      <c r="B374" s="8">
        <v>52</v>
      </c>
      <c r="C374" s="8">
        <v>5.6</v>
      </c>
      <c r="D374" s="8">
        <v>20</v>
      </c>
      <c r="E374" s="8">
        <v>0.2</v>
      </c>
    </row>
    <row r="375" spans="1:5" x14ac:dyDescent="0.3">
      <c r="A375" s="8">
        <v>10388</v>
      </c>
      <c r="B375" s="8">
        <v>53</v>
      </c>
      <c r="C375" s="8">
        <v>26.2</v>
      </c>
      <c r="D375" s="8">
        <v>40</v>
      </c>
      <c r="E375" s="8">
        <v>0</v>
      </c>
    </row>
    <row r="376" spans="1:5" x14ac:dyDescent="0.3">
      <c r="A376" s="8">
        <v>10389</v>
      </c>
      <c r="B376" s="8">
        <v>10</v>
      </c>
      <c r="C376" s="8">
        <v>24.8</v>
      </c>
      <c r="D376" s="8">
        <v>16</v>
      </c>
      <c r="E376" s="8">
        <v>0</v>
      </c>
    </row>
    <row r="377" spans="1:5" x14ac:dyDescent="0.3">
      <c r="A377" s="8">
        <v>10389</v>
      </c>
      <c r="B377" s="8">
        <v>55</v>
      </c>
      <c r="C377" s="8">
        <v>19.2</v>
      </c>
      <c r="D377" s="8">
        <v>15</v>
      </c>
      <c r="E377" s="8">
        <v>0</v>
      </c>
    </row>
    <row r="378" spans="1:5" x14ac:dyDescent="0.3">
      <c r="A378" s="8">
        <v>10389</v>
      </c>
      <c r="B378" s="8">
        <v>62</v>
      </c>
      <c r="C378" s="8">
        <v>39.4</v>
      </c>
      <c r="D378" s="8">
        <v>20</v>
      </c>
      <c r="E378" s="8">
        <v>0</v>
      </c>
    </row>
    <row r="379" spans="1:5" x14ac:dyDescent="0.3">
      <c r="A379" s="8">
        <v>10389</v>
      </c>
      <c r="B379" s="8">
        <v>70</v>
      </c>
      <c r="C379" s="8">
        <v>12</v>
      </c>
      <c r="D379" s="8">
        <v>30</v>
      </c>
      <c r="E379" s="8">
        <v>0</v>
      </c>
    </row>
    <row r="380" spans="1:5" x14ac:dyDescent="0.3">
      <c r="A380" s="8">
        <v>10390</v>
      </c>
      <c r="B380" s="8">
        <v>31</v>
      </c>
      <c r="C380" s="8">
        <v>10</v>
      </c>
      <c r="D380" s="8">
        <v>60</v>
      </c>
      <c r="E380" s="8">
        <v>0.1</v>
      </c>
    </row>
    <row r="381" spans="1:5" x14ac:dyDescent="0.3">
      <c r="A381" s="8">
        <v>10390</v>
      </c>
      <c r="B381" s="8">
        <v>35</v>
      </c>
      <c r="C381" s="8">
        <v>14.4</v>
      </c>
      <c r="D381" s="8">
        <v>40</v>
      </c>
      <c r="E381" s="8">
        <v>0.1</v>
      </c>
    </row>
    <row r="382" spans="1:5" x14ac:dyDescent="0.3">
      <c r="A382" s="8">
        <v>10390</v>
      </c>
      <c r="B382" s="8">
        <v>46</v>
      </c>
      <c r="C382" s="8">
        <v>9.6</v>
      </c>
      <c r="D382" s="8">
        <v>45</v>
      </c>
      <c r="E382" s="8">
        <v>0</v>
      </c>
    </row>
    <row r="383" spans="1:5" x14ac:dyDescent="0.3">
      <c r="A383" s="8">
        <v>10390</v>
      </c>
      <c r="B383" s="8">
        <v>72</v>
      </c>
      <c r="C383" s="8">
        <v>27.8</v>
      </c>
      <c r="D383" s="8">
        <v>24</v>
      </c>
      <c r="E383" s="8">
        <v>0.1</v>
      </c>
    </row>
    <row r="384" spans="1:5" x14ac:dyDescent="0.3">
      <c r="A384" s="8">
        <v>10391</v>
      </c>
      <c r="B384" s="8">
        <v>13</v>
      </c>
      <c r="C384" s="8">
        <v>4.8</v>
      </c>
      <c r="D384" s="8">
        <v>18</v>
      </c>
      <c r="E384" s="8">
        <v>0</v>
      </c>
    </row>
    <row r="385" spans="1:5" x14ac:dyDescent="0.3">
      <c r="A385" s="8">
        <v>10392</v>
      </c>
      <c r="B385" s="8">
        <v>69</v>
      </c>
      <c r="C385" s="8">
        <v>28.8</v>
      </c>
      <c r="D385" s="8">
        <v>50</v>
      </c>
      <c r="E385" s="8">
        <v>0</v>
      </c>
    </row>
    <row r="386" spans="1:5" x14ac:dyDescent="0.3">
      <c r="A386" s="8">
        <v>10393</v>
      </c>
      <c r="B386" s="8">
        <v>2</v>
      </c>
      <c r="C386" s="8">
        <v>15.2</v>
      </c>
      <c r="D386" s="8">
        <v>25</v>
      </c>
      <c r="E386" s="8">
        <v>0.25</v>
      </c>
    </row>
    <row r="387" spans="1:5" x14ac:dyDescent="0.3">
      <c r="A387" s="8">
        <v>10393</v>
      </c>
      <c r="B387" s="8">
        <v>14</v>
      </c>
      <c r="C387" s="8">
        <v>18.600000000000001</v>
      </c>
      <c r="D387" s="8">
        <v>42</v>
      </c>
      <c r="E387" s="8">
        <v>0.25</v>
      </c>
    </row>
    <row r="388" spans="1:5" x14ac:dyDescent="0.3">
      <c r="A388" s="8">
        <v>10393</v>
      </c>
      <c r="B388" s="8">
        <v>25</v>
      </c>
      <c r="C388" s="8">
        <v>11.2</v>
      </c>
      <c r="D388" s="8">
        <v>7</v>
      </c>
      <c r="E388" s="8">
        <v>0.25</v>
      </c>
    </row>
    <row r="389" spans="1:5" x14ac:dyDescent="0.3">
      <c r="A389" s="8">
        <v>10393</v>
      </c>
      <c r="B389" s="8">
        <v>26</v>
      </c>
      <c r="C389" s="8">
        <v>24.9</v>
      </c>
      <c r="D389" s="8">
        <v>70</v>
      </c>
      <c r="E389" s="8">
        <v>0.25</v>
      </c>
    </row>
    <row r="390" spans="1:5" x14ac:dyDescent="0.3">
      <c r="A390" s="8">
        <v>10393</v>
      </c>
      <c r="B390" s="8">
        <v>31</v>
      </c>
      <c r="C390" s="8">
        <v>10</v>
      </c>
      <c r="D390" s="8">
        <v>32</v>
      </c>
      <c r="E390" s="8">
        <v>0</v>
      </c>
    </row>
    <row r="391" spans="1:5" x14ac:dyDescent="0.3">
      <c r="A391" s="8">
        <v>10394</v>
      </c>
      <c r="B391" s="8">
        <v>13</v>
      </c>
      <c r="C391" s="8">
        <v>4.8</v>
      </c>
      <c r="D391" s="8">
        <v>10</v>
      </c>
      <c r="E391" s="8">
        <v>0</v>
      </c>
    </row>
    <row r="392" spans="1:5" x14ac:dyDescent="0.3">
      <c r="A392" s="8">
        <v>10394</v>
      </c>
      <c r="B392" s="8">
        <v>62</v>
      </c>
      <c r="C392" s="8">
        <v>39.4</v>
      </c>
      <c r="D392" s="8">
        <v>10</v>
      </c>
      <c r="E392" s="8">
        <v>0</v>
      </c>
    </row>
    <row r="393" spans="1:5" x14ac:dyDescent="0.3">
      <c r="A393" s="8">
        <v>10395</v>
      </c>
      <c r="B393" s="8">
        <v>46</v>
      </c>
      <c r="C393" s="8">
        <v>9.6</v>
      </c>
      <c r="D393" s="8">
        <v>28</v>
      </c>
      <c r="E393" s="8">
        <v>0.1</v>
      </c>
    </row>
    <row r="394" spans="1:5" x14ac:dyDescent="0.3">
      <c r="A394" s="8">
        <v>10395</v>
      </c>
      <c r="B394" s="8">
        <v>53</v>
      </c>
      <c r="C394" s="8">
        <v>26.2</v>
      </c>
      <c r="D394" s="8">
        <v>70</v>
      </c>
      <c r="E394" s="8">
        <v>0.1</v>
      </c>
    </row>
    <row r="395" spans="1:5" x14ac:dyDescent="0.3">
      <c r="A395" s="8">
        <v>10395</v>
      </c>
      <c r="B395" s="8">
        <v>69</v>
      </c>
      <c r="C395" s="8">
        <v>28.8</v>
      </c>
      <c r="D395" s="8">
        <v>8</v>
      </c>
      <c r="E395" s="8">
        <v>0</v>
      </c>
    </row>
    <row r="396" spans="1:5" x14ac:dyDescent="0.3">
      <c r="A396" s="8">
        <v>10396</v>
      </c>
      <c r="B396" s="8">
        <v>23</v>
      </c>
      <c r="C396" s="8">
        <v>7.2</v>
      </c>
      <c r="D396" s="8">
        <v>40</v>
      </c>
      <c r="E396" s="8">
        <v>0</v>
      </c>
    </row>
    <row r="397" spans="1:5" x14ac:dyDescent="0.3">
      <c r="A397" s="8">
        <v>10396</v>
      </c>
      <c r="B397" s="8">
        <v>71</v>
      </c>
      <c r="C397" s="8">
        <v>17.2</v>
      </c>
      <c r="D397" s="8">
        <v>60</v>
      </c>
      <c r="E397" s="8">
        <v>0</v>
      </c>
    </row>
    <row r="398" spans="1:5" x14ac:dyDescent="0.3">
      <c r="A398" s="8">
        <v>10396</v>
      </c>
      <c r="B398" s="8">
        <v>72</v>
      </c>
      <c r="C398" s="8">
        <v>27.8</v>
      </c>
      <c r="D398" s="8">
        <v>21</v>
      </c>
      <c r="E398" s="8">
        <v>0</v>
      </c>
    </row>
    <row r="399" spans="1:5" x14ac:dyDescent="0.3">
      <c r="A399" s="8">
        <v>10397</v>
      </c>
      <c r="B399" s="8">
        <v>21</v>
      </c>
      <c r="C399" s="8">
        <v>8</v>
      </c>
      <c r="D399" s="8">
        <v>10</v>
      </c>
      <c r="E399" s="8">
        <v>0.15</v>
      </c>
    </row>
    <row r="400" spans="1:5" x14ac:dyDescent="0.3">
      <c r="A400" s="8">
        <v>10397</v>
      </c>
      <c r="B400" s="8">
        <v>51</v>
      </c>
      <c r="C400" s="8">
        <v>42.4</v>
      </c>
      <c r="D400" s="8">
        <v>18</v>
      </c>
      <c r="E400" s="8">
        <v>0.15</v>
      </c>
    </row>
    <row r="401" spans="1:5" x14ac:dyDescent="0.3">
      <c r="A401" s="8">
        <v>10398</v>
      </c>
      <c r="B401" s="8">
        <v>35</v>
      </c>
      <c r="C401" s="8">
        <v>14.4</v>
      </c>
      <c r="D401" s="8">
        <v>30</v>
      </c>
      <c r="E401" s="8">
        <v>0</v>
      </c>
    </row>
    <row r="402" spans="1:5" x14ac:dyDescent="0.3">
      <c r="A402" s="8">
        <v>10398</v>
      </c>
      <c r="B402" s="8">
        <v>55</v>
      </c>
      <c r="C402" s="8">
        <v>19.2</v>
      </c>
      <c r="D402" s="8">
        <v>120</v>
      </c>
      <c r="E402" s="8">
        <v>0.1</v>
      </c>
    </row>
    <row r="403" spans="1:5" x14ac:dyDescent="0.3">
      <c r="A403" s="8">
        <v>10399</v>
      </c>
      <c r="B403" s="8">
        <v>68</v>
      </c>
      <c r="C403" s="8">
        <v>10</v>
      </c>
      <c r="D403" s="8">
        <v>60</v>
      </c>
      <c r="E403" s="8">
        <v>0</v>
      </c>
    </row>
    <row r="404" spans="1:5" x14ac:dyDescent="0.3">
      <c r="A404" s="8">
        <v>10399</v>
      </c>
      <c r="B404" s="8">
        <v>71</v>
      </c>
      <c r="C404" s="8">
        <v>17.2</v>
      </c>
      <c r="D404" s="8">
        <v>30</v>
      </c>
      <c r="E404" s="8">
        <v>0</v>
      </c>
    </row>
    <row r="405" spans="1:5" x14ac:dyDescent="0.3">
      <c r="A405" s="8">
        <v>10399</v>
      </c>
      <c r="B405" s="8">
        <v>76</v>
      </c>
      <c r="C405" s="8">
        <v>14.4</v>
      </c>
      <c r="D405" s="8">
        <v>35</v>
      </c>
      <c r="E405" s="8">
        <v>0</v>
      </c>
    </row>
    <row r="406" spans="1:5" x14ac:dyDescent="0.3">
      <c r="A406" s="8">
        <v>10399</v>
      </c>
      <c r="B406" s="8">
        <v>77</v>
      </c>
      <c r="C406" s="8">
        <v>10.4</v>
      </c>
      <c r="D406" s="8">
        <v>14</v>
      </c>
      <c r="E406" s="8">
        <v>0</v>
      </c>
    </row>
    <row r="407" spans="1:5" x14ac:dyDescent="0.3">
      <c r="A407" s="8">
        <v>10400</v>
      </c>
      <c r="B407" s="8">
        <v>29</v>
      </c>
      <c r="C407" s="8">
        <v>99</v>
      </c>
      <c r="D407" s="8">
        <v>21</v>
      </c>
      <c r="E407" s="8">
        <v>0</v>
      </c>
    </row>
    <row r="408" spans="1:5" x14ac:dyDescent="0.3">
      <c r="A408" s="8">
        <v>10400</v>
      </c>
      <c r="B408" s="8">
        <v>35</v>
      </c>
      <c r="C408" s="8">
        <v>14.4</v>
      </c>
      <c r="D408" s="8">
        <v>35</v>
      </c>
      <c r="E408" s="8">
        <v>0</v>
      </c>
    </row>
    <row r="409" spans="1:5" x14ac:dyDescent="0.3">
      <c r="A409" s="8">
        <v>10400</v>
      </c>
      <c r="B409" s="8">
        <v>49</v>
      </c>
      <c r="C409" s="8">
        <v>16</v>
      </c>
      <c r="D409" s="8">
        <v>30</v>
      </c>
      <c r="E409" s="8">
        <v>0</v>
      </c>
    </row>
    <row r="410" spans="1:5" x14ac:dyDescent="0.3">
      <c r="A410" s="8">
        <v>10401</v>
      </c>
      <c r="B410" s="8">
        <v>30</v>
      </c>
      <c r="C410" s="8">
        <v>20.7</v>
      </c>
      <c r="D410" s="8">
        <v>18</v>
      </c>
      <c r="E410" s="8">
        <v>0</v>
      </c>
    </row>
    <row r="411" spans="1:5" x14ac:dyDescent="0.3">
      <c r="A411" s="8">
        <v>10401</v>
      </c>
      <c r="B411" s="8">
        <v>56</v>
      </c>
      <c r="C411" s="8">
        <v>30.4</v>
      </c>
      <c r="D411" s="8">
        <v>70</v>
      </c>
      <c r="E411" s="8">
        <v>0</v>
      </c>
    </row>
    <row r="412" spans="1:5" x14ac:dyDescent="0.3">
      <c r="A412" s="8">
        <v>10401</v>
      </c>
      <c r="B412" s="8">
        <v>65</v>
      </c>
      <c r="C412" s="8">
        <v>16.8</v>
      </c>
      <c r="D412" s="8">
        <v>20</v>
      </c>
      <c r="E412" s="8">
        <v>0</v>
      </c>
    </row>
    <row r="413" spans="1:5" x14ac:dyDescent="0.3">
      <c r="A413" s="8">
        <v>10401</v>
      </c>
      <c r="B413" s="8">
        <v>71</v>
      </c>
      <c r="C413" s="8">
        <v>17.2</v>
      </c>
      <c r="D413" s="8">
        <v>60</v>
      </c>
      <c r="E413" s="8">
        <v>0</v>
      </c>
    </row>
    <row r="414" spans="1:5" x14ac:dyDescent="0.3">
      <c r="A414" s="8">
        <v>10402</v>
      </c>
      <c r="B414" s="8">
        <v>23</v>
      </c>
      <c r="C414" s="8">
        <v>7.2</v>
      </c>
      <c r="D414" s="8">
        <v>60</v>
      </c>
      <c r="E414" s="8">
        <v>0</v>
      </c>
    </row>
    <row r="415" spans="1:5" x14ac:dyDescent="0.3">
      <c r="A415" s="8">
        <v>10402</v>
      </c>
      <c r="B415" s="8">
        <v>63</v>
      </c>
      <c r="C415" s="8">
        <v>35.1</v>
      </c>
      <c r="D415" s="8">
        <v>65</v>
      </c>
      <c r="E415" s="8">
        <v>0</v>
      </c>
    </row>
    <row r="416" spans="1:5" x14ac:dyDescent="0.3">
      <c r="A416" s="8">
        <v>10403</v>
      </c>
      <c r="B416" s="8">
        <v>16</v>
      </c>
      <c r="C416" s="8">
        <v>13.9</v>
      </c>
      <c r="D416" s="8">
        <v>21</v>
      </c>
      <c r="E416" s="8">
        <v>0.15</v>
      </c>
    </row>
    <row r="417" spans="1:5" x14ac:dyDescent="0.3">
      <c r="A417" s="8">
        <v>10403</v>
      </c>
      <c r="B417" s="8">
        <v>48</v>
      </c>
      <c r="C417" s="8">
        <v>10.199999999999999</v>
      </c>
      <c r="D417" s="8">
        <v>70</v>
      </c>
      <c r="E417" s="8">
        <v>0.15</v>
      </c>
    </row>
    <row r="418" spans="1:5" x14ac:dyDescent="0.3">
      <c r="A418" s="8">
        <v>10404</v>
      </c>
      <c r="B418" s="8">
        <v>26</v>
      </c>
      <c r="C418" s="8">
        <v>24.9</v>
      </c>
      <c r="D418" s="8">
        <v>30</v>
      </c>
      <c r="E418" s="8">
        <v>0.05</v>
      </c>
    </row>
    <row r="419" spans="1:5" x14ac:dyDescent="0.3">
      <c r="A419" s="8">
        <v>10404</v>
      </c>
      <c r="B419" s="8">
        <v>42</v>
      </c>
      <c r="C419" s="8">
        <v>11.2</v>
      </c>
      <c r="D419" s="8">
        <v>40</v>
      </c>
      <c r="E419" s="8">
        <v>0.05</v>
      </c>
    </row>
    <row r="420" spans="1:5" x14ac:dyDescent="0.3">
      <c r="A420" s="8">
        <v>10404</v>
      </c>
      <c r="B420" s="8">
        <v>49</v>
      </c>
      <c r="C420" s="8">
        <v>16</v>
      </c>
      <c r="D420" s="8">
        <v>30</v>
      </c>
      <c r="E420" s="8">
        <v>0.05</v>
      </c>
    </row>
    <row r="421" spans="1:5" x14ac:dyDescent="0.3">
      <c r="A421" s="8">
        <v>10405</v>
      </c>
      <c r="B421" s="8">
        <v>3</v>
      </c>
      <c r="C421" s="8">
        <v>8</v>
      </c>
      <c r="D421" s="8">
        <v>50</v>
      </c>
      <c r="E421" s="8">
        <v>0</v>
      </c>
    </row>
    <row r="422" spans="1:5" x14ac:dyDescent="0.3">
      <c r="A422" s="8">
        <v>10406</v>
      </c>
      <c r="B422" s="8">
        <v>1</v>
      </c>
      <c r="C422" s="8">
        <v>14.4</v>
      </c>
      <c r="D422" s="8">
        <v>10</v>
      </c>
      <c r="E422" s="8">
        <v>0</v>
      </c>
    </row>
    <row r="423" spans="1:5" x14ac:dyDescent="0.3">
      <c r="A423" s="8">
        <v>10406</v>
      </c>
      <c r="B423" s="8">
        <v>21</v>
      </c>
      <c r="C423" s="8">
        <v>8</v>
      </c>
      <c r="D423" s="8">
        <v>30</v>
      </c>
      <c r="E423" s="8">
        <v>0.1</v>
      </c>
    </row>
    <row r="424" spans="1:5" x14ac:dyDescent="0.3">
      <c r="A424" s="8">
        <v>10406</v>
      </c>
      <c r="B424" s="8">
        <v>28</v>
      </c>
      <c r="C424" s="8">
        <v>36.4</v>
      </c>
      <c r="D424" s="8">
        <v>42</v>
      </c>
      <c r="E424" s="8">
        <v>0.1</v>
      </c>
    </row>
    <row r="425" spans="1:5" x14ac:dyDescent="0.3">
      <c r="A425" s="8">
        <v>10406</v>
      </c>
      <c r="B425" s="8">
        <v>36</v>
      </c>
      <c r="C425" s="8">
        <v>15.2</v>
      </c>
      <c r="D425" s="8">
        <v>5</v>
      </c>
      <c r="E425" s="8">
        <v>0.1</v>
      </c>
    </row>
    <row r="426" spans="1:5" x14ac:dyDescent="0.3">
      <c r="A426" s="8">
        <v>10406</v>
      </c>
      <c r="B426" s="8">
        <v>40</v>
      </c>
      <c r="C426" s="8">
        <v>14.7</v>
      </c>
      <c r="D426" s="8">
        <v>2</v>
      </c>
      <c r="E426" s="8">
        <v>0.1</v>
      </c>
    </row>
    <row r="427" spans="1:5" x14ac:dyDescent="0.3">
      <c r="A427" s="8">
        <v>10407</v>
      </c>
      <c r="B427" s="8">
        <v>11</v>
      </c>
      <c r="C427" s="8">
        <v>16.8</v>
      </c>
      <c r="D427" s="8">
        <v>30</v>
      </c>
      <c r="E427" s="8">
        <v>0</v>
      </c>
    </row>
    <row r="428" spans="1:5" x14ac:dyDescent="0.3">
      <c r="A428" s="8">
        <v>10407</v>
      </c>
      <c r="B428" s="8">
        <v>69</v>
      </c>
      <c r="C428" s="8">
        <v>28.8</v>
      </c>
      <c r="D428" s="8">
        <v>15</v>
      </c>
      <c r="E428" s="8">
        <v>0</v>
      </c>
    </row>
    <row r="429" spans="1:5" x14ac:dyDescent="0.3">
      <c r="A429" s="8">
        <v>10407</v>
      </c>
      <c r="B429" s="8">
        <v>71</v>
      </c>
      <c r="C429" s="8">
        <v>17.2</v>
      </c>
      <c r="D429" s="8">
        <v>15</v>
      </c>
      <c r="E429" s="8">
        <v>0</v>
      </c>
    </row>
    <row r="430" spans="1:5" x14ac:dyDescent="0.3">
      <c r="A430" s="8">
        <v>10408</v>
      </c>
      <c r="B430" s="8">
        <v>37</v>
      </c>
      <c r="C430" s="8">
        <v>20.8</v>
      </c>
      <c r="D430" s="8">
        <v>10</v>
      </c>
      <c r="E430" s="8">
        <v>0</v>
      </c>
    </row>
    <row r="431" spans="1:5" x14ac:dyDescent="0.3">
      <c r="A431" s="8">
        <v>10408</v>
      </c>
      <c r="B431" s="8">
        <v>54</v>
      </c>
      <c r="C431" s="8">
        <v>5.9</v>
      </c>
      <c r="D431" s="8">
        <v>6</v>
      </c>
      <c r="E431" s="8">
        <v>0</v>
      </c>
    </row>
    <row r="432" spans="1:5" x14ac:dyDescent="0.3">
      <c r="A432" s="8">
        <v>10408</v>
      </c>
      <c r="B432" s="8">
        <v>62</v>
      </c>
      <c r="C432" s="8">
        <v>39.4</v>
      </c>
      <c r="D432" s="8">
        <v>35</v>
      </c>
      <c r="E432" s="8">
        <v>0</v>
      </c>
    </row>
    <row r="433" spans="1:5" x14ac:dyDescent="0.3">
      <c r="A433" s="8">
        <v>10409</v>
      </c>
      <c r="B433" s="8">
        <v>14</v>
      </c>
      <c r="C433" s="8">
        <v>18.600000000000001</v>
      </c>
      <c r="D433" s="8">
        <v>12</v>
      </c>
      <c r="E433" s="8">
        <v>0</v>
      </c>
    </row>
    <row r="434" spans="1:5" x14ac:dyDescent="0.3">
      <c r="A434" s="8">
        <v>10409</v>
      </c>
      <c r="B434" s="8">
        <v>21</v>
      </c>
      <c r="C434" s="8">
        <v>8</v>
      </c>
      <c r="D434" s="8">
        <v>12</v>
      </c>
      <c r="E434" s="8">
        <v>0</v>
      </c>
    </row>
    <row r="435" spans="1:5" x14ac:dyDescent="0.3">
      <c r="A435" s="8">
        <v>10410</v>
      </c>
      <c r="B435" s="8">
        <v>33</v>
      </c>
      <c r="C435" s="8">
        <v>2</v>
      </c>
      <c r="D435" s="8">
        <v>49</v>
      </c>
      <c r="E435" s="8">
        <v>0</v>
      </c>
    </row>
    <row r="436" spans="1:5" x14ac:dyDescent="0.3">
      <c r="A436" s="8">
        <v>10410</v>
      </c>
      <c r="B436" s="8">
        <v>59</v>
      </c>
      <c r="C436" s="8">
        <v>44</v>
      </c>
      <c r="D436" s="8">
        <v>16</v>
      </c>
      <c r="E436" s="8">
        <v>0</v>
      </c>
    </row>
    <row r="437" spans="1:5" x14ac:dyDescent="0.3">
      <c r="A437" s="8">
        <v>10411</v>
      </c>
      <c r="B437" s="8">
        <v>41</v>
      </c>
      <c r="C437" s="8">
        <v>7.7</v>
      </c>
      <c r="D437" s="8">
        <v>25</v>
      </c>
      <c r="E437" s="8">
        <v>0.2</v>
      </c>
    </row>
    <row r="438" spans="1:5" x14ac:dyDescent="0.3">
      <c r="A438" s="8">
        <v>10411</v>
      </c>
      <c r="B438" s="8">
        <v>44</v>
      </c>
      <c r="C438" s="8">
        <v>15.5</v>
      </c>
      <c r="D438" s="8">
        <v>40</v>
      </c>
      <c r="E438" s="8">
        <v>0.2</v>
      </c>
    </row>
    <row r="439" spans="1:5" x14ac:dyDescent="0.3">
      <c r="A439" s="8">
        <v>10411</v>
      </c>
      <c r="B439" s="8">
        <v>59</v>
      </c>
      <c r="C439" s="8">
        <v>44</v>
      </c>
      <c r="D439" s="8">
        <v>9</v>
      </c>
      <c r="E439" s="8">
        <v>0.2</v>
      </c>
    </row>
    <row r="440" spans="1:5" x14ac:dyDescent="0.3">
      <c r="A440" s="8">
        <v>10412</v>
      </c>
      <c r="B440" s="8">
        <v>14</v>
      </c>
      <c r="C440" s="8">
        <v>18.600000000000001</v>
      </c>
      <c r="D440" s="8">
        <v>20</v>
      </c>
      <c r="E440" s="8">
        <v>0.1</v>
      </c>
    </row>
    <row r="441" spans="1:5" x14ac:dyDescent="0.3">
      <c r="A441" s="8">
        <v>10413</v>
      </c>
      <c r="B441" s="8">
        <v>1</v>
      </c>
      <c r="C441" s="8">
        <v>14.4</v>
      </c>
      <c r="D441" s="8">
        <v>24</v>
      </c>
      <c r="E441" s="8">
        <v>0</v>
      </c>
    </row>
    <row r="442" spans="1:5" x14ac:dyDescent="0.3">
      <c r="A442" s="8">
        <v>10413</v>
      </c>
      <c r="B442" s="8">
        <v>62</v>
      </c>
      <c r="C442" s="8">
        <v>39.4</v>
      </c>
      <c r="D442" s="8">
        <v>40</v>
      </c>
      <c r="E442" s="8">
        <v>0</v>
      </c>
    </row>
    <row r="443" spans="1:5" x14ac:dyDescent="0.3">
      <c r="A443" s="8">
        <v>10413</v>
      </c>
      <c r="B443" s="8">
        <v>76</v>
      </c>
      <c r="C443" s="8">
        <v>14.4</v>
      </c>
      <c r="D443" s="8">
        <v>14</v>
      </c>
      <c r="E443" s="8">
        <v>0</v>
      </c>
    </row>
    <row r="444" spans="1:5" x14ac:dyDescent="0.3">
      <c r="A444" s="8">
        <v>10414</v>
      </c>
      <c r="B444" s="8">
        <v>19</v>
      </c>
      <c r="C444" s="8">
        <v>7.3</v>
      </c>
      <c r="D444" s="8">
        <v>18</v>
      </c>
      <c r="E444" s="8">
        <v>0.05</v>
      </c>
    </row>
    <row r="445" spans="1:5" x14ac:dyDescent="0.3">
      <c r="A445" s="8">
        <v>10414</v>
      </c>
      <c r="B445" s="8">
        <v>33</v>
      </c>
      <c r="C445" s="8">
        <v>2</v>
      </c>
      <c r="D445" s="8">
        <v>50</v>
      </c>
      <c r="E445" s="8">
        <v>0</v>
      </c>
    </row>
    <row r="446" spans="1:5" x14ac:dyDescent="0.3">
      <c r="A446" s="8">
        <v>10415</v>
      </c>
      <c r="B446" s="8">
        <v>17</v>
      </c>
      <c r="C446" s="8">
        <v>31.2</v>
      </c>
      <c r="D446" s="8">
        <v>2</v>
      </c>
      <c r="E446" s="8">
        <v>0</v>
      </c>
    </row>
    <row r="447" spans="1:5" x14ac:dyDescent="0.3">
      <c r="A447" s="8">
        <v>10415</v>
      </c>
      <c r="B447" s="8">
        <v>33</v>
      </c>
      <c r="C447" s="8">
        <v>2</v>
      </c>
      <c r="D447" s="8">
        <v>20</v>
      </c>
      <c r="E447" s="8">
        <v>0</v>
      </c>
    </row>
    <row r="448" spans="1:5" x14ac:dyDescent="0.3">
      <c r="A448" s="8">
        <v>10416</v>
      </c>
      <c r="B448" s="8">
        <v>19</v>
      </c>
      <c r="C448" s="8">
        <v>7.3</v>
      </c>
      <c r="D448" s="8">
        <v>20</v>
      </c>
      <c r="E448" s="8">
        <v>0</v>
      </c>
    </row>
    <row r="449" spans="1:5" x14ac:dyDescent="0.3">
      <c r="A449" s="8">
        <v>10416</v>
      </c>
      <c r="B449" s="8">
        <v>53</v>
      </c>
      <c r="C449" s="8">
        <v>26.2</v>
      </c>
      <c r="D449" s="8">
        <v>10</v>
      </c>
      <c r="E449" s="8">
        <v>0</v>
      </c>
    </row>
    <row r="450" spans="1:5" x14ac:dyDescent="0.3">
      <c r="A450" s="8">
        <v>10416</v>
      </c>
      <c r="B450" s="8">
        <v>57</v>
      </c>
      <c r="C450" s="8">
        <v>15.6</v>
      </c>
      <c r="D450" s="8">
        <v>20</v>
      </c>
      <c r="E450" s="8">
        <v>0</v>
      </c>
    </row>
    <row r="451" spans="1:5" x14ac:dyDescent="0.3">
      <c r="A451" s="8">
        <v>10417</v>
      </c>
      <c r="B451" s="8">
        <v>38</v>
      </c>
      <c r="C451" s="8">
        <v>210.8</v>
      </c>
      <c r="D451" s="8">
        <v>50</v>
      </c>
      <c r="E451" s="8">
        <v>0</v>
      </c>
    </row>
    <row r="452" spans="1:5" x14ac:dyDescent="0.3">
      <c r="A452" s="8">
        <v>10417</v>
      </c>
      <c r="B452" s="8">
        <v>46</v>
      </c>
      <c r="C452" s="8">
        <v>9.6</v>
      </c>
      <c r="D452" s="8">
        <v>2</v>
      </c>
      <c r="E452" s="8">
        <v>0.25</v>
      </c>
    </row>
    <row r="453" spans="1:5" x14ac:dyDescent="0.3">
      <c r="A453" s="8">
        <v>10417</v>
      </c>
      <c r="B453" s="8">
        <v>68</v>
      </c>
      <c r="C453" s="8">
        <v>10</v>
      </c>
      <c r="D453" s="8">
        <v>36</v>
      </c>
      <c r="E453" s="8">
        <v>0.25</v>
      </c>
    </row>
    <row r="454" spans="1:5" x14ac:dyDescent="0.3">
      <c r="A454" s="8">
        <v>10417</v>
      </c>
      <c r="B454" s="8">
        <v>77</v>
      </c>
      <c r="C454" s="8">
        <v>10.4</v>
      </c>
      <c r="D454" s="8">
        <v>35</v>
      </c>
      <c r="E454" s="8">
        <v>0</v>
      </c>
    </row>
    <row r="455" spans="1:5" x14ac:dyDescent="0.3">
      <c r="A455" s="8">
        <v>10418</v>
      </c>
      <c r="B455" s="8">
        <v>2</v>
      </c>
      <c r="C455" s="8">
        <v>15.2</v>
      </c>
      <c r="D455" s="8">
        <v>60</v>
      </c>
      <c r="E455" s="8">
        <v>0</v>
      </c>
    </row>
    <row r="456" spans="1:5" x14ac:dyDescent="0.3">
      <c r="A456" s="8">
        <v>10418</v>
      </c>
      <c r="B456" s="8">
        <v>47</v>
      </c>
      <c r="C456" s="8">
        <v>7.6</v>
      </c>
      <c r="D456" s="8">
        <v>55</v>
      </c>
      <c r="E456" s="8">
        <v>0</v>
      </c>
    </row>
    <row r="457" spans="1:5" x14ac:dyDescent="0.3">
      <c r="A457" s="8">
        <v>10418</v>
      </c>
      <c r="B457" s="8">
        <v>61</v>
      </c>
      <c r="C457" s="8">
        <v>22.8</v>
      </c>
      <c r="D457" s="8">
        <v>16</v>
      </c>
      <c r="E457" s="8">
        <v>0</v>
      </c>
    </row>
    <row r="458" spans="1:5" x14ac:dyDescent="0.3">
      <c r="A458" s="8">
        <v>10418</v>
      </c>
      <c r="B458" s="8">
        <v>74</v>
      </c>
      <c r="C458" s="8">
        <v>8</v>
      </c>
      <c r="D458" s="8">
        <v>15</v>
      </c>
      <c r="E458" s="8">
        <v>0</v>
      </c>
    </row>
    <row r="459" spans="1:5" x14ac:dyDescent="0.3">
      <c r="A459" s="8">
        <v>10419</v>
      </c>
      <c r="B459" s="8">
        <v>60</v>
      </c>
      <c r="C459" s="8">
        <v>27.2</v>
      </c>
      <c r="D459" s="8">
        <v>60</v>
      </c>
      <c r="E459" s="8">
        <v>0.05</v>
      </c>
    </row>
    <row r="460" spans="1:5" x14ac:dyDescent="0.3">
      <c r="A460" s="8">
        <v>10419</v>
      </c>
      <c r="B460" s="8">
        <v>69</v>
      </c>
      <c r="C460" s="8">
        <v>28.8</v>
      </c>
      <c r="D460" s="8">
        <v>20</v>
      </c>
      <c r="E460" s="8">
        <v>0.05</v>
      </c>
    </row>
    <row r="461" spans="1:5" x14ac:dyDescent="0.3">
      <c r="A461" s="8">
        <v>10420</v>
      </c>
      <c r="B461" s="8">
        <v>9</v>
      </c>
      <c r="C461" s="8">
        <v>77.599999999999994</v>
      </c>
      <c r="D461" s="8">
        <v>20</v>
      </c>
      <c r="E461" s="8">
        <v>0.1</v>
      </c>
    </row>
    <row r="462" spans="1:5" x14ac:dyDescent="0.3">
      <c r="A462" s="8">
        <v>10420</v>
      </c>
      <c r="B462" s="8">
        <v>13</v>
      </c>
      <c r="C462" s="8">
        <v>4.8</v>
      </c>
      <c r="D462" s="8">
        <v>2</v>
      </c>
      <c r="E462" s="8">
        <v>0.1</v>
      </c>
    </row>
    <row r="463" spans="1:5" x14ac:dyDescent="0.3">
      <c r="A463" s="8">
        <v>10420</v>
      </c>
      <c r="B463" s="8">
        <v>70</v>
      </c>
      <c r="C463" s="8">
        <v>12</v>
      </c>
      <c r="D463" s="8">
        <v>8</v>
      </c>
      <c r="E463" s="8">
        <v>0.1</v>
      </c>
    </row>
    <row r="464" spans="1:5" x14ac:dyDescent="0.3">
      <c r="A464" s="8">
        <v>10420</v>
      </c>
      <c r="B464" s="8">
        <v>73</v>
      </c>
      <c r="C464" s="8">
        <v>12</v>
      </c>
      <c r="D464" s="8">
        <v>20</v>
      </c>
      <c r="E464" s="8">
        <v>0.1</v>
      </c>
    </row>
    <row r="465" spans="1:5" x14ac:dyDescent="0.3">
      <c r="A465" s="8">
        <v>10421</v>
      </c>
      <c r="B465" s="8">
        <v>19</v>
      </c>
      <c r="C465" s="8">
        <v>7.3</v>
      </c>
      <c r="D465" s="8">
        <v>4</v>
      </c>
      <c r="E465" s="8">
        <v>0.15</v>
      </c>
    </row>
    <row r="466" spans="1:5" x14ac:dyDescent="0.3">
      <c r="A466" s="8">
        <v>10421</v>
      </c>
      <c r="B466" s="8">
        <v>26</v>
      </c>
      <c r="C466" s="8">
        <v>24.9</v>
      </c>
      <c r="D466" s="8">
        <v>30</v>
      </c>
      <c r="E466" s="8">
        <v>0</v>
      </c>
    </row>
    <row r="467" spans="1:5" x14ac:dyDescent="0.3">
      <c r="A467" s="8">
        <v>10421</v>
      </c>
      <c r="B467" s="8">
        <v>53</v>
      </c>
      <c r="C467" s="8">
        <v>26.2</v>
      </c>
      <c r="D467" s="8">
        <v>15</v>
      </c>
      <c r="E467" s="8">
        <v>0.15</v>
      </c>
    </row>
    <row r="468" spans="1:5" x14ac:dyDescent="0.3">
      <c r="A468" s="8">
        <v>10421</v>
      </c>
      <c r="B468" s="8">
        <v>77</v>
      </c>
      <c r="C468" s="8">
        <v>10.4</v>
      </c>
      <c r="D468" s="8">
        <v>10</v>
      </c>
      <c r="E468" s="8">
        <v>0.15</v>
      </c>
    </row>
    <row r="469" spans="1:5" x14ac:dyDescent="0.3">
      <c r="A469" s="8">
        <v>10422</v>
      </c>
      <c r="B469" s="8">
        <v>26</v>
      </c>
      <c r="C469" s="8">
        <v>24.9</v>
      </c>
      <c r="D469" s="8">
        <v>2</v>
      </c>
      <c r="E469" s="8">
        <v>0</v>
      </c>
    </row>
    <row r="470" spans="1:5" x14ac:dyDescent="0.3">
      <c r="A470" s="8">
        <v>10423</v>
      </c>
      <c r="B470" s="8">
        <v>31</v>
      </c>
      <c r="C470" s="8">
        <v>10</v>
      </c>
      <c r="D470" s="8">
        <v>14</v>
      </c>
      <c r="E470" s="8">
        <v>0</v>
      </c>
    </row>
    <row r="471" spans="1:5" x14ac:dyDescent="0.3">
      <c r="A471" s="8">
        <v>10423</v>
      </c>
      <c r="B471" s="8">
        <v>59</v>
      </c>
      <c r="C471" s="8">
        <v>44</v>
      </c>
      <c r="D471" s="8">
        <v>20</v>
      </c>
      <c r="E471" s="8">
        <v>0</v>
      </c>
    </row>
    <row r="472" spans="1:5" x14ac:dyDescent="0.3">
      <c r="A472" s="8">
        <v>10424</v>
      </c>
      <c r="B472" s="8">
        <v>35</v>
      </c>
      <c r="C472" s="8">
        <v>14.4</v>
      </c>
      <c r="D472" s="8">
        <v>60</v>
      </c>
      <c r="E472" s="8">
        <v>0.2</v>
      </c>
    </row>
    <row r="473" spans="1:5" x14ac:dyDescent="0.3">
      <c r="A473" s="8">
        <v>10424</v>
      </c>
      <c r="B473" s="8">
        <v>38</v>
      </c>
      <c r="C473" s="8">
        <v>210.8</v>
      </c>
      <c r="D473" s="8">
        <v>49</v>
      </c>
      <c r="E473" s="8">
        <v>0.2</v>
      </c>
    </row>
    <row r="474" spans="1:5" x14ac:dyDescent="0.3">
      <c r="A474" s="8">
        <v>10424</v>
      </c>
      <c r="B474" s="8">
        <v>68</v>
      </c>
      <c r="C474" s="8">
        <v>10</v>
      </c>
      <c r="D474" s="8">
        <v>30</v>
      </c>
      <c r="E474" s="8">
        <v>0.2</v>
      </c>
    </row>
    <row r="475" spans="1:5" x14ac:dyDescent="0.3">
      <c r="A475" s="8">
        <v>10425</v>
      </c>
      <c r="B475" s="8">
        <v>55</v>
      </c>
      <c r="C475" s="8">
        <v>19.2</v>
      </c>
      <c r="D475" s="8">
        <v>10</v>
      </c>
      <c r="E475" s="8">
        <v>0.25</v>
      </c>
    </row>
    <row r="476" spans="1:5" x14ac:dyDescent="0.3">
      <c r="A476" s="8">
        <v>10425</v>
      </c>
      <c r="B476" s="8">
        <v>76</v>
      </c>
      <c r="C476" s="8">
        <v>14.4</v>
      </c>
      <c r="D476" s="8">
        <v>20</v>
      </c>
      <c r="E476" s="8">
        <v>0.25</v>
      </c>
    </row>
    <row r="477" spans="1:5" x14ac:dyDescent="0.3">
      <c r="A477" s="8">
        <v>10426</v>
      </c>
      <c r="B477" s="8">
        <v>56</v>
      </c>
      <c r="C477" s="8">
        <v>30.4</v>
      </c>
      <c r="D477" s="8">
        <v>5</v>
      </c>
      <c r="E477" s="8">
        <v>0</v>
      </c>
    </row>
    <row r="478" spans="1:5" x14ac:dyDescent="0.3">
      <c r="A478" s="8">
        <v>10426</v>
      </c>
      <c r="B478" s="8">
        <v>64</v>
      </c>
      <c r="C478" s="8">
        <v>26.6</v>
      </c>
      <c r="D478" s="8">
        <v>7</v>
      </c>
      <c r="E478" s="8">
        <v>0</v>
      </c>
    </row>
    <row r="479" spans="1:5" x14ac:dyDescent="0.3">
      <c r="A479" s="8">
        <v>10427</v>
      </c>
      <c r="B479" s="8">
        <v>14</v>
      </c>
      <c r="C479" s="8">
        <v>18.600000000000001</v>
      </c>
      <c r="D479" s="8">
        <v>35</v>
      </c>
      <c r="E479" s="8">
        <v>0</v>
      </c>
    </row>
    <row r="480" spans="1:5" x14ac:dyDescent="0.3">
      <c r="A480" s="8">
        <v>10428</v>
      </c>
      <c r="B480" s="8">
        <v>46</v>
      </c>
      <c r="C480" s="8">
        <v>9.6</v>
      </c>
      <c r="D480" s="8">
        <v>20</v>
      </c>
      <c r="E480" s="8">
        <v>0</v>
      </c>
    </row>
    <row r="481" spans="1:5" x14ac:dyDescent="0.3">
      <c r="A481" s="8">
        <v>10429</v>
      </c>
      <c r="B481" s="8">
        <v>50</v>
      </c>
      <c r="C481" s="8">
        <v>13</v>
      </c>
      <c r="D481" s="8">
        <v>40</v>
      </c>
      <c r="E481" s="8">
        <v>0</v>
      </c>
    </row>
    <row r="482" spans="1:5" x14ac:dyDescent="0.3">
      <c r="A482" s="8">
        <v>10429</v>
      </c>
      <c r="B482" s="8">
        <v>63</v>
      </c>
      <c r="C482" s="8">
        <v>35.1</v>
      </c>
      <c r="D482" s="8">
        <v>35</v>
      </c>
      <c r="E482" s="8">
        <v>0.25</v>
      </c>
    </row>
    <row r="483" spans="1:5" x14ac:dyDescent="0.3">
      <c r="A483" s="8">
        <v>10430</v>
      </c>
      <c r="B483" s="8">
        <v>17</v>
      </c>
      <c r="C483" s="8">
        <v>31.2</v>
      </c>
      <c r="D483" s="8">
        <v>45</v>
      </c>
      <c r="E483" s="8">
        <v>0.2</v>
      </c>
    </row>
    <row r="484" spans="1:5" x14ac:dyDescent="0.3">
      <c r="A484" s="8">
        <v>10430</v>
      </c>
      <c r="B484" s="8">
        <v>21</v>
      </c>
      <c r="C484" s="8">
        <v>8</v>
      </c>
      <c r="D484" s="8">
        <v>50</v>
      </c>
      <c r="E484" s="8">
        <v>0</v>
      </c>
    </row>
    <row r="485" spans="1:5" x14ac:dyDescent="0.3">
      <c r="A485" s="8">
        <v>10430</v>
      </c>
      <c r="B485" s="8">
        <v>56</v>
      </c>
      <c r="C485" s="8">
        <v>30.4</v>
      </c>
      <c r="D485" s="8">
        <v>30</v>
      </c>
      <c r="E485" s="8">
        <v>0</v>
      </c>
    </row>
    <row r="486" spans="1:5" x14ac:dyDescent="0.3">
      <c r="A486" s="8">
        <v>10430</v>
      </c>
      <c r="B486" s="8">
        <v>59</v>
      </c>
      <c r="C486" s="8">
        <v>44</v>
      </c>
      <c r="D486" s="8">
        <v>70</v>
      </c>
      <c r="E486" s="8">
        <v>0.2</v>
      </c>
    </row>
    <row r="487" spans="1:5" x14ac:dyDescent="0.3">
      <c r="A487" s="8">
        <v>10431</v>
      </c>
      <c r="B487" s="8">
        <v>17</v>
      </c>
      <c r="C487" s="8">
        <v>31.2</v>
      </c>
      <c r="D487" s="8">
        <v>50</v>
      </c>
      <c r="E487" s="8">
        <v>0.25</v>
      </c>
    </row>
    <row r="488" spans="1:5" x14ac:dyDescent="0.3">
      <c r="A488" s="8">
        <v>10431</v>
      </c>
      <c r="B488" s="8">
        <v>40</v>
      </c>
      <c r="C488" s="8">
        <v>14.7</v>
      </c>
      <c r="D488" s="8">
        <v>50</v>
      </c>
      <c r="E488" s="8">
        <v>0.25</v>
      </c>
    </row>
    <row r="489" spans="1:5" x14ac:dyDescent="0.3">
      <c r="A489" s="8">
        <v>10431</v>
      </c>
      <c r="B489" s="8">
        <v>47</v>
      </c>
      <c r="C489" s="8">
        <v>7.6</v>
      </c>
      <c r="D489" s="8">
        <v>30</v>
      </c>
      <c r="E489" s="8">
        <v>0.25</v>
      </c>
    </row>
    <row r="490" spans="1:5" x14ac:dyDescent="0.3">
      <c r="A490" s="8">
        <v>10432</v>
      </c>
      <c r="B490" s="8">
        <v>26</v>
      </c>
      <c r="C490" s="8">
        <v>24.9</v>
      </c>
      <c r="D490" s="8">
        <v>10</v>
      </c>
      <c r="E490" s="8">
        <v>0</v>
      </c>
    </row>
    <row r="491" spans="1:5" x14ac:dyDescent="0.3">
      <c r="A491" s="8">
        <v>10432</v>
      </c>
      <c r="B491" s="8">
        <v>54</v>
      </c>
      <c r="C491" s="8">
        <v>5.9</v>
      </c>
      <c r="D491" s="8">
        <v>40</v>
      </c>
      <c r="E491" s="8">
        <v>0</v>
      </c>
    </row>
    <row r="492" spans="1:5" x14ac:dyDescent="0.3">
      <c r="A492" s="8">
        <v>10433</v>
      </c>
      <c r="B492" s="8">
        <v>56</v>
      </c>
      <c r="C492" s="8">
        <v>30.4</v>
      </c>
      <c r="D492" s="8">
        <v>28</v>
      </c>
      <c r="E492" s="8">
        <v>0</v>
      </c>
    </row>
    <row r="493" spans="1:5" x14ac:dyDescent="0.3">
      <c r="A493" s="8">
        <v>10434</v>
      </c>
      <c r="B493" s="8">
        <v>11</v>
      </c>
      <c r="C493" s="8">
        <v>16.8</v>
      </c>
      <c r="D493" s="8">
        <v>6</v>
      </c>
      <c r="E493" s="8">
        <v>0</v>
      </c>
    </row>
    <row r="494" spans="1:5" x14ac:dyDescent="0.3">
      <c r="A494" s="8">
        <v>10434</v>
      </c>
      <c r="B494" s="8">
        <v>76</v>
      </c>
      <c r="C494" s="8">
        <v>14.4</v>
      </c>
      <c r="D494" s="8">
        <v>18</v>
      </c>
      <c r="E494" s="8">
        <v>0.15</v>
      </c>
    </row>
    <row r="495" spans="1:5" x14ac:dyDescent="0.3">
      <c r="A495" s="8">
        <v>10435</v>
      </c>
      <c r="B495" s="8">
        <v>2</v>
      </c>
      <c r="C495" s="8">
        <v>15.2</v>
      </c>
      <c r="D495" s="8">
        <v>10</v>
      </c>
      <c r="E495" s="8">
        <v>0</v>
      </c>
    </row>
    <row r="496" spans="1:5" x14ac:dyDescent="0.3">
      <c r="A496" s="8">
        <v>10435</v>
      </c>
      <c r="B496" s="8">
        <v>22</v>
      </c>
      <c r="C496" s="8">
        <v>16.8</v>
      </c>
      <c r="D496" s="8">
        <v>12</v>
      </c>
      <c r="E496" s="8">
        <v>0</v>
      </c>
    </row>
    <row r="497" spans="1:5" x14ac:dyDescent="0.3">
      <c r="A497" s="8">
        <v>10435</v>
      </c>
      <c r="B497" s="8">
        <v>72</v>
      </c>
      <c r="C497" s="8">
        <v>27.8</v>
      </c>
      <c r="D497" s="8">
        <v>10</v>
      </c>
      <c r="E497" s="8">
        <v>0</v>
      </c>
    </row>
    <row r="498" spans="1:5" x14ac:dyDescent="0.3">
      <c r="A498" s="8">
        <v>10436</v>
      </c>
      <c r="B498" s="8">
        <v>46</v>
      </c>
      <c r="C498" s="8">
        <v>9.6</v>
      </c>
      <c r="D498" s="8">
        <v>5</v>
      </c>
      <c r="E498" s="8">
        <v>0</v>
      </c>
    </row>
    <row r="499" spans="1:5" x14ac:dyDescent="0.3">
      <c r="A499" s="8">
        <v>10436</v>
      </c>
      <c r="B499" s="8">
        <v>56</v>
      </c>
      <c r="C499" s="8">
        <v>30.4</v>
      </c>
      <c r="D499" s="8">
        <v>40</v>
      </c>
      <c r="E499" s="8">
        <v>0.1</v>
      </c>
    </row>
    <row r="500" spans="1:5" x14ac:dyDescent="0.3">
      <c r="A500" s="8">
        <v>10436</v>
      </c>
      <c r="B500" s="8">
        <v>64</v>
      </c>
      <c r="C500" s="8">
        <v>26.6</v>
      </c>
      <c r="D500" s="8">
        <v>30</v>
      </c>
      <c r="E500" s="8">
        <v>0.1</v>
      </c>
    </row>
    <row r="501" spans="1:5" x14ac:dyDescent="0.3">
      <c r="A501" s="8">
        <v>10436</v>
      </c>
      <c r="B501" s="8">
        <v>75</v>
      </c>
      <c r="C501" s="8">
        <v>6.2</v>
      </c>
      <c r="D501" s="8">
        <v>24</v>
      </c>
      <c r="E501" s="8">
        <v>0.1</v>
      </c>
    </row>
    <row r="502" spans="1:5" x14ac:dyDescent="0.3">
      <c r="A502" s="8">
        <v>10437</v>
      </c>
      <c r="B502" s="8">
        <v>53</v>
      </c>
      <c r="C502" s="8">
        <v>26.2</v>
      </c>
      <c r="D502" s="8">
        <v>15</v>
      </c>
      <c r="E502" s="8">
        <v>0</v>
      </c>
    </row>
    <row r="503" spans="1:5" x14ac:dyDescent="0.3">
      <c r="A503" s="8">
        <v>10438</v>
      </c>
      <c r="B503" s="8">
        <v>19</v>
      </c>
      <c r="C503" s="8">
        <v>7.3</v>
      </c>
      <c r="D503" s="8">
        <v>15</v>
      </c>
      <c r="E503" s="8">
        <v>0.2</v>
      </c>
    </row>
    <row r="504" spans="1:5" x14ac:dyDescent="0.3">
      <c r="A504" s="8">
        <v>10438</v>
      </c>
      <c r="B504" s="8">
        <v>34</v>
      </c>
      <c r="C504" s="8">
        <v>11.2</v>
      </c>
      <c r="D504" s="8">
        <v>20</v>
      </c>
      <c r="E504" s="8">
        <v>0.2</v>
      </c>
    </row>
    <row r="505" spans="1:5" x14ac:dyDescent="0.3">
      <c r="A505" s="8">
        <v>10438</v>
      </c>
      <c r="B505" s="8">
        <v>57</v>
      </c>
      <c r="C505" s="8">
        <v>15.6</v>
      </c>
      <c r="D505" s="8">
        <v>15</v>
      </c>
      <c r="E505" s="8">
        <v>0.2</v>
      </c>
    </row>
    <row r="506" spans="1:5" x14ac:dyDescent="0.3">
      <c r="A506" s="8">
        <v>10439</v>
      </c>
      <c r="B506" s="8">
        <v>12</v>
      </c>
      <c r="C506" s="8">
        <v>30.4</v>
      </c>
      <c r="D506" s="8">
        <v>15</v>
      </c>
      <c r="E506" s="8">
        <v>0</v>
      </c>
    </row>
    <row r="507" spans="1:5" x14ac:dyDescent="0.3">
      <c r="A507" s="8">
        <v>10439</v>
      </c>
      <c r="B507" s="8">
        <v>16</v>
      </c>
      <c r="C507" s="8">
        <v>13.9</v>
      </c>
      <c r="D507" s="8">
        <v>16</v>
      </c>
      <c r="E507" s="8">
        <v>0</v>
      </c>
    </row>
    <row r="508" spans="1:5" x14ac:dyDescent="0.3">
      <c r="A508" s="8">
        <v>10439</v>
      </c>
      <c r="B508" s="8">
        <v>64</v>
      </c>
      <c r="C508" s="8">
        <v>26.6</v>
      </c>
      <c r="D508" s="8">
        <v>6</v>
      </c>
      <c r="E508" s="8">
        <v>0</v>
      </c>
    </row>
    <row r="509" spans="1:5" x14ac:dyDescent="0.3">
      <c r="A509" s="8">
        <v>10439</v>
      </c>
      <c r="B509" s="8">
        <v>74</v>
      </c>
      <c r="C509" s="8">
        <v>8</v>
      </c>
      <c r="D509" s="8">
        <v>30</v>
      </c>
      <c r="E509" s="8">
        <v>0</v>
      </c>
    </row>
    <row r="510" spans="1:5" x14ac:dyDescent="0.3">
      <c r="A510" s="8">
        <v>10440</v>
      </c>
      <c r="B510" s="8">
        <v>2</v>
      </c>
      <c r="C510" s="8">
        <v>15.2</v>
      </c>
      <c r="D510" s="8">
        <v>45</v>
      </c>
      <c r="E510" s="8">
        <v>0.15</v>
      </c>
    </row>
    <row r="511" spans="1:5" x14ac:dyDescent="0.3">
      <c r="A511" s="8">
        <v>10440</v>
      </c>
      <c r="B511" s="8">
        <v>16</v>
      </c>
      <c r="C511" s="8">
        <v>13.9</v>
      </c>
      <c r="D511" s="8">
        <v>49</v>
      </c>
      <c r="E511" s="8">
        <v>0.15</v>
      </c>
    </row>
    <row r="512" spans="1:5" x14ac:dyDescent="0.3">
      <c r="A512" s="8">
        <v>10440</v>
      </c>
      <c r="B512" s="8">
        <v>29</v>
      </c>
      <c r="C512" s="8">
        <v>99</v>
      </c>
      <c r="D512" s="8">
        <v>24</v>
      </c>
      <c r="E512" s="8">
        <v>0.15</v>
      </c>
    </row>
    <row r="513" spans="1:5" x14ac:dyDescent="0.3">
      <c r="A513" s="8">
        <v>10440</v>
      </c>
      <c r="B513" s="8">
        <v>61</v>
      </c>
      <c r="C513" s="8">
        <v>22.8</v>
      </c>
      <c r="D513" s="8">
        <v>90</v>
      </c>
      <c r="E513" s="8">
        <v>0.15</v>
      </c>
    </row>
    <row r="514" spans="1:5" x14ac:dyDescent="0.3">
      <c r="A514" s="8">
        <v>10441</v>
      </c>
      <c r="B514" s="8">
        <v>27</v>
      </c>
      <c r="C514" s="8">
        <v>35.1</v>
      </c>
      <c r="D514" s="8">
        <v>50</v>
      </c>
      <c r="E514" s="8">
        <v>0</v>
      </c>
    </row>
    <row r="515" spans="1:5" x14ac:dyDescent="0.3">
      <c r="A515" s="8">
        <v>10442</v>
      </c>
      <c r="B515" s="8">
        <v>11</v>
      </c>
      <c r="C515" s="8">
        <v>16.8</v>
      </c>
      <c r="D515" s="8">
        <v>30</v>
      </c>
      <c r="E515" s="8">
        <v>0</v>
      </c>
    </row>
    <row r="516" spans="1:5" x14ac:dyDescent="0.3">
      <c r="A516" s="8">
        <v>10442</v>
      </c>
      <c r="B516" s="8">
        <v>54</v>
      </c>
      <c r="C516" s="8">
        <v>5.9</v>
      </c>
      <c r="D516" s="8">
        <v>80</v>
      </c>
      <c r="E516" s="8">
        <v>0</v>
      </c>
    </row>
    <row r="517" spans="1:5" x14ac:dyDescent="0.3">
      <c r="A517" s="8">
        <v>10442</v>
      </c>
      <c r="B517" s="8">
        <v>66</v>
      </c>
      <c r="C517" s="8">
        <v>13.6</v>
      </c>
      <c r="D517" s="8">
        <v>60</v>
      </c>
      <c r="E517" s="8">
        <v>0</v>
      </c>
    </row>
    <row r="518" spans="1:5" x14ac:dyDescent="0.3">
      <c r="A518" s="8">
        <v>10443</v>
      </c>
      <c r="B518" s="8">
        <v>11</v>
      </c>
      <c r="C518" s="8">
        <v>16.8</v>
      </c>
      <c r="D518" s="8">
        <v>6</v>
      </c>
      <c r="E518" s="8">
        <v>0.2</v>
      </c>
    </row>
    <row r="519" spans="1:5" x14ac:dyDescent="0.3">
      <c r="A519" s="8">
        <v>10443</v>
      </c>
      <c r="B519" s="8">
        <v>28</v>
      </c>
      <c r="C519" s="8">
        <v>36.4</v>
      </c>
      <c r="D519" s="8">
        <v>12</v>
      </c>
      <c r="E519" s="8">
        <v>0</v>
      </c>
    </row>
    <row r="520" spans="1:5" x14ac:dyDescent="0.3">
      <c r="A520" s="8">
        <v>10444</v>
      </c>
      <c r="B520" s="8">
        <v>17</v>
      </c>
      <c r="C520" s="8">
        <v>31.2</v>
      </c>
      <c r="D520" s="8">
        <v>10</v>
      </c>
      <c r="E520" s="8">
        <v>0</v>
      </c>
    </row>
    <row r="521" spans="1:5" x14ac:dyDescent="0.3">
      <c r="A521" s="8">
        <v>10444</v>
      </c>
      <c r="B521" s="8">
        <v>26</v>
      </c>
      <c r="C521" s="8">
        <v>24.9</v>
      </c>
      <c r="D521" s="8">
        <v>15</v>
      </c>
      <c r="E521" s="8">
        <v>0</v>
      </c>
    </row>
    <row r="522" spans="1:5" x14ac:dyDescent="0.3">
      <c r="A522" s="8">
        <v>10444</v>
      </c>
      <c r="B522" s="8">
        <v>35</v>
      </c>
      <c r="C522" s="8">
        <v>14.4</v>
      </c>
      <c r="D522" s="8">
        <v>8</v>
      </c>
      <c r="E522" s="8">
        <v>0</v>
      </c>
    </row>
    <row r="523" spans="1:5" x14ac:dyDescent="0.3">
      <c r="A523" s="8">
        <v>10444</v>
      </c>
      <c r="B523" s="8">
        <v>41</v>
      </c>
      <c r="C523" s="8">
        <v>7.7</v>
      </c>
      <c r="D523" s="8">
        <v>30</v>
      </c>
      <c r="E523" s="8">
        <v>0</v>
      </c>
    </row>
    <row r="524" spans="1:5" x14ac:dyDescent="0.3">
      <c r="A524" s="8">
        <v>10445</v>
      </c>
      <c r="B524" s="8">
        <v>39</v>
      </c>
      <c r="C524" s="8">
        <v>14.4</v>
      </c>
      <c r="D524" s="8">
        <v>6</v>
      </c>
      <c r="E524" s="8">
        <v>0</v>
      </c>
    </row>
    <row r="525" spans="1:5" x14ac:dyDescent="0.3">
      <c r="A525" s="8">
        <v>10445</v>
      </c>
      <c r="B525" s="8">
        <v>54</v>
      </c>
      <c r="C525" s="8">
        <v>5.9</v>
      </c>
      <c r="D525" s="8">
        <v>15</v>
      </c>
      <c r="E525" s="8">
        <v>0</v>
      </c>
    </row>
    <row r="526" spans="1:5" x14ac:dyDescent="0.3">
      <c r="A526" s="8">
        <v>10446</v>
      </c>
      <c r="B526" s="8">
        <v>19</v>
      </c>
      <c r="C526" s="8">
        <v>7.3</v>
      </c>
      <c r="D526" s="8">
        <v>12</v>
      </c>
      <c r="E526" s="8">
        <v>0.1</v>
      </c>
    </row>
    <row r="527" spans="1:5" x14ac:dyDescent="0.3">
      <c r="A527" s="8">
        <v>10446</v>
      </c>
      <c r="B527" s="8">
        <v>24</v>
      </c>
      <c r="C527" s="8">
        <v>3.6</v>
      </c>
      <c r="D527" s="8">
        <v>20</v>
      </c>
      <c r="E527" s="8">
        <v>0.1</v>
      </c>
    </row>
    <row r="528" spans="1:5" x14ac:dyDescent="0.3">
      <c r="A528" s="8">
        <v>10446</v>
      </c>
      <c r="B528" s="8">
        <v>31</v>
      </c>
      <c r="C528" s="8">
        <v>10</v>
      </c>
      <c r="D528" s="8">
        <v>3</v>
      </c>
      <c r="E528" s="8">
        <v>0.1</v>
      </c>
    </row>
    <row r="529" spans="1:5" x14ac:dyDescent="0.3">
      <c r="A529" s="8">
        <v>10446</v>
      </c>
      <c r="B529" s="8">
        <v>52</v>
      </c>
      <c r="C529" s="8">
        <v>5.6</v>
      </c>
      <c r="D529" s="8">
        <v>15</v>
      </c>
      <c r="E529" s="8">
        <v>0.1</v>
      </c>
    </row>
    <row r="530" spans="1:5" x14ac:dyDescent="0.3">
      <c r="A530" s="8">
        <v>10447</v>
      </c>
      <c r="B530" s="8">
        <v>19</v>
      </c>
      <c r="C530" s="8">
        <v>7.3</v>
      </c>
      <c r="D530" s="8">
        <v>40</v>
      </c>
      <c r="E530" s="8">
        <v>0</v>
      </c>
    </row>
    <row r="531" spans="1:5" x14ac:dyDescent="0.3">
      <c r="A531" s="8">
        <v>10447</v>
      </c>
      <c r="B531" s="8">
        <v>65</v>
      </c>
      <c r="C531" s="8">
        <v>16.8</v>
      </c>
      <c r="D531" s="8">
        <v>35</v>
      </c>
      <c r="E531" s="8">
        <v>0</v>
      </c>
    </row>
    <row r="532" spans="1:5" x14ac:dyDescent="0.3">
      <c r="A532" s="8">
        <v>10447</v>
      </c>
      <c r="B532" s="8">
        <v>71</v>
      </c>
      <c r="C532" s="8">
        <v>17.2</v>
      </c>
      <c r="D532" s="8">
        <v>2</v>
      </c>
      <c r="E532" s="8">
        <v>0</v>
      </c>
    </row>
    <row r="533" spans="1:5" x14ac:dyDescent="0.3">
      <c r="A533" s="8">
        <v>10448</v>
      </c>
      <c r="B533" s="8">
        <v>26</v>
      </c>
      <c r="C533" s="8">
        <v>24.9</v>
      </c>
      <c r="D533" s="8">
        <v>6</v>
      </c>
      <c r="E533" s="8">
        <v>0</v>
      </c>
    </row>
    <row r="534" spans="1:5" x14ac:dyDescent="0.3">
      <c r="A534" s="8">
        <v>10448</v>
      </c>
      <c r="B534" s="8">
        <v>40</v>
      </c>
      <c r="C534" s="8">
        <v>14.7</v>
      </c>
      <c r="D534" s="8">
        <v>20</v>
      </c>
      <c r="E534" s="8">
        <v>0</v>
      </c>
    </row>
    <row r="535" spans="1:5" x14ac:dyDescent="0.3">
      <c r="A535" s="8">
        <v>10449</v>
      </c>
      <c r="B535" s="8">
        <v>10</v>
      </c>
      <c r="C535" s="8">
        <v>24.8</v>
      </c>
      <c r="D535" s="8">
        <v>14</v>
      </c>
      <c r="E535" s="8">
        <v>0</v>
      </c>
    </row>
    <row r="536" spans="1:5" x14ac:dyDescent="0.3">
      <c r="A536" s="8">
        <v>10449</v>
      </c>
      <c r="B536" s="8">
        <v>52</v>
      </c>
      <c r="C536" s="8">
        <v>5.6</v>
      </c>
      <c r="D536" s="8">
        <v>20</v>
      </c>
      <c r="E536" s="8">
        <v>0</v>
      </c>
    </row>
    <row r="537" spans="1:5" x14ac:dyDescent="0.3">
      <c r="A537" s="8">
        <v>10449</v>
      </c>
      <c r="B537" s="8">
        <v>62</v>
      </c>
      <c r="C537" s="8">
        <v>39.4</v>
      </c>
      <c r="D537" s="8">
        <v>35</v>
      </c>
      <c r="E537" s="8">
        <v>0</v>
      </c>
    </row>
    <row r="538" spans="1:5" x14ac:dyDescent="0.3">
      <c r="A538" s="8">
        <v>10450</v>
      </c>
      <c r="B538" s="8">
        <v>10</v>
      </c>
      <c r="C538" s="8">
        <v>24.8</v>
      </c>
      <c r="D538" s="8">
        <v>20</v>
      </c>
      <c r="E538" s="8">
        <v>0.2</v>
      </c>
    </row>
    <row r="539" spans="1:5" x14ac:dyDescent="0.3">
      <c r="A539" s="8">
        <v>10450</v>
      </c>
      <c r="B539" s="8">
        <v>54</v>
      </c>
      <c r="C539" s="8">
        <v>5.9</v>
      </c>
      <c r="D539" s="8">
        <v>6</v>
      </c>
      <c r="E539" s="8">
        <v>0.2</v>
      </c>
    </row>
    <row r="540" spans="1:5" x14ac:dyDescent="0.3">
      <c r="A540" s="8">
        <v>10451</v>
      </c>
      <c r="B540" s="8">
        <v>55</v>
      </c>
      <c r="C540" s="8">
        <v>19.2</v>
      </c>
      <c r="D540" s="8">
        <v>120</v>
      </c>
      <c r="E540" s="8">
        <v>0.1</v>
      </c>
    </row>
    <row r="541" spans="1:5" x14ac:dyDescent="0.3">
      <c r="A541" s="8">
        <v>10451</v>
      </c>
      <c r="B541" s="8">
        <v>64</v>
      </c>
      <c r="C541" s="8">
        <v>26.6</v>
      </c>
      <c r="D541" s="8">
        <v>35</v>
      </c>
      <c r="E541" s="8">
        <v>0.1</v>
      </c>
    </row>
    <row r="542" spans="1:5" x14ac:dyDescent="0.3">
      <c r="A542" s="8">
        <v>10451</v>
      </c>
      <c r="B542" s="8">
        <v>65</v>
      </c>
      <c r="C542" s="8">
        <v>16.8</v>
      </c>
      <c r="D542" s="8">
        <v>28</v>
      </c>
      <c r="E542" s="8">
        <v>0.1</v>
      </c>
    </row>
    <row r="543" spans="1:5" x14ac:dyDescent="0.3">
      <c r="A543" s="8">
        <v>10451</v>
      </c>
      <c r="B543" s="8">
        <v>77</v>
      </c>
      <c r="C543" s="8">
        <v>10.4</v>
      </c>
      <c r="D543" s="8">
        <v>55</v>
      </c>
      <c r="E543" s="8">
        <v>0.1</v>
      </c>
    </row>
    <row r="544" spans="1:5" x14ac:dyDescent="0.3">
      <c r="A544" s="8">
        <v>10452</v>
      </c>
      <c r="B544" s="8">
        <v>28</v>
      </c>
      <c r="C544" s="8">
        <v>36.4</v>
      </c>
      <c r="D544" s="8">
        <v>15</v>
      </c>
      <c r="E544" s="8">
        <v>0</v>
      </c>
    </row>
    <row r="545" spans="1:5" x14ac:dyDescent="0.3">
      <c r="A545" s="8">
        <v>10452</v>
      </c>
      <c r="B545" s="8">
        <v>44</v>
      </c>
      <c r="C545" s="8">
        <v>15.5</v>
      </c>
      <c r="D545" s="8">
        <v>100</v>
      </c>
      <c r="E545" s="8">
        <v>0.05</v>
      </c>
    </row>
    <row r="546" spans="1:5" x14ac:dyDescent="0.3">
      <c r="A546" s="8">
        <v>10453</v>
      </c>
      <c r="B546" s="8">
        <v>48</v>
      </c>
      <c r="C546" s="8">
        <v>10.199999999999999</v>
      </c>
      <c r="D546" s="8">
        <v>15</v>
      </c>
      <c r="E546" s="8">
        <v>0.1</v>
      </c>
    </row>
    <row r="547" spans="1:5" x14ac:dyDescent="0.3">
      <c r="A547" s="8">
        <v>10453</v>
      </c>
      <c r="B547" s="8">
        <v>70</v>
      </c>
      <c r="C547" s="8">
        <v>12</v>
      </c>
      <c r="D547" s="8">
        <v>25</v>
      </c>
      <c r="E547" s="8">
        <v>0.1</v>
      </c>
    </row>
    <row r="548" spans="1:5" x14ac:dyDescent="0.3">
      <c r="A548" s="8">
        <v>10454</v>
      </c>
      <c r="B548" s="8">
        <v>16</v>
      </c>
      <c r="C548" s="8">
        <v>13.9</v>
      </c>
      <c r="D548" s="8">
        <v>20</v>
      </c>
      <c r="E548" s="8">
        <v>0.2</v>
      </c>
    </row>
    <row r="549" spans="1:5" x14ac:dyDescent="0.3">
      <c r="A549" s="8">
        <v>10454</v>
      </c>
      <c r="B549" s="8">
        <v>33</v>
      </c>
      <c r="C549" s="8">
        <v>2</v>
      </c>
      <c r="D549" s="8">
        <v>20</v>
      </c>
      <c r="E549" s="8">
        <v>0.2</v>
      </c>
    </row>
    <row r="550" spans="1:5" x14ac:dyDescent="0.3">
      <c r="A550" s="8">
        <v>10454</v>
      </c>
      <c r="B550" s="8">
        <v>46</v>
      </c>
      <c r="C550" s="8">
        <v>9.6</v>
      </c>
      <c r="D550" s="8">
        <v>10</v>
      </c>
      <c r="E550" s="8">
        <v>0.2</v>
      </c>
    </row>
    <row r="551" spans="1:5" x14ac:dyDescent="0.3">
      <c r="A551" s="8">
        <v>10455</v>
      </c>
      <c r="B551" s="8">
        <v>39</v>
      </c>
      <c r="C551" s="8">
        <v>14.4</v>
      </c>
      <c r="D551" s="8">
        <v>20</v>
      </c>
      <c r="E551" s="8">
        <v>0</v>
      </c>
    </row>
    <row r="552" spans="1:5" x14ac:dyDescent="0.3">
      <c r="A552" s="8">
        <v>10455</v>
      </c>
      <c r="B552" s="8">
        <v>53</v>
      </c>
      <c r="C552" s="8">
        <v>26.2</v>
      </c>
      <c r="D552" s="8">
        <v>50</v>
      </c>
      <c r="E552" s="8">
        <v>0</v>
      </c>
    </row>
    <row r="553" spans="1:5" x14ac:dyDescent="0.3">
      <c r="A553" s="8">
        <v>10455</v>
      </c>
      <c r="B553" s="8">
        <v>61</v>
      </c>
      <c r="C553" s="8">
        <v>22.8</v>
      </c>
      <c r="D553" s="8">
        <v>25</v>
      </c>
      <c r="E553" s="8">
        <v>0</v>
      </c>
    </row>
    <row r="554" spans="1:5" x14ac:dyDescent="0.3">
      <c r="A554" s="8">
        <v>10455</v>
      </c>
      <c r="B554" s="8">
        <v>71</v>
      </c>
      <c r="C554" s="8">
        <v>17.2</v>
      </c>
      <c r="D554" s="8">
        <v>30</v>
      </c>
      <c r="E554" s="8">
        <v>0</v>
      </c>
    </row>
    <row r="555" spans="1:5" x14ac:dyDescent="0.3">
      <c r="A555" s="8">
        <v>10456</v>
      </c>
      <c r="B555" s="8">
        <v>21</v>
      </c>
      <c r="C555" s="8">
        <v>8</v>
      </c>
      <c r="D555" s="8">
        <v>40</v>
      </c>
      <c r="E555" s="8">
        <v>0.15</v>
      </c>
    </row>
    <row r="556" spans="1:5" x14ac:dyDescent="0.3">
      <c r="A556" s="8">
        <v>10456</v>
      </c>
      <c r="B556" s="8">
        <v>49</v>
      </c>
      <c r="C556" s="8">
        <v>16</v>
      </c>
      <c r="D556" s="8">
        <v>21</v>
      </c>
      <c r="E556" s="8">
        <v>0.15</v>
      </c>
    </row>
    <row r="557" spans="1:5" x14ac:dyDescent="0.3">
      <c r="A557" s="8">
        <v>10457</v>
      </c>
      <c r="B557" s="8">
        <v>59</v>
      </c>
      <c r="C557" s="8">
        <v>44</v>
      </c>
      <c r="D557" s="8">
        <v>36</v>
      </c>
      <c r="E557" s="8">
        <v>0</v>
      </c>
    </row>
    <row r="558" spans="1:5" x14ac:dyDescent="0.3">
      <c r="A558" s="8">
        <v>10458</v>
      </c>
      <c r="B558" s="8">
        <v>26</v>
      </c>
      <c r="C558" s="8">
        <v>24.9</v>
      </c>
      <c r="D558" s="8">
        <v>30</v>
      </c>
      <c r="E558" s="8">
        <v>0</v>
      </c>
    </row>
    <row r="559" spans="1:5" x14ac:dyDescent="0.3">
      <c r="A559" s="8">
        <v>10458</v>
      </c>
      <c r="B559" s="8">
        <v>28</v>
      </c>
      <c r="C559" s="8">
        <v>36.4</v>
      </c>
      <c r="D559" s="8">
        <v>30</v>
      </c>
      <c r="E559" s="8">
        <v>0</v>
      </c>
    </row>
    <row r="560" spans="1:5" x14ac:dyDescent="0.3">
      <c r="A560" s="8">
        <v>10458</v>
      </c>
      <c r="B560" s="8">
        <v>43</v>
      </c>
      <c r="C560" s="8">
        <v>36.799999999999997</v>
      </c>
      <c r="D560" s="8">
        <v>20</v>
      </c>
      <c r="E560" s="8">
        <v>0</v>
      </c>
    </row>
    <row r="561" spans="1:5" x14ac:dyDescent="0.3">
      <c r="A561" s="8">
        <v>10458</v>
      </c>
      <c r="B561" s="8">
        <v>56</v>
      </c>
      <c r="C561" s="8">
        <v>30.4</v>
      </c>
      <c r="D561" s="8">
        <v>15</v>
      </c>
      <c r="E561" s="8">
        <v>0</v>
      </c>
    </row>
    <row r="562" spans="1:5" x14ac:dyDescent="0.3">
      <c r="A562" s="8">
        <v>10458</v>
      </c>
      <c r="B562" s="8">
        <v>71</v>
      </c>
      <c r="C562" s="8">
        <v>17.2</v>
      </c>
      <c r="D562" s="8">
        <v>50</v>
      </c>
      <c r="E562" s="8">
        <v>0</v>
      </c>
    </row>
    <row r="563" spans="1:5" x14ac:dyDescent="0.3">
      <c r="A563" s="8">
        <v>10459</v>
      </c>
      <c r="B563" s="8">
        <v>7</v>
      </c>
      <c r="C563" s="8">
        <v>24</v>
      </c>
      <c r="D563" s="8">
        <v>16</v>
      </c>
      <c r="E563" s="8">
        <v>0.05</v>
      </c>
    </row>
    <row r="564" spans="1:5" x14ac:dyDescent="0.3">
      <c r="A564" s="8">
        <v>10459</v>
      </c>
      <c r="B564" s="8">
        <v>46</v>
      </c>
      <c r="C564" s="8">
        <v>9.6</v>
      </c>
      <c r="D564" s="8">
        <v>20</v>
      </c>
      <c r="E564" s="8">
        <v>0.05</v>
      </c>
    </row>
    <row r="565" spans="1:5" x14ac:dyDescent="0.3">
      <c r="A565" s="8">
        <v>10459</v>
      </c>
      <c r="B565" s="8">
        <v>72</v>
      </c>
      <c r="C565" s="8">
        <v>27.8</v>
      </c>
      <c r="D565" s="8">
        <v>40</v>
      </c>
      <c r="E565" s="8">
        <v>0</v>
      </c>
    </row>
    <row r="566" spans="1:5" x14ac:dyDescent="0.3">
      <c r="A566" s="8">
        <v>10460</v>
      </c>
      <c r="B566" s="8">
        <v>68</v>
      </c>
      <c r="C566" s="8">
        <v>10</v>
      </c>
      <c r="D566" s="8">
        <v>21</v>
      </c>
      <c r="E566" s="8">
        <v>0.25</v>
      </c>
    </row>
    <row r="567" spans="1:5" x14ac:dyDescent="0.3">
      <c r="A567" s="8">
        <v>10460</v>
      </c>
      <c r="B567" s="8">
        <v>75</v>
      </c>
      <c r="C567" s="8">
        <v>6.2</v>
      </c>
      <c r="D567" s="8">
        <v>4</v>
      </c>
      <c r="E567" s="8">
        <v>0.25</v>
      </c>
    </row>
    <row r="568" spans="1:5" x14ac:dyDescent="0.3">
      <c r="A568" s="8">
        <v>10461</v>
      </c>
      <c r="B568" s="8">
        <v>21</v>
      </c>
      <c r="C568" s="8">
        <v>8</v>
      </c>
      <c r="D568" s="8">
        <v>40</v>
      </c>
      <c r="E568" s="8">
        <v>0.25</v>
      </c>
    </row>
    <row r="569" spans="1:5" x14ac:dyDescent="0.3">
      <c r="A569" s="8">
        <v>10461</v>
      </c>
      <c r="B569" s="8">
        <v>30</v>
      </c>
      <c r="C569" s="8">
        <v>20.7</v>
      </c>
      <c r="D569" s="8">
        <v>28</v>
      </c>
      <c r="E569" s="8">
        <v>0.25</v>
      </c>
    </row>
    <row r="570" spans="1:5" x14ac:dyDescent="0.3">
      <c r="A570" s="8">
        <v>10461</v>
      </c>
      <c r="B570" s="8">
        <v>55</v>
      </c>
      <c r="C570" s="8">
        <v>19.2</v>
      </c>
      <c r="D570" s="8">
        <v>60</v>
      </c>
      <c r="E570" s="8">
        <v>0.25</v>
      </c>
    </row>
    <row r="571" spans="1:5" x14ac:dyDescent="0.3">
      <c r="A571" s="8">
        <v>10462</v>
      </c>
      <c r="B571" s="8">
        <v>13</v>
      </c>
      <c r="C571" s="8">
        <v>4.8</v>
      </c>
      <c r="D571" s="8">
        <v>1</v>
      </c>
      <c r="E571" s="8">
        <v>0</v>
      </c>
    </row>
    <row r="572" spans="1:5" x14ac:dyDescent="0.3">
      <c r="A572" s="8">
        <v>10462</v>
      </c>
      <c r="B572" s="8">
        <v>23</v>
      </c>
      <c r="C572" s="8">
        <v>7.2</v>
      </c>
      <c r="D572" s="8">
        <v>21</v>
      </c>
      <c r="E572" s="8">
        <v>0</v>
      </c>
    </row>
    <row r="573" spans="1:5" x14ac:dyDescent="0.3">
      <c r="A573" s="8">
        <v>10463</v>
      </c>
      <c r="B573" s="8">
        <v>19</v>
      </c>
      <c r="C573" s="8">
        <v>7.3</v>
      </c>
      <c r="D573" s="8">
        <v>21</v>
      </c>
      <c r="E573" s="8">
        <v>0</v>
      </c>
    </row>
    <row r="574" spans="1:5" x14ac:dyDescent="0.3">
      <c r="A574" s="8">
        <v>10463</v>
      </c>
      <c r="B574" s="8">
        <v>42</v>
      </c>
      <c r="C574" s="8">
        <v>11.2</v>
      </c>
      <c r="D574" s="8">
        <v>50</v>
      </c>
      <c r="E574" s="8">
        <v>0</v>
      </c>
    </row>
    <row r="575" spans="1:5" x14ac:dyDescent="0.3">
      <c r="A575" s="8">
        <v>10464</v>
      </c>
      <c r="B575" s="8">
        <v>4</v>
      </c>
      <c r="C575" s="8">
        <v>17.600000000000001</v>
      </c>
      <c r="D575" s="8">
        <v>16</v>
      </c>
      <c r="E575" s="8">
        <v>0.2</v>
      </c>
    </row>
    <row r="576" spans="1:5" x14ac:dyDescent="0.3">
      <c r="A576" s="8">
        <v>10464</v>
      </c>
      <c r="B576" s="8">
        <v>43</v>
      </c>
      <c r="C576" s="8">
        <v>36.799999999999997</v>
      </c>
      <c r="D576" s="8">
        <v>3</v>
      </c>
      <c r="E576" s="8">
        <v>0</v>
      </c>
    </row>
    <row r="577" spans="1:5" x14ac:dyDescent="0.3">
      <c r="A577" s="8">
        <v>10464</v>
      </c>
      <c r="B577" s="8">
        <v>56</v>
      </c>
      <c r="C577" s="8">
        <v>30.4</v>
      </c>
      <c r="D577" s="8">
        <v>30</v>
      </c>
      <c r="E577" s="8">
        <v>0.2</v>
      </c>
    </row>
    <row r="578" spans="1:5" x14ac:dyDescent="0.3">
      <c r="A578" s="8">
        <v>10464</v>
      </c>
      <c r="B578" s="8">
        <v>60</v>
      </c>
      <c r="C578" s="8">
        <v>27.2</v>
      </c>
      <c r="D578" s="8">
        <v>20</v>
      </c>
      <c r="E578" s="8">
        <v>0</v>
      </c>
    </row>
    <row r="579" spans="1:5" x14ac:dyDescent="0.3">
      <c r="A579" s="8">
        <v>10465</v>
      </c>
      <c r="B579" s="8">
        <v>24</v>
      </c>
      <c r="C579" s="8">
        <v>3.6</v>
      </c>
      <c r="D579" s="8">
        <v>25</v>
      </c>
      <c r="E579" s="8">
        <v>0</v>
      </c>
    </row>
    <row r="580" spans="1:5" x14ac:dyDescent="0.3">
      <c r="A580" s="8">
        <v>10465</v>
      </c>
      <c r="B580" s="8">
        <v>29</v>
      </c>
      <c r="C580" s="8">
        <v>99</v>
      </c>
      <c r="D580" s="8">
        <v>18</v>
      </c>
      <c r="E580" s="8">
        <v>0.1</v>
      </c>
    </row>
    <row r="581" spans="1:5" x14ac:dyDescent="0.3">
      <c r="A581" s="8">
        <v>10465</v>
      </c>
      <c r="B581" s="8">
        <v>40</v>
      </c>
      <c r="C581" s="8">
        <v>14.7</v>
      </c>
      <c r="D581" s="8">
        <v>20</v>
      </c>
      <c r="E581" s="8">
        <v>0</v>
      </c>
    </row>
    <row r="582" spans="1:5" x14ac:dyDescent="0.3">
      <c r="A582" s="8">
        <v>10465</v>
      </c>
      <c r="B582" s="8">
        <v>45</v>
      </c>
      <c r="C582" s="8">
        <v>7.6</v>
      </c>
      <c r="D582" s="8">
        <v>30</v>
      </c>
      <c r="E582" s="8">
        <v>0.1</v>
      </c>
    </row>
    <row r="583" spans="1:5" x14ac:dyDescent="0.3">
      <c r="A583" s="8">
        <v>10465</v>
      </c>
      <c r="B583" s="8">
        <v>50</v>
      </c>
      <c r="C583" s="8">
        <v>13</v>
      </c>
      <c r="D583" s="8">
        <v>25</v>
      </c>
      <c r="E583" s="8">
        <v>0</v>
      </c>
    </row>
    <row r="584" spans="1:5" x14ac:dyDescent="0.3">
      <c r="A584" s="8">
        <v>10466</v>
      </c>
      <c r="B584" s="8">
        <v>11</v>
      </c>
      <c r="C584" s="8">
        <v>16.8</v>
      </c>
      <c r="D584" s="8">
        <v>10</v>
      </c>
      <c r="E584" s="8">
        <v>0</v>
      </c>
    </row>
    <row r="585" spans="1:5" x14ac:dyDescent="0.3">
      <c r="A585" s="8">
        <v>10466</v>
      </c>
      <c r="B585" s="8">
        <v>46</v>
      </c>
      <c r="C585" s="8">
        <v>9.6</v>
      </c>
      <c r="D585" s="8">
        <v>5</v>
      </c>
      <c r="E585" s="8">
        <v>0</v>
      </c>
    </row>
    <row r="586" spans="1:5" x14ac:dyDescent="0.3">
      <c r="A586" s="8">
        <v>10467</v>
      </c>
      <c r="B586" s="8">
        <v>24</v>
      </c>
      <c r="C586" s="8">
        <v>3.6</v>
      </c>
      <c r="D586" s="8">
        <v>28</v>
      </c>
      <c r="E586" s="8">
        <v>0</v>
      </c>
    </row>
    <row r="587" spans="1:5" x14ac:dyDescent="0.3">
      <c r="A587" s="8">
        <v>10467</v>
      </c>
      <c r="B587" s="8">
        <v>25</v>
      </c>
      <c r="C587" s="8">
        <v>11.2</v>
      </c>
      <c r="D587" s="8">
        <v>12</v>
      </c>
      <c r="E587" s="8">
        <v>0</v>
      </c>
    </row>
    <row r="588" spans="1:5" x14ac:dyDescent="0.3">
      <c r="A588" s="8">
        <v>10468</v>
      </c>
      <c r="B588" s="8">
        <v>30</v>
      </c>
      <c r="C588" s="8">
        <v>20.7</v>
      </c>
      <c r="D588" s="8">
        <v>8</v>
      </c>
      <c r="E588" s="8">
        <v>0</v>
      </c>
    </row>
    <row r="589" spans="1:5" x14ac:dyDescent="0.3">
      <c r="A589" s="8">
        <v>10468</v>
      </c>
      <c r="B589" s="8">
        <v>43</v>
      </c>
      <c r="C589" s="8">
        <v>36.799999999999997</v>
      </c>
      <c r="D589" s="8">
        <v>15</v>
      </c>
      <c r="E589" s="8">
        <v>0</v>
      </c>
    </row>
    <row r="590" spans="1:5" x14ac:dyDescent="0.3">
      <c r="A590" s="8">
        <v>10469</v>
      </c>
      <c r="B590" s="8">
        <v>2</v>
      </c>
      <c r="C590" s="8">
        <v>15.2</v>
      </c>
      <c r="D590" s="8">
        <v>40</v>
      </c>
      <c r="E590" s="8">
        <v>0.15</v>
      </c>
    </row>
    <row r="591" spans="1:5" x14ac:dyDescent="0.3">
      <c r="A591" s="8">
        <v>10469</v>
      </c>
      <c r="B591" s="8">
        <v>16</v>
      </c>
      <c r="C591" s="8">
        <v>13.9</v>
      </c>
      <c r="D591" s="8">
        <v>35</v>
      </c>
      <c r="E591" s="8">
        <v>0.15</v>
      </c>
    </row>
    <row r="592" spans="1:5" x14ac:dyDescent="0.3">
      <c r="A592" s="8">
        <v>10469</v>
      </c>
      <c r="B592" s="8">
        <v>44</v>
      </c>
      <c r="C592" s="8">
        <v>15.5</v>
      </c>
      <c r="D592" s="8">
        <v>2</v>
      </c>
      <c r="E592" s="8">
        <v>0.15</v>
      </c>
    </row>
    <row r="593" spans="1:5" x14ac:dyDescent="0.3">
      <c r="A593" s="8">
        <v>10470</v>
      </c>
      <c r="B593" s="8">
        <v>18</v>
      </c>
      <c r="C593" s="8">
        <v>50</v>
      </c>
      <c r="D593" s="8">
        <v>30</v>
      </c>
      <c r="E593" s="8">
        <v>0</v>
      </c>
    </row>
    <row r="594" spans="1:5" x14ac:dyDescent="0.3">
      <c r="A594" s="8">
        <v>10470</v>
      </c>
      <c r="B594" s="8">
        <v>23</v>
      </c>
      <c r="C594" s="8">
        <v>7.2</v>
      </c>
      <c r="D594" s="8">
        <v>15</v>
      </c>
      <c r="E594" s="8">
        <v>0</v>
      </c>
    </row>
    <row r="595" spans="1:5" x14ac:dyDescent="0.3">
      <c r="A595" s="8">
        <v>10470</v>
      </c>
      <c r="B595" s="8">
        <v>64</v>
      </c>
      <c r="C595" s="8">
        <v>26.6</v>
      </c>
      <c r="D595" s="8">
        <v>8</v>
      </c>
      <c r="E595" s="8">
        <v>0</v>
      </c>
    </row>
    <row r="596" spans="1:5" x14ac:dyDescent="0.3">
      <c r="A596" s="8">
        <v>10471</v>
      </c>
      <c r="B596" s="8">
        <v>7</v>
      </c>
      <c r="C596" s="8">
        <v>24</v>
      </c>
      <c r="D596" s="8">
        <v>30</v>
      </c>
      <c r="E596" s="8">
        <v>0</v>
      </c>
    </row>
    <row r="597" spans="1:5" x14ac:dyDescent="0.3">
      <c r="A597" s="8">
        <v>10471</v>
      </c>
      <c r="B597" s="8">
        <v>56</v>
      </c>
      <c r="C597" s="8">
        <v>30.4</v>
      </c>
      <c r="D597" s="8">
        <v>20</v>
      </c>
      <c r="E597" s="8">
        <v>0</v>
      </c>
    </row>
    <row r="598" spans="1:5" x14ac:dyDescent="0.3">
      <c r="A598" s="8">
        <v>10472</v>
      </c>
      <c r="B598" s="8">
        <v>24</v>
      </c>
      <c r="C598" s="8">
        <v>3.6</v>
      </c>
      <c r="D598" s="8">
        <v>80</v>
      </c>
      <c r="E598" s="8">
        <v>0.05</v>
      </c>
    </row>
    <row r="599" spans="1:5" x14ac:dyDescent="0.3">
      <c r="A599" s="8">
        <v>10472</v>
      </c>
      <c r="B599" s="8">
        <v>51</v>
      </c>
      <c r="C599" s="8">
        <v>42.4</v>
      </c>
      <c r="D599" s="8">
        <v>18</v>
      </c>
      <c r="E599" s="8">
        <v>0</v>
      </c>
    </row>
    <row r="600" spans="1:5" x14ac:dyDescent="0.3">
      <c r="A600" s="8">
        <v>10473</v>
      </c>
      <c r="B600" s="8">
        <v>33</v>
      </c>
      <c r="C600" s="8">
        <v>2</v>
      </c>
      <c r="D600" s="8">
        <v>12</v>
      </c>
      <c r="E600" s="8">
        <v>0</v>
      </c>
    </row>
    <row r="601" spans="1:5" x14ac:dyDescent="0.3">
      <c r="A601" s="8">
        <v>10473</v>
      </c>
      <c r="B601" s="8">
        <v>71</v>
      </c>
      <c r="C601" s="8">
        <v>17.2</v>
      </c>
      <c r="D601" s="8">
        <v>12</v>
      </c>
      <c r="E601" s="8">
        <v>0</v>
      </c>
    </row>
    <row r="602" spans="1:5" x14ac:dyDescent="0.3">
      <c r="A602" s="8">
        <v>10474</v>
      </c>
      <c r="B602" s="8">
        <v>14</v>
      </c>
      <c r="C602" s="8">
        <v>18.600000000000001</v>
      </c>
      <c r="D602" s="8">
        <v>12</v>
      </c>
      <c r="E602" s="8">
        <v>0</v>
      </c>
    </row>
    <row r="603" spans="1:5" x14ac:dyDescent="0.3">
      <c r="A603" s="8">
        <v>10474</v>
      </c>
      <c r="B603" s="8">
        <v>28</v>
      </c>
      <c r="C603" s="8">
        <v>36.4</v>
      </c>
      <c r="D603" s="8">
        <v>18</v>
      </c>
      <c r="E603" s="8">
        <v>0</v>
      </c>
    </row>
    <row r="604" spans="1:5" x14ac:dyDescent="0.3">
      <c r="A604" s="8">
        <v>10474</v>
      </c>
      <c r="B604" s="8">
        <v>40</v>
      </c>
      <c r="C604" s="8">
        <v>14.7</v>
      </c>
      <c r="D604" s="8">
        <v>21</v>
      </c>
      <c r="E604" s="8">
        <v>0</v>
      </c>
    </row>
    <row r="605" spans="1:5" x14ac:dyDescent="0.3">
      <c r="A605" s="8">
        <v>10474</v>
      </c>
      <c r="B605" s="8">
        <v>75</v>
      </c>
      <c r="C605" s="8">
        <v>6.2</v>
      </c>
      <c r="D605" s="8">
        <v>10</v>
      </c>
      <c r="E605" s="8">
        <v>0</v>
      </c>
    </row>
    <row r="606" spans="1:5" x14ac:dyDescent="0.3">
      <c r="A606" s="8">
        <v>10475</v>
      </c>
      <c r="B606" s="8">
        <v>31</v>
      </c>
      <c r="C606" s="8">
        <v>10</v>
      </c>
      <c r="D606" s="8">
        <v>35</v>
      </c>
      <c r="E606" s="8">
        <v>0.15</v>
      </c>
    </row>
    <row r="607" spans="1:5" x14ac:dyDescent="0.3">
      <c r="A607" s="8">
        <v>10475</v>
      </c>
      <c r="B607" s="8">
        <v>66</v>
      </c>
      <c r="C607" s="8">
        <v>13.6</v>
      </c>
      <c r="D607" s="8">
        <v>60</v>
      </c>
      <c r="E607" s="8">
        <v>0.15</v>
      </c>
    </row>
    <row r="608" spans="1:5" x14ac:dyDescent="0.3">
      <c r="A608" s="8">
        <v>10475</v>
      </c>
      <c r="B608" s="8">
        <v>76</v>
      </c>
      <c r="C608" s="8">
        <v>14.4</v>
      </c>
      <c r="D608" s="8">
        <v>42</v>
      </c>
      <c r="E608" s="8">
        <v>0.15</v>
      </c>
    </row>
    <row r="609" spans="1:5" x14ac:dyDescent="0.3">
      <c r="A609" s="8">
        <v>10476</v>
      </c>
      <c r="B609" s="8">
        <v>55</v>
      </c>
      <c r="C609" s="8">
        <v>19.2</v>
      </c>
      <c r="D609" s="8">
        <v>2</v>
      </c>
      <c r="E609" s="8">
        <v>0.05</v>
      </c>
    </row>
    <row r="610" spans="1:5" x14ac:dyDescent="0.3">
      <c r="A610" s="8">
        <v>10476</v>
      </c>
      <c r="B610" s="8">
        <v>70</v>
      </c>
      <c r="C610" s="8">
        <v>12</v>
      </c>
      <c r="D610" s="8">
        <v>12</v>
      </c>
      <c r="E610" s="8">
        <v>0</v>
      </c>
    </row>
    <row r="611" spans="1:5" x14ac:dyDescent="0.3">
      <c r="A611" s="8">
        <v>10477</v>
      </c>
      <c r="B611" s="8">
        <v>1</v>
      </c>
      <c r="C611" s="8">
        <v>14.4</v>
      </c>
      <c r="D611" s="8">
        <v>15</v>
      </c>
      <c r="E611" s="8">
        <v>0</v>
      </c>
    </row>
    <row r="612" spans="1:5" x14ac:dyDescent="0.3">
      <c r="A612" s="8">
        <v>10477</v>
      </c>
      <c r="B612" s="8">
        <v>21</v>
      </c>
      <c r="C612" s="8">
        <v>8</v>
      </c>
      <c r="D612" s="8">
        <v>21</v>
      </c>
      <c r="E612" s="8">
        <v>0.25</v>
      </c>
    </row>
    <row r="613" spans="1:5" x14ac:dyDescent="0.3">
      <c r="A613" s="8">
        <v>10477</v>
      </c>
      <c r="B613" s="8">
        <v>39</v>
      </c>
      <c r="C613" s="8">
        <v>14.4</v>
      </c>
      <c r="D613" s="8">
        <v>20</v>
      </c>
      <c r="E613" s="8">
        <v>0.25</v>
      </c>
    </row>
    <row r="614" spans="1:5" x14ac:dyDescent="0.3">
      <c r="A614" s="8">
        <v>10478</v>
      </c>
      <c r="B614" s="8">
        <v>10</v>
      </c>
      <c r="C614" s="8">
        <v>24.8</v>
      </c>
      <c r="D614" s="8">
        <v>20</v>
      </c>
      <c r="E614" s="8">
        <v>0.05</v>
      </c>
    </row>
    <row r="615" spans="1:5" x14ac:dyDescent="0.3">
      <c r="A615" s="8">
        <v>10479</v>
      </c>
      <c r="B615" s="8">
        <v>38</v>
      </c>
      <c r="C615" s="8">
        <v>210.8</v>
      </c>
      <c r="D615" s="8">
        <v>30</v>
      </c>
      <c r="E615" s="8">
        <v>0</v>
      </c>
    </row>
    <row r="616" spans="1:5" x14ac:dyDescent="0.3">
      <c r="A616" s="8">
        <v>10479</v>
      </c>
      <c r="B616" s="8">
        <v>53</v>
      </c>
      <c r="C616" s="8">
        <v>26.2</v>
      </c>
      <c r="D616" s="8">
        <v>28</v>
      </c>
      <c r="E616" s="8">
        <v>0</v>
      </c>
    </row>
    <row r="617" spans="1:5" x14ac:dyDescent="0.3">
      <c r="A617" s="8">
        <v>10479</v>
      </c>
      <c r="B617" s="8">
        <v>59</v>
      </c>
      <c r="C617" s="8">
        <v>44</v>
      </c>
      <c r="D617" s="8">
        <v>60</v>
      </c>
      <c r="E617" s="8">
        <v>0</v>
      </c>
    </row>
    <row r="618" spans="1:5" x14ac:dyDescent="0.3">
      <c r="A618" s="8">
        <v>10479</v>
      </c>
      <c r="B618" s="8">
        <v>64</v>
      </c>
      <c r="C618" s="8">
        <v>26.6</v>
      </c>
      <c r="D618" s="8">
        <v>30</v>
      </c>
      <c r="E618" s="8">
        <v>0</v>
      </c>
    </row>
    <row r="619" spans="1:5" x14ac:dyDescent="0.3">
      <c r="A619" s="8">
        <v>10480</v>
      </c>
      <c r="B619" s="8">
        <v>47</v>
      </c>
      <c r="C619" s="8">
        <v>7.6</v>
      </c>
      <c r="D619" s="8">
        <v>30</v>
      </c>
      <c r="E619" s="8">
        <v>0</v>
      </c>
    </row>
    <row r="620" spans="1:5" x14ac:dyDescent="0.3">
      <c r="A620" s="8">
        <v>10480</v>
      </c>
      <c r="B620" s="8">
        <v>59</v>
      </c>
      <c r="C620" s="8">
        <v>44</v>
      </c>
      <c r="D620" s="8">
        <v>12</v>
      </c>
      <c r="E620" s="8">
        <v>0</v>
      </c>
    </row>
    <row r="621" spans="1:5" x14ac:dyDescent="0.3">
      <c r="A621" s="8">
        <v>10481</v>
      </c>
      <c r="B621" s="8">
        <v>49</v>
      </c>
      <c r="C621" s="8">
        <v>16</v>
      </c>
      <c r="D621" s="8">
        <v>24</v>
      </c>
      <c r="E621" s="8">
        <v>0</v>
      </c>
    </row>
    <row r="622" spans="1:5" x14ac:dyDescent="0.3">
      <c r="A622" s="8">
        <v>10481</v>
      </c>
      <c r="B622" s="8">
        <v>60</v>
      </c>
      <c r="C622" s="8">
        <v>27.2</v>
      </c>
      <c r="D622" s="8">
        <v>40</v>
      </c>
      <c r="E622" s="8">
        <v>0</v>
      </c>
    </row>
    <row r="623" spans="1:5" x14ac:dyDescent="0.3">
      <c r="A623" s="8">
        <v>10482</v>
      </c>
      <c r="B623" s="8">
        <v>40</v>
      </c>
      <c r="C623" s="8">
        <v>14.7</v>
      </c>
      <c r="D623" s="8">
        <v>10</v>
      </c>
      <c r="E623" s="8">
        <v>0</v>
      </c>
    </row>
    <row r="624" spans="1:5" x14ac:dyDescent="0.3">
      <c r="A624" s="8">
        <v>10483</v>
      </c>
      <c r="B624" s="8">
        <v>34</v>
      </c>
      <c r="C624" s="8">
        <v>11.2</v>
      </c>
      <c r="D624" s="8">
        <v>35</v>
      </c>
      <c r="E624" s="8">
        <v>0.05</v>
      </c>
    </row>
    <row r="625" spans="1:5" x14ac:dyDescent="0.3">
      <c r="A625" s="8">
        <v>10483</v>
      </c>
      <c r="B625" s="8">
        <v>77</v>
      </c>
      <c r="C625" s="8">
        <v>10.4</v>
      </c>
      <c r="D625" s="8">
        <v>30</v>
      </c>
      <c r="E625" s="8">
        <v>0.05</v>
      </c>
    </row>
    <row r="626" spans="1:5" x14ac:dyDescent="0.3">
      <c r="A626" s="8">
        <v>10484</v>
      </c>
      <c r="B626" s="8">
        <v>21</v>
      </c>
      <c r="C626" s="8">
        <v>8</v>
      </c>
      <c r="D626" s="8">
        <v>14</v>
      </c>
      <c r="E626" s="8">
        <v>0</v>
      </c>
    </row>
    <row r="627" spans="1:5" x14ac:dyDescent="0.3">
      <c r="A627" s="8">
        <v>10484</v>
      </c>
      <c r="B627" s="8">
        <v>40</v>
      </c>
      <c r="C627" s="8">
        <v>14.7</v>
      </c>
      <c r="D627" s="8">
        <v>10</v>
      </c>
      <c r="E627" s="8">
        <v>0</v>
      </c>
    </row>
    <row r="628" spans="1:5" x14ac:dyDescent="0.3">
      <c r="A628" s="8">
        <v>10484</v>
      </c>
      <c r="B628" s="8">
        <v>51</v>
      </c>
      <c r="C628" s="8">
        <v>42.4</v>
      </c>
      <c r="D628" s="8">
        <v>3</v>
      </c>
      <c r="E628" s="8">
        <v>0</v>
      </c>
    </row>
    <row r="629" spans="1:5" x14ac:dyDescent="0.3">
      <c r="A629" s="8">
        <v>10485</v>
      </c>
      <c r="B629" s="8">
        <v>2</v>
      </c>
      <c r="C629" s="8">
        <v>15.2</v>
      </c>
      <c r="D629" s="8">
        <v>20</v>
      </c>
      <c r="E629" s="8">
        <v>0.1</v>
      </c>
    </row>
    <row r="630" spans="1:5" x14ac:dyDescent="0.3">
      <c r="A630" s="8">
        <v>10485</v>
      </c>
      <c r="B630" s="8">
        <v>3</v>
      </c>
      <c r="C630" s="8">
        <v>8</v>
      </c>
      <c r="D630" s="8">
        <v>20</v>
      </c>
      <c r="E630" s="8">
        <v>0.1</v>
      </c>
    </row>
    <row r="631" spans="1:5" x14ac:dyDescent="0.3">
      <c r="A631" s="8">
        <v>10485</v>
      </c>
      <c r="B631" s="8">
        <v>55</v>
      </c>
      <c r="C631" s="8">
        <v>19.2</v>
      </c>
      <c r="D631" s="8">
        <v>30</v>
      </c>
      <c r="E631" s="8">
        <v>0.1</v>
      </c>
    </row>
    <row r="632" spans="1:5" x14ac:dyDescent="0.3">
      <c r="A632" s="8">
        <v>10485</v>
      </c>
      <c r="B632" s="8">
        <v>70</v>
      </c>
      <c r="C632" s="8">
        <v>12</v>
      </c>
      <c r="D632" s="8">
        <v>60</v>
      </c>
      <c r="E632" s="8">
        <v>0.1</v>
      </c>
    </row>
    <row r="633" spans="1:5" x14ac:dyDescent="0.3">
      <c r="A633" s="8">
        <v>10486</v>
      </c>
      <c r="B633" s="8">
        <v>11</v>
      </c>
      <c r="C633" s="8">
        <v>16.8</v>
      </c>
      <c r="D633" s="8">
        <v>5</v>
      </c>
      <c r="E633" s="8">
        <v>0</v>
      </c>
    </row>
    <row r="634" spans="1:5" x14ac:dyDescent="0.3">
      <c r="A634" s="8">
        <v>10486</v>
      </c>
      <c r="B634" s="8">
        <v>51</v>
      </c>
      <c r="C634" s="8">
        <v>42.4</v>
      </c>
      <c r="D634" s="8">
        <v>25</v>
      </c>
      <c r="E634" s="8">
        <v>0</v>
      </c>
    </row>
    <row r="635" spans="1:5" x14ac:dyDescent="0.3">
      <c r="A635" s="8">
        <v>10486</v>
      </c>
      <c r="B635" s="8">
        <v>74</v>
      </c>
      <c r="C635" s="8">
        <v>8</v>
      </c>
      <c r="D635" s="8">
        <v>16</v>
      </c>
      <c r="E635" s="8">
        <v>0</v>
      </c>
    </row>
    <row r="636" spans="1:5" x14ac:dyDescent="0.3">
      <c r="A636" s="8">
        <v>10487</v>
      </c>
      <c r="B636" s="8">
        <v>19</v>
      </c>
      <c r="C636" s="8">
        <v>7.3</v>
      </c>
      <c r="D636" s="8">
        <v>5</v>
      </c>
      <c r="E636" s="8">
        <v>0</v>
      </c>
    </row>
    <row r="637" spans="1:5" x14ac:dyDescent="0.3">
      <c r="A637" s="8">
        <v>10487</v>
      </c>
      <c r="B637" s="8">
        <v>26</v>
      </c>
      <c r="C637" s="8">
        <v>24.9</v>
      </c>
      <c r="D637" s="8">
        <v>30</v>
      </c>
      <c r="E637" s="8">
        <v>0</v>
      </c>
    </row>
    <row r="638" spans="1:5" x14ac:dyDescent="0.3">
      <c r="A638" s="8">
        <v>10487</v>
      </c>
      <c r="B638" s="8">
        <v>54</v>
      </c>
      <c r="C638" s="8">
        <v>5.9</v>
      </c>
      <c r="D638" s="8">
        <v>24</v>
      </c>
      <c r="E638" s="8">
        <v>0.25</v>
      </c>
    </row>
    <row r="639" spans="1:5" x14ac:dyDescent="0.3">
      <c r="A639" s="8">
        <v>10488</v>
      </c>
      <c r="B639" s="8">
        <v>59</v>
      </c>
      <c r="C639" s="8">
        <v>44</v>
      </c>
      <c r="D639" s="8">
        <v>30</v>
      </c>
      <c r="E639" s="8">
        <v>0</v>
      </c>
    </row>
    <row r="640" spans="1:5" x14ac:dyDescent="0.3">
      <c r="A640" s="8">
        <v>10488</v>
      </c>
      <c r="B640" s="8">
        <v>73</v>
      </c>
      <c r="C640" s="8">
        <v>12</v>
      </c>
      <c r="D640" s="8">
        <v>20</v>
      </c>
      <c r="E640" s="8">
        <v>0.2</v>
      </c>
    </row>
    <row r="641" spans="1:5" x14ac:dyDescent="0.3">
      <c r="A641" s="8">
        <v>10489</v>
      </c>
      <c r="B641" s="8">
        <v>11</v>
      </c>
      <c r="C641" s="8">
        <v>16.8</v>
      </c>
      <c r="D641" s="8">
        <v>15</v>
      </c>
      <c r="E641" s="8">
        <v>0.25</v>
      </c>
    </row>
    <row r="642" spans="1:5" x14ac:dyDescent="0.3">
      <c r="A642" s="8">
        <v>10489</v>
      </c>
      <c r="B642" s="8">
        <v>16</v>
      </c>
      <c r="C642" s="8">
        <v>13.9</v>
      </c>
      <c r="D642" s="8">
        <v>18</v>
      </c>
      <c r="E642" s="8">
        <v>0</v>
      </c>
    </row>
    <row r="643" spans="1:5" x14ac:dyDescent="0.3">
      <c r="A643" s="8">
        <v>10490</v>
      </c>
      <c r="B643" s="8">
        <v>59</v>
      </c>
      <c r="C643" s="8">
        <v>44</v>
      </c>
      <c r="D643" s="8">
        <v>60</v>
      </c>
      <c r="E643" s="8">
        <v>0</v>
      </c>
    </row>
    <row r="644" spans="1:5" x14ac:dyDescent="0.3">
      <c r="A644" s="8">
        <v>10490</v>
      </c>
      <c r="B644" s="8">
        <v>68</v>
      </c>
      <c r="C644" s="8">
        <v>10</v>
      </c>
      <c r="D644" s="8">
        <v>30</v>
      </c>
      <c r="E644" s="8">
        <v>0</v>
      </c>
    </row>
    <row r="645" spans="1:5" x14ac:dyDescent="0.3">
      <c r="A645" s="8">
        <v>10490</v>
      </c>
      <c r="B645" s="8">
        <v>75</v>
      </c>
      <c r="C645" s="8">
        <v>6.2</v>
      </c>
      <c r="D645" s="8">
        <v>36</v>
      </c>
      <c r="E645" s="8">
        <v>0</v>
      </c>
    </row>
    <row r="646" spans="1:5" x14ac:dyDescent="0.3">
      <c r="A646" s="8">
        <v>10491</v>
      </c>
      <c r="B646" s="8">
        <v>44</v>
      </c>
      <c r="C646" s="8">
        <v>15.5</v>
      </c>
      <c r="D646" s="8">
        <v>15</v>
      </c>
      <c r="E646" s="8">
        <v>0.15</v>
      </c>
    </row>
    <row r="647" spans="1:5" x14ac:dyDescent="0.3">
      <c r="A647" s="8">
        <v>10491</v>
      </c>
      <c r="B647" s="8">
        <v>77</v>
      </c>
      <c r="C647" s="8">
        <v>10.4</v>
      </c>
      <c r="D647" s="8">
        <v>7</v>
      </c>
      <c r="E647" s="8">
        <v>0.15</v>
      </c>
    </row>
    <row r="648" spans="1:5" x14ac:dyDescent="0.3">
      <c r="A648" s="8">
        <v>10492</v>
      </c>
      <c r="B648" s="8">
        <v>25</v>
      </c>
      <c r="C648" s="8">
        <v>11.2</v>
      </c>
      <c r="D648" s="8">
        <v>60</v>
      </c>
      <c r="E648" s="8">
        <v>0.05</v>
      </c>
    </row>
    <row r="649" spans="1:5" x14ac:dyDescent="0.3">
      <c r="A649" s="8">
        <v>10492</v>
      </c>
      <c r="B649" s="8">
        <v>42</v>
      </c>
      <c r="C649" s="8">
        <v>11.2</v>
      </c>
      <c r="D649" s="8">
        <v>20</v>
      </c>
      <c r="E649" s="8">
        <v>0.05</v>
      </c>
    </row>
    <row r="650" spans="1:5" x14ac:dyDescent="0.3">
      <c r="A650" s="8">
        <v>10493</v>
      </c>
      <c r="B650" s="8">
        <v>65</v>
      </c>
      <c r="C650" s="8">
        <v>16.8</v>
      </c>
      <c r="D650" s="8">
        <v>15</v>
      </c>
      <c r="E650" s="8">
        <v>0.1</v>
      </c>
    </row>
    <row r="651" spans="1:5" x14ac:dyDescent="0.3">
      <c r="A651" s="8">
        <v>10493</v>
      </c>
      <c r="B651" s="8">
        <v>66</v>
      </c>
      <c r="C651" s="8">
        <v>13.6</v>
      </c>
      <c r="D651" s="8">
        <v>10</v>
      </c>
      <c r="E651" s="8">
        <v>0.1</v>
      </c>
    </row>
    <row r="652" spans="1:5" x14ac:dyDescent="0.3">
      <c r="A652" s="8">
        <v>10493</v>
      </c>
      <c r="B652" s="8">
        <v>69</v>
      </c>
      <c r="C652" s="8">
        <v>28.8</v>
      </c>
      <c r="D652" s="8">
        <v>10</v>
      </c>
      <c r="E652" s="8">
        <v>0.1</v>
      </c>
    </row>
    <row r="653" spans="1:5" x14ac:dyDescent="0.3">
      <c r="A653" s="8">
        <v>10494</v>
      </c>
      <c r="B653" s="8">
        <v>56</v>
      </c>
      <c r="C653" s="8">
        <v>30.4</v>
      </c>
      <c r="D653" s="8">
        <v>30</v>
      </c>
      <c r="E653" s="8">
        <v>0</v>
      </c>
    </row>
    <row r="654" spans="1:5" x14ac:dyDescent="0.3">
      <c r="A654" s="8">
        <v>10495</v>
      </c>
      <c r="B654" s="8">
        <v>23</v>
      </c>
      <c r="C654" s="8">
        <v>7.2</v>
      </c>
      <c r="D654" s="8">
        <v>10</v>
      </c>
      <c r="E654" s="8">
        <v>0</v>
      </c>
    </row>
    <row r="655" spans="1:5" x14ac:dyDescent="0.3">
      <c r="A655" s="8">
        <v>10495</v>
      </c>
      <c r="B655" s="8">
        <v>41</v>
      </c>
      <c r="C655" s="8">
        <v>7.7</v>
      </c>
      <c r="D655" s="8">
        <v>20</v>
      </c>
      <c r="E655" s="8">
        <v>0</v>
      </c>
    </row>
    <row r="656" spans="1:5" x14ac:dyDescent="0.3">
      <c r="A656" s="8">
        <v>10495</v>
      </c>
      <c r="B656" s="8">
        <v>77</v>
      </c>
      <c r="C656" s="8">
        <v>10.4</v>
      </c>
      <c r="D656" s="8">
        <v>5</v>
      </c>
      <c r="E656" s="8">
        <v>0</v>
      </c>
    </row>
    <row r="657" spans="1:5" x14ac:dyDescent="0.3">
      <c r="A657" s="8">
        <v>10496</v>
      </c>
      <c r="B657" s="8">
        <v>31</v>
      </c>
      <c r="C657" s="8">
        <v>10</v>
      </c>
      <c r="D657" s="8">
        <v>20</v>
      </c>
      <c r="E657" s="8">
        <v>0.05</v>
      </c>
    </row>
    <row r="658" spans="1:5" x14ac:dyDescent="0.3">
      <c r="A658" s="8">
        <v>10497</v>
      </c>
      <c r="B658" s="8">
        <v>56</v>
      </c>
      <c r="C658" s="8">
        <v>30.4</v>
      </c>
      <c r="D658" s="8">
        <v>14</v>
      </c>
      <c r="E658" s="8">
        <v>0</v>
      </c>
    </row>
    <row r="659" spans="1:5" x14ac:dyDescent="0.3">
      <c r="A659" s="8">
        <v>10497</v>
      </c>
      <c r="B659" s="8">
        <v>72</v>
      </c>
      <c r="C659" s="8">
        <v>27.8</v>
      </c>
      <c r="D659" s="8">
        <v>25</v>
      </c>
      <c r="E659" s="8">
        <v>0</v>
      </c>
    </row>
    <row r="660" spans="1:5" x14ac:dyDescent="0.3">
      <c r="A660" s="8">
        <v>10497</v>
      </c>
      <c r="B660" s="8">
        <v>77</v>
      </c>
      <c r="C660" s="8">
        <v>10.4</v>
      </c>
      <c r="D660" s="8">
        <v>25</v>
      </c>
      <c r="E660" s="8">
        <v>0</v>
      </c>
    </row>
    <row r="661" spans="1:5" x14ac:dyDescent="0.3">
      <c r="A661" s="8">
        <v>10498</v>
      </c>
      <c r="B661" s="8">
        <v>24</v>
      </c>
      <c r="C661" s="8">
        <v>4.5</v>
      </c>
      <c r="D661" s="8">
        <v>14</v>
      </c>
      <c r="E661" s="8">
        <v>0</v>
      </c>
    </row>
    <row r="662" spans="1:5" x14ac:dyDescent="0.3">
      <c r="A662" s="8">
        <v>10498</v>
      </c>
      <c r="B662" s="8">
        <v>40</v>
      </c>
      <c r="C662" s="8">
        <v>18.399999999999999</v>
      </c>
      <c r="D662" s="8">
        <v>5</v>
      </c>
      <c r="E662" s="8">
        <v>0</v>
      </c>
    </row>
    <row r="663" spans="1:5" x14ac:dyDescent="0.3">
      <c r="A663" s="8">
        <v>10498</v>
      </c>
      <c r="B663" s="8">
        <v>42</v>
      </c>
      <c r="C663" s="8">
        <v>14</v>
      </c>
      <c r="D663" s="8">
        <v>30</v>
      </c>
      <c r="E663" s="8">
        <v>0</v>
      </c>
    </row>
    <row r="664" spans="1:5" x14ac:dyDescent="0.3">
      <c r="A664" s="8">
        <v>10499</v>
      </c>
      <c r="B664" s="8">
        <v>28</v>
      </c>
      <c r="C664" s="8">
        <v>45.6</v>
      </c>
      <c r="D664" s="8">
        <v>20</v>
      </c>
      <c r="E664" s="8">
        <v>0</v>
      </c>
    </row>
    <row r="665" spans="1:5" x14ac:dyDescent="0.3">
      <c r="A665" s="8">
        <v>10499</v>
      </c>
      <c r="B665" s="8">
        <v>49</v>
      </c>
      <c r="C665" s="8">
        <v>20</v>
      </c>
      <c r="D665" s="8">
        <v>25</v>
      </c>
      <c r="E665" s="8">
        <v>0</v>
      </c>
    </row>
    <row r="666" spans="1:5" x14ac:dyDescent="0.3">
      <c r="A666" s="8">
        <v>10500</v>
      </c>
      <c r="B666" s="8">
        <v>15</v>
      </c>
      <c r="C666" s="8">
        <v>15.5</v>
      </c>
      <c r="D666" s="8">
        <v>12</v>
      </c>
      <c r="E666" s="8">
        <v>0.05</v>
      </c>
    </row>
    <row r="667" spans="1:5" x14ac:dyDescent="0.3">
      <c r="A667" s="8">
        <v>10500</v>
      </c>
      <c r="B667" s="8">
        <v>28</v>
      </c>
      <c r="C667" s="8">
        <v>45.6</v>
      </c>
      <c r="D667" s="8">
        <v>8</v>
      </c>
      <c r="E667" s="8">
        <v>0.05</v>
      </c>
    </row>
    <row r="668" spans="1:5" x14ac:dyDescent="0.3">
      <c r="A668" s="8">
        <v>10501</v>
      </c>
      <c r="B668" s="8">
        <v>54</v>
      </c>
      <c r="C668" s="8">
        <v>7.45</v>
      </c>
      <c r="D668" s="8">
        <v>20</v>
      </c>
      <c r="E668" s="8">
        <v>0</v>
      </c>
    </row>
    <row r="669" spans="1:5" x14ac:dyDescent="0.3">
      <c r="A669" s="8">
        <v>10502</v>
      </c>
      <c r="B669" s="8">
        <v>45</v>
      </c>
      <c r="C669" s="8">
        <v>9.5</v>
      </c>
      <c r="D669" s="8">
        <v>21</v>
      </c>
      <c r="E669" s="8">
        <v>0</v>
      </c>
    </row>
    <row r="670" spans="1:5" x14ac:dyDescent="0.3">
      <c r="A670" s="8">
        <v>10502</v>
      </c>
      <c r="B670" s="8">
        <v>53</v>
      </c>
      <c r="C670" s="8">
        <v>32.799999999999997</v>
      </c>
      <c r="D670" s="8">
        <v>6</v>
      </c>
      <c r="E670" s="8">
        <v>0</v>
      </c>
    </row>
    <row r="671" spans="1:5" x14ac:dyDescent="0.3">
      <c r="A671" s="8">
        <v>10502</v>
      </c>
      <c r="B671" s="8">
        <v>67</v>
      </c>
      <c r="C671" s="8">
        <v>14</v>
      </c>
      <c r="D671" s="8">
        <v>30</v>
      </c>
      <c r="E671" s="8">
        <v>0</v>
      </c>
    </row>
    <row r="672" spans="1:5" x14ac:dyDescent="0.3">
      <c r="A672" s="8">
        <v>10503</v>
      </c>
      <c r="B672" s="8">
        <v>14</v>
      </c>
      <c r="C672" s="8">
        <v>23.25</v>
      </c>
      <c r="D672" s="8">
        <v>70</v>
      </c>
      <c r="E672" s="8">
        <v>0</v>
      </c>
    </row>
    <row r="673" spans="1:5" x14ac:dyDescent="0.3">
      <c r="A673" s="8">
        <v>10503</v>
      </c>
      <c r="B673" s="8">
        <v>65</v>
      </c>
      <c r="C673" s="8">
        <v>21.05</v>
      </c>
      <c r="D673" s="8">
        <v>20</v>
      </c>
      <c r="E673" s="8">
        <v>0</v>
      </c>
    </row>
    <row r="674" spans="1:5" x14ac:dyDescent="0.3">
      <c r="A674" s="8">
        <v>10504</v>
      </c>
      <c r="B674" s="8">
        <v>2</v>
      </c>
      <c r="C674" s="8">
        <v>19</v>
      </c>
      <c r="D674" s="8">
        <v>12</v>
      </c>
      <c r="E674" s="8">
        <v>0</v>
      </c>
    </row>
    <row r="675" spans="1:5" x14ac:dyDescent="0.3">
      <c r="A675" s="8">
        <v>10504</v>
      </c>
      <c r="B675" s="8">
        <v>21</v>
      </c>
      <c r="C675" s="8">
        <v>10</v>
      </c>
      <c r="D675" s="8">
        <v>12</v>
      </c>
      <c r="E675" s="8">
        <v>0</v>
      </c>
    </row>
    <row r="676" spans="1:5" x14ac:dyDescent="0.3">
      <c r="A676" s="8">
        <v>10504</v>
      </c>
      <c r="B676" s="8">
        <v>53</v>
      </c>
      <c r="C676" s="8">
        <v>32.799999999999997</v>
      </c>
      <c r="D676" s="8">
        <v>10</v>
      </c>
      <c r="E676" s="8">
        <v>0</v>
      </c>
    </row>
    <row r="677" spans="1:5" x14ac:dyDescent="0.3">
      <c r="A677" s="8">
        <v>10504</v>
      </c>
      <c r="B677" s="8">
        <v>61</v>
      </c>
      <c r="C677" s="8">
        <v>28.5</v>
      </c>
      <c r="D677" s="8">
        <v>25</v>
      </c>
      <c r="E677" s="8">
        <v>0</v>
      </c>
    </row>
    <row r="678" spans="1:5" x14ac:dyDescent="0.3">
      <c r="A678" s="8">
        <v>10505</v>
      </c>
      <c r="B678" s="8">
        <v>62</v>
      </c>
      <c r="C678" s="8">
        <v>49.3</v>
      </c>
      <c r="D678" s="8">
        <v>3</v>
      </c>
      <c r="E678" s="8">
        <v>0</v>
      </c>
    </row>
    <row r="679" spans="1:5" x14ac:dyDescent="0.3">
      <c r="A679" s="8">
        <v>10506</v>
      </c>
      <c r="B679" s="8">
        <v>25</v>
      </c>
      <c r="C679" s="8">
        <v>14</v>
      </c>
      <c r="D679" s="8">
        <v>18</v>
      </c>
      <c r="E679" s="8">
        <v>0.1</v>
      </c>
    </row>
    <row r="680" spans="1:5" x14ac:dyDescent="0.3">
      <c r="A680" s="8">
        <v>10506</v>
      </c>
      <c r="B680" s="8">
        <v>70</v>
      </c>
      <c r="C680" s="8">
        <v>15</v>
      </c>
      <c r="D680" s="8">
        <v>14</v>
      </c>
      <c r="E680" s="8">
        <v>0.1</v>
      </c>
    </row>
    <row r="681" spans="1:5" x14ac:dyDescent="0.3">
      <c r="A681" s="8">
        <v>10507</v>
      </c>
      <c r="B681" s="8">
        <v>43</v>
      </c>
      <c r="C681" s="8">
        <v>46</v>
      </c>
      <c r="D681" s="8">
        <v>15</v>
      </c>
      <c r="E681" s="8">
        <v>0.15</v>
      </c>
    </row>
    <row r="682" spans="1:5" x14ac:dyDescent="0.3">
      <c r="A682" s="8">
        <v>10507</v>
      </c>
      <c r="B682" s="8">
        <v>48</v>
      </c>
      <c r="C682" s="8">
        <v>12.75</v>
      </c>
      <c r="D682" s="8">
        <v>15</v>
      </c>
      <c r="E682" s="8">
        <v>0.15</v>
      </c>
    </row>
    <row r="683" spans="1:5" x14ac:dyDescent="0.3">
      <c r="A683" s="8">
        <v>10508</v>
      </c>
      <c r="B683" s="8">
        <v>13</v>
      </c>
      <c r="C683" s="8">
        <v>6</v>
      </c>
      <c r="D683" s="8">
        <v>10</v>
      </c>
      <c r="E683" s="8">
        <v>0</v>
      </c>
    </row>
    <row r="684" spans="1:5" x14ac:dyDescent="0.3">
      <c r="A684" s="8">
        <v>10508</v>
      </c>
      <c r="B684" s="8">
        <v>39</v>
      </c>
      <c r="C684" s="8">
        <v>18</v>
      </c>
      <c r="D684" s="8">
        <v>10</v>
      </c>
      <c r="E684" s="8">
        <v>0</v>
      </c>
    </row>
    <row r="685" spans="1:5" x14ac:dyDescent="0.3">
      <c r="A685" s="8">
        <v>10509</v>
      </c>
      <c r="B685" s="8">
        <v>28</v>
      </c>
      <c r="C685" s="8">
        <v>45.6</v>
      </c>
      <c r="D685" s="8">
        <v>3</v>
      </c>
      <c r="E685" s="8">
        <v>0</v>
      </c>
    </row>
    <row r="686" spans="1:5" x14ac:dyDescent="0.3">
      <c r="A686" s="8">
        <v>10510</v>
      </c>
      <c r="B686" s="8">
        <v>29</v>
      </c>
      <c r="C686" s="8">
        <v>123.79</v>
      </c>
      <c r="D686" s="8">
        <v>36</v>
      </c>
      <c r="E686" s="8">
        <v>0</v>
      </c>
    </row>
    <row r="687" spans="1:5" x14ac:dyDescent="0.3">
      <c r="A687" s="8">
        <v>10510</v>
      </c>
      <c r="B687" s="8">
        <v>75</v>
      </c>
      <c r="C687" s="8">
        <v>7.75</v>
      </c>
      <c r="D687" s="8">
        <v>36</v>
      </c>
      <c r="E687" s="8">
        <v>0.1</v>
      </c>
    </row>
    <row r="688" spans="1:5" x14ac:dyDescent="0.3">
      <c r="A688" s="8">
        <v>10511</v>
      </c>
      <c r="B688" s="8">
        <v>4</v>
      </c>
      <c r="C688" s="8">
        <v>22</v>
      </c>
      <c r="D688" s="8">
        <v>50</v>
      </c>
      <c r="E688" s="8">
        <v>0.15</v>
      </c>
    </row>
    <row r="689" spans="1:5" x14ac:dyDescent="0.3">
      <c r="A689" s="8">
        <v>10511</v>
      </c>
      <c r="B689" s="8">
        <v>7</v>
      </c>
      <c r="C689" s="8">
        <v>30</v>
      </c>
      <c r="D689" s="8">
        <v>50</v>
      </c>
      <c r="E689" s="8">
        <v>0.15</v>
      </c>
    </row>
    <row r="690" spans="1:5" x14ac:dyDescent="0.3">
      <c r="A690" s="8">
        <v>10511</v>
      </c>
      <c r="B690" s="8">
        <v>8</v>
      </c>
      <c r="C690" s="8">
        <v>40</v>
      </c>
      <c r="D690" s="8">
        <v>10</v>
      </c>
      <c r="E690" s="8">
        <v>0.15</v>
      </c>
    </row>
    <row r="691" spans="1:5" x14ac:dyDescent="0.3">
      <c r="A691" s="8">
        <v>10512</v>
      </c>
      <c r="B691" s="8">
        <v>24</v>
      </c>
      <c r="C691" s="8">
        <v>4.5</v>
      </c>
      <c r="D691" s="8">
        <v>10</v>
      </c>
      <c r="E691" s="8">
        <v>0.15</v>
      </c>
    </row>
    <row r="692" spans="1:5" x14ac:dyDescent="0.3">
      <c r="A692" s="8">
        <v>10512</v>
      </c>
      <c r="B692" s="8">
        <v>46</v>
      </c>
      <c r="C692" s="8">
        <v>12</v>
      </c>
      <c r="D692" s="8">
        <v>9</v>
      </c>
      <c r="E692" s="8">
        <v>0.15</v>
      </c>
    </row>
    <row r="693" spans="1:5" x14ac:dyDescent="0.3">
      <c r="A693" s="8">
        <v>10512</v>
      </c>
      <c r="B693" s="8">
        <v>47</v>
      </c>
      <c r="C693" s="8">
        <v>9.5</v>
      </c>
      <c r="D693" s="8">
        <v>6</v>
      </c>
      <c r="E693" s="8">
        <v>0.15</v>
      </c>
    </row>
    <row r="694" spans="1:5" x14ac:dyDescent="0.3">
      <c r="A694" s="8">
        <v>10512</v>
      </c>
      <c r="B694" s="8">
        <v>60</v>
      </c>
      <c r="C694" s="8">
        <v>34</v>
      </c>
      <c r="D694" s="8">
        <v>12</v>
      </c>
      <c r="E694" s="8">
        <v>0.15</v>
      </c>
    </row>
    <row r="695" spans="1:5" x14ac:dyDescent="0.3">
      <c r="A695" s="8">
        <v>10513</v>
      </c>
      <c r="B695" s="8">
        <v>21</v>
      </c>
      <c r="C695" s="8">
        <v>10</v>
      </c>
      <c r="D695" s="8">
        <v>40</v>
      </c>
      <c r="E695" s="8">
        <v>0.2</v>
      </c>
    </row>
    <row r="696" spans="1:5" x14ac:dyDescent="0.3">
      <c r="A696" s="8">
        <v>10513</v>
      </c>
      <c r="B696" s="8">
        <v>32</v>
      </c>
      <c r="C696" s="8">
        <v>32</v>
      </c>
      <c r="D696" s="8">
        <v>50</v>
      </c>
      <c r="E696" s="8">
        <v>0.2</v>
      </c>
    </row>
    <row r="697" spans="1:5" x14ac:dyDescent="0.3">
      <c r="A697" s="8">
        <v>10513</v>
      </c>
      <c r="B697" s="8">
        <v>61</v>
      </c>
      <c r="C697" s="8">
        <v>28.5</v>
      </c>
      <c r="D697" s="8">
        <v>15</v>
      </c>
      <c r="E697" s="8">
        <v>0.2</v>
      </c>
    </row>
    <row r="698" spans="1:5" x14ac:dyDescent="0.3">
      <c r="A698" s="8">
        <v>10514</v>
      </c>
      <c r="B698" s="8">
        <v>20</v>
      </c>
      <c r="C698" s="8">
        <v>81</v>
      </c>
      <c r="D698" s="8">
        <v>39</v>
      </c>
      <c r="E698" s="8">
        <v>0</v>
      </c>
    </row>
    <row r="699" spans="1:5" x14ac:dyDescent="0.3">
      <c r="A699" s="8">
        <v>10514</v>
      </c>
      <c r="B699" s="8">
        <v>28</v>
      </c>
      <c r="C699" s="8">
        <v>45.6</v>
      </c>
      <c r="D699" s="8">
        <v>35</v>
      </c>
      <c r="E699" s="8">
        <v>0</v>
      </c>
    </row>
    <row r="700" spans="1:5" x14ac:dyDescent="0.3">
      <c r="A700" s="8">
        <v>10514</v>
      </c>
      <c r="B700" s="8">
        <v>56</v>
      </c>
      <c r="C700" s="8">
        <v>38</v>
      </c>
      <c r="D700" s="8">
        <v>70</v>
      </c>
      <c r="E700" s="8">
        <v>0</v>
      </c>
    </row>
    <row r="701" spans="1:5" x14ac:dyDescent="0.3">
      <c r="A701" s="8">
        <v>10514</v>
      </c>
      <c r="B701" s="8">
        <v>65</v>
      </c>
      <c r="C701" s="8">
        <v>21.05</v>
      </c>
      <c r="D701" s="8">
        <v>39</v>
      </c>
      <c r="E701" s="8">
        <v>0</v>
      </c>
    </row>
    <row r="702" spans="1:5" x14ac:dyDescent="0.3">
      <c r="A702" s="8">
        <v>10514</v>
      </c>
      <c r="B702" s="8">
        <v>75</v>
      </c>
      <c r="C702" s="8">
        <v>7.75</v>
      </c>
      <c r="D702" s="8">
        <v>50</v>
      </c>
      <c r="E702" s="8">
        <v>0</v>
      </c>
    </row>
    <row r="703" spans="1:5" x14ac:dyDescent="0.3">
      <c r="A703" s="8">
        <v>10515</v>
      </c>
      <c r="B703" s="8">
        <v>9</v>
      </c>
      <c r="C703" s="8">
        <v>97</v>
      </c>
      <c r="D703" s="8">
        <v>16</v>
      </c>
      <c r="E703" s="8">
        <v>0.15</v>
      </c>
    </row>
    <row r="704" spans="1:5" x14ac:dyDescent="0.3">
      <c r="A704" s="8">
        <v>10515</v>
      </c>
      <c r="B704" s="8">
        <v>16</v>
      </c>
      <c r="C704" s="8">
        <v>17.45</v>
      </c>
      <c r="D704" s="8">
        <v>50</v>
      </c>
      <c r="E704" s="8">
        <v>0</v>
      </c>
    </row>
    <row r="705" spans="1:5" x14ac:dyDescent="0.3">
      <c r="A705" s="8">
        <v>10515</v>
      </c>
      <c r="B705" s="8">
        <v>27</v>
      </c>
      <c r="C705" s="8">
        <v>43.9</v>
      </c>
      <c r="D705" s="8">
        <v>120</v>
      </c>
      <c r="E705" s="8">
        <v>0</v>
      </c>
    </row>
    <row r="706" spans="1:5" x14ac:dyDescent="0.3">
      <c r="A706" s="8">
        <v>10515</v>
      </c>
      <c r="B706" s="8">
        <v>33</v>
      </c>
      <c r="C706" s="8">
        <v>2.5</v>
      </c>
      <c r="D706" s="8">
        <v>16</v>
      </c>
      <c r="E706" s="8">
        <v>0.15</v>
      </c>
    </row>
    <row r="707" spans="1:5" x14ac:dyDescent="0.3">
      <c r="A707" s="8">
        <v>10515</v>
      </c>
      <c r="B707" s="8">
        <v>60</v>
      </c>
      <c r="C707" s="8">
        <v>34</v>
      </c>
      <c r="D707" s="8">
        <v>84</v>
      </c>
      <c r="E707" s="8">
        <v>0.15</v>
      </c>
    </row>
    <row r="708" spans="1:5" x14ac:dyDescent="0.3">
      <c r="A708" s="8">
        <v>10516</v>
      </c>
      <c r="B708" s="8">
        <v>18</v>
      </c>
      <c r="C708" s="8">
        <v>62.5</v>
      </c>
      <c r="D708" s="8">
        <v>25</v>
      </c>
      <c r="E708" s="8">
        <v>0.1</v>
      </c>
    </row>
    <row r="709" spans="1:5" x14ac:dyDescent="0.3">
      <c r="A709" s="8">
        <v>10516</v>
      </c>
      <c r="B709" s="8">
        <v>41</v>
      </c>
      <c r="C709" s="8">
        <v>9.65</v>
      </c>
      <c r="D709" s="8">
        <v>80</v>
      </c>
      <c r="E709" s="8">
        <v>0.1</v>
      </c>
    </row>
    <row r="710" spans="1:5" x14ac:dyDescent="0.3">
      <c r="A710" s="8">
        <v>10516</v>
      </c>
      <c r="B710" s="8">
        <v>42</v>
      </c>
      <c r="C710" s="8">
        <v>14</v>
      </c>
      <c r="D710" s="8">
        <v>20</v>
      </c>
      <c r="E710" s="8">
        <v>0</v>
      </c>
    </row>
    <row r="711" spans="1:5" x14ac:dyDescent="0.3">
      <c r="A711" s="8">
        <v>10517</v>
      </c>
      <c r="B711" s="8">
        <v>52</v>
      </c>
      <c r="C711" s="8">
        <v>7</v>
      </c>
      <c r="D711" s="8">
        <v>6</v>
      </c>
      <c r="E711" s="8">
        <v>0</v>
      </c>
    </row>
    <row r="712" spans="1:5" x14ac:dyDescent="0.3">
      <c r="A712" s="8">
        <v>10517</v>
      </c>
      <c r="B712" s="8">
        <v>59</v>
      </c>
      <c r="C712" s="8">
        <v>55</v>
      </c>
      <c r="D712" s="8">
        <v>4</v>
      </c>
      <c r="E712" s="8">
        <v>0</v>
      </c>
    </row>
    <row r="713" spans="1:5" x14ac:dyDescent="0.3">
      <c r="A713" s="8">
        <v>10517</v>
      </c>
      <c r="B713" s="8">
        <v>70</v>
      </c>
      <c r="C713" s="8">
        <v>15</v>
      </c>
      <c r="D713" s="8">
        <v>6</v>
      </c>
      <c r="E713" s="8">
        <v>0</v>
      </c>
    </row>
    <row r="714" spans="1:5" x14ac:dyDescent="0.3">
      <c r="A714" s="8">
        <v>10518</v>
      </c>
      <c r="B714" s="8">
        <v>24</v>
      </c>
      <c r="C714" s="8">
        <v>4.5</v>
      </c>
      <c r="D714" s="8">
        <v>5</v>
      </c>
      <c r="E714" s="8">
        <v>0</v>
      </c>
    </row>
    <row r="715" spans="1:5" x14ac:dyDescent="0.3">
      <c r="A715" s="8">
        <v>10518</v>
      </c>
      <c r="B715" s="8">
        <v>38</v>
      </c>
      <c r="C715" s="8">
        <v>263.5</v>
      </c>
      <c r="D715" s="8">
        <v>15</v>
      </c>
      <c r="E715" s="8">
        <v>0</v>
      </c>
    </row>
    <row r="716" spans="1:5" x14ac:dyDescent="0.3">
      <c r="A716" s="8">
        <v>10518</v>
      </c>
      <c r="B716" s="8">
        <v>44</v>
      </c>
      <c r="C716" s="8">
        <v>19.45</v>
      </c>
      <c r="D716" s="8">
        <v>9</v>
      </c>
      <c r="E716" s="8">
        <v>0</v>
      </c>
    </row>
    <row r="717" spans="1:5" x14ac:dyDescent="0.3">
      <c r="A717" s="8">
        <v>10519</v>
      </c>
      <c r="B717" s="8">
        <v>10</v>
      </c>
      <c r="C717" s="8">
        <v>31</v>
      </c>
      <c r="D717" s="8">
        <v>16</v>
      </c>
      <c r="E717" s="8">
        <v>0.05</v>
      </c>
    </row>
    <row r="718" spans="1:5" x14ac:dyDescent="0.3">
      <c r="A718" s="8">
        <v>10519</v>
      </c>
      <c r="B718" s="8">
        <v>56</v>
      </c>
      <c r="C718" s="8">
        <v>38</v>
      </c>
      <c r="D718" s="8">
        <v>40</v>
      </c>
      <c r="E718" s="8">
        <v>0</v>
      </c>
    </row>
    <row r="719" spans="1:5" x14ac:dyDescent="0.3">
      <c r="A719" s="8">
        <v>10519</v>
      </c>
      <c r="B719" s="8">
        <v>60</v>
      </c>
      <c r="C719" s="8">
        <v>34</v>
      </c>
      <c r="D719" s="8">
        <v>10</v>
      </c>
      <c r="E719" s="8">
        <v>0.05</v>
      </c>
    </row>
    <row r="720" spans="1:5" x14ac:dyDescent="0.3">
      <c r="A720" s="8">
        <v>10520</v>
      </c>
      <c r="B720" s="8">
        <v>24</v>
      </c>
      <c r="C720" s="8">
        <v>4.5</v>
      </c>
      <c r="D720" s="8">
        <v>8</v>
      </c>
      <c r="E720" s="8">
        <v>0</v>
      </c>
    </row>
    <row r="721" spans="1:5" x14ac:dyDescent="0.3">
      <c r="A721" s="8">
        <v>10520</v>
      </c>
      <c r="B721" s="8">
        <v>53</v>
      </c>
      <c r="C721" s="8">
        <v>32.799999999999997</v>
      </c>
      <c r="D721" s="8">
        <v>5</v>
      </c>
      <c r="E721" s="8">
        <v>0</v>
      </c>
    </row>
    <row r="722" spans="1:5" x14ac:dyDescent="0.3">
      <c r="A722" s="8">
        <v>10521</v>
      </c>
      <c r="B722" s="8">
        <v>35</v>
      </c>
      <c r="C722" s="8">
        <v>18</v>
      </c>
      <c r="D722" s="8">
        <v>3</v>
      </c>
      <c r="E722" s="8">
        <v>0</v>
      </c>
    </row>
    <row r="723" spans="1:5" x14ac:dyDescent="0.3">
      <c r="A723" s="8">
        <v>10521</v>
      </c>
      <c r="B723" s="8">
        <v>41</v>
      </c>
      <c r="C723" s="8">
        <v>9.65</v>
      </c>
      <c r="D723" s="8">
        <v>10</v>
      </c>
      <c r="E723" s="8">
        <v>0</v>
      </c>
    </row>
    <row r="724" spans="1:5" x14ac:dyDescent="0.3">
      <c r="A724" s="8">
        <v>10521</v>
      </c>
      <c r="B724" s="8">
        <v>68</v>
      </c>
      <c r="C724" s="8">
        <v>12.5</v>
      </c>
      <c r="D724" s="8">
        <v>6</v>
      </c>
      <c r="E724" s="8">
        <v>0</v>
      </c>
    </row>
    <row r="725" spans="1:5" x14ac:dyDescent="0.3">
      <c r="A725" s="8">
        <v>10522</v>
      </c>
      <c r="B725" s="8">
        <v>1</v>
      </c>
      <c r="C725" s="8">
        <v>18</v>
      </c>
      <c r="D725" s="8">
        <v>40</v>
      </c>
      <c r="E725" s="8">
        <v>0.2</v>
      </c>
    </row>
    <row r="726" spans="1:5" x14ac:dyDescent="0.3">
      <c r="A726" s="8">
        <v>10522</v>
      </c>
      <c r="B726" s="8">
        <v>8</v>
      </c>
      <c r="C726" s="8">
        <v>40</v>
      </c>
      <c r="D726" s="8">
        <v>24</v>
      </c>
      <c r="E726" s="8">
        <v>0</v>
      </c>
    </row>
    <row r="727" spans="1:5" x14ac:dyDescent="0.3">
      <c r="A727" s="8">
        <v>10522</v>
      </c>
      <c r="B727" s="8">
        <v>30</v>
      </c>
      <c r="C727" s="8">
        <v>25.89</v>
      </c>
      <c r="D727" s="8">
        <v>20</v>
      </c>
      <c r="E727" s="8">
        <v>0.2</v>
      </c>
    </row>
    <row r="728" spans="1:5" x14ac:dyDescent="0.3">
      <c r="A728" s="8">
        <v>10522</v>
      </c>
      <c r="B728" s="8">
        <v>40</v>
      </c>
      <c r="C728" s="8">
        <v>18.399999999999999</v>
      </c>
      <c r="D728" s="8">
        <v>25</v>
      </c>
      <c r="E728" s="8">
        <v>0.2</v>
      </c>
    </row>
    <row r="729" spans="1:5" x14ac:dyDescent="0.3">
      <c r="A729" s="8">
        <v>10523</v>
      </c>
      <c r="B729" s="8">
        <v>17</v>
      </c>
      <c r="C729" s="8">
        <v>39</v>
      </c>
      <c r="D729" s="8">
        <v>25</v>
      </c>
      <c r="E729" s="8">
        <v>0.1</v>
      </c>
    </row>
    <row r="730" spans="1:5" x14ac:dyDescent="0.3">
      <c r="A730" s="8">
        <v>10523</v>
      </c>
      <c r="B730" s="8">
        <v>20</v>
      </c>
      <c r="C730" s="8">
        <v>81</v>
      </c>
      <c r="D730" s="8">
        <v>15</v>
      </c>
      <c r="E730" s="8">
        <v>0.1</v>
      </c>
    </row>
    <row r="731" spans="1:5" x14ac:dyDescent="0.3">
      <c r="A731" s="8">
        <v>10523</v>
      </c>
      <c r="B731" s="8">
        <v>37</v>
      </c>
      <c r="C731" s="8">
        <v>26</v>
      </c>
      <c r="D731" s="8">
        <v>18</v>
      </c>
      <c r="E731" s="8">
        <v>0.1</v>
      </c>
    </row>
    <row r="732" spans="1:5" x14ac:dyDescent="0.3">
      <c r="A732" s="8">
        <v>10523</v>
      </c>
      <c r="B732" s="8">
        <v>41</v>
      </c>
      <c r="C732" s="8">
        <v>9.65</v>
      </c>
      <c r="D732" s="8">
        <v>6</v>
      </c>
      <c r="E732" s="8">
        <v>0.1</v>
      </c>
    </row>
    <row r="733" spans="1:5" x14ac:dyDescent="0.3">
      <c r="A733" s="8">
        <v>10524</v>
      </c>
      <c r="B733" s="8">
        <v>10</v>
      </c>
      <c r="C733" s="8">
        <v>31</v>
      </c>
      <c r="D733" s="8">
        <v>2</v>
      </c>
      <c r="E733" s="8">
        <v>0</v>
      </c>
    </row>
    <row r="734" spans="1:5" x14ac:dyDescent="0.3">
      <c r="A734" s="8">
        <v>10524</v>
      </c>
      <c r="B734" s="8">
        <v>30</v>
      </c>
      <c r="C734" s="8">
        <v>25.89</v>
      </c>
      <c r="D734" s="8">
        <v>10</v>
      </c>
      <c r="E734" s="8">
        <v>0</v>
      </c>
    </row>
    <row r="735" spans="1:5" x14ac:dyDescent="0.3">
      <c r="A735" s="8">
        <v>10524</v>
      </c>
      <c r="B735" s="8">
        <v>43</v>
      </c>
      <c r="C735" s="8">
        <v>46</v>
      </c>
      <c r="D735" s="8">
        <v>60</v>
      </c>
      <c r="E735" s="8">
        <v>0</v>
      </c>
    </row>
    <row r="736" spans="1:5" x14ac:dyDescent="0.3">
      <c r="A736" s="8">
        <v>10524</v>
      </c>
      <c r="B736" s="8">
        <v>54</v>
      </c>
      <c r="C736" s="8">
        <v>7.45</v>
      </c>
      <c r="D736" s="8">
        <v>15</v>
      </c>
      <c r="E736" s="8">
        <v>0</v>
      </c>
    </row>
    <row r="737" spans="1:5" x14ac:dyDescent="0.3">
      <c r="A737" s="8">
        <v>10525</v>
      </c>
      <c r="B737" s="8">
        <v>36</v>
      </c>
      <c r="C737" s="8">
        <v>19</v>
      </c>
      <c r="D737" s="8">
        <v>30</v>
      </c>
      <c r="E737" s="8">
        <v>0</v>
      </c>
    </row>
    <row r="738" spans="1:5" x14ac:dyDescent="0.3">
      <c r="A738" s="8">
        <v>10525</v>
      </c>
      <c r="B738" s="8">
        <v>40</v>
      </c>
      <c r="C738" s="8">
        <v>18.399999999999999</v>
      </c>
      <c r="D738" s="8">
        <v>15</v>
      </c>
      <c r="E738" s="8">
        <v>0.1</v>
      </c>
    </row>
    <row r="739" spans="1:5" x14ac:dyDescent="0.3">
      <c r="A739" s="8">
        <v>10526</v>
      </c>
      <c r="B739" s="8">
        <v>1</v>
      </c>
      <c r="C739" s="8">
        <v>18</v>
      </c>
      <c r="D739" s="8">
        <v>8</v>
      </c>
      <c r="E739" s="8">
        <v>0.15</v>
      </c>
    </row>
    <row r="740" spans="1:5" x14ac:dyDescent="0.3">
      <c r="A740" s="8">
        <v>10526</v>
      </c>
      <c r="B740" s="8">
        <v>13</v>
      </c>
      <c r="C740" s="8">
        <v>6</v>
      </c>
      <c r="D740" s="8">
        <v>10</v>
      </c>
      <c r="E740" s="8">
        <v>0</v>
      </c>
    </row>
    <row r="741" spans="1:5" x14ac:dyDescent="0.3">
      <c r="A741" s="8">
        <v>10526</v>
      </c>
      <c r="B741" s="8">
        <v>56</v>
      </c>
      <c r="C741" s="8">
        <v>38</v>
      </c>
      <c r="D741" s="8">
        <v>30</v>
      </c>
      <c r="E741" s="8">
        <v>0.15</v>
      </c>
    </row>
    <row r="742" spans="1:5" x14ac:dyDescent="0.3">
      <c r="A742" s="8">
        <v>10527</v>
      </c>
      <c r="B742" s="8">
        <v>4</v>
      </c>
      <c r="C742" s="8">
        <v>22</v>
      </c>
      <c r="D742" s="8">
        <v>50</v>
      </c>
      <c r="E742" s="8">
        <v>0.1</v>
      </c>
    </row>
    <row r="743" spans="1:5" x14ac:dyDescent="0.3">
      <c r="A743" s="8">
        <v>10527</v>
      </c>
      <c r="B743" s="8">
        <v>36</v>
      </c>
      <c r="C743" s="8">
        <v>19</v>
      </c>
      <c r="D743" s="8">
        <v>30</v>
      </c>
      <c r="E743" s="8">
        <v>0.1</v>
      </c>
    </row>
    <row r="744" spans="1:5" x14ac:dyDescent="0.3">
      <c r="A744" s="8">
        <v>10528</v>
      </c>
      <c r="B744" s="8">
        <v>11</v>
      </c>
      <c r="C744" s="8">
        <v>21</v>
      </c>
      <c r="D744" s="8">
        <v>3</v>
      </c>
      <c r="E744" s="8">
        <v>0</v>
      </c>
    </row>
    <row r="745" spans="1:5" x14ac:dyDescent="0.3">
      <c r="A745" s="8">
        <v>10528</v>
      </c>
      <c r="B745" s="8">
        <v>33</v>
      </c>
      <c r="C745" s="8">
        <v>2.5</v>
      </c>
      <c r="D745" s="8">
        <v>8</v>
      </c>
      <c r="E745" s="8">
        <v>0.2</v>
      </c>
    </row>
    <row r="746" spans="1:5" x14ac:dyDescent="0.3">
      <c r="A746" s="8">
        <v>10528</v>
      </c>
      <c r="B746" s="8">
        <v>72</v>
      </c>
      <c r="C746" s="8">
        <v>34.799999999999997</v>
      </c>
      <c r="D746" s="8">
        <v>9</v>
      </c>
      <c r="E746" s="8">
        <v>0</v>
      </c>
    </row>
    <row r="747" spans="1:5" x14ac:dyDescent="0.3">
      <c r="A747" s="8">
        <v>10529</v>
      </c>
      <c r="B747" s="8">
        <v>55</v>
      </c>
      <c r="C747" s="8">
        <v>24</v>
      </c>
      <c r="D747" s="8">
        <v>14</v>
      </c>
      <c r="E747" s="8">
        <v>0</v>
      </c>
    </row>
    <row r="748" spans="1:5" x14ac:dyDescent="0.3">
      <c r="A748" s="8">
        <v>10529</v>
      </c>
      <c r="B748" s="8">
        <v>68</v>
      </c>
      <c r="C748" s="8">
        <v>12.5</v>
      </c>
      <c r="D748" s="8">
        <v>20</v>
      </c>
      <c r="E748" s="8">
        <v>0</v>
      </c>
    </row>
    <row r="749" spans="1:5" x14ac:dyDescent="0.3">
      <c r="A749" s="8">
        <v>10529</v>
      </c>
      <c r="B749" s="8">
        <v>69</v>
      </c>
      <c r="C749" s="8">
        <v>36</v>
      </c>
      <c r="D749" s="8">
        <v>10</v>
      </c>
      <c r="E749" s="8">
        <v>0</v>
      </c>
    </row>
    <row r="750" spans="1:5" x14ac:dyDescent="0.3">
      <c r="A750" s="8">
        <v>10530</v>
      </c>
      <c r="B750" s="8">
        <v>17</v>
      </c>
      <c r="C750" s="8">
        <v>39</v>
      </c>
      <c r="D750" s="8">
        <v>40</v>
      </c>
      <c r="E750" s="8">
        <v>0</v>
      </c>
    </row>
    <row r="751" spans="1:5" x14ac:dyDescent="0.3">
      <c r="A751" s="8">
        <v>10530</v>
      </c>
      <c r="B751" s="8">
        <v>43</v>
      </c>
      <c r="C751" s="8">
        <v>46</v>
      </c>
      <c r="D751" s="8">
        <v>25</v>
      </c>
      <c r="E751" s="8">
        <v>0</v>
      </c>
    </row>
    <row r="752" spans="1:5" x14ac:dyDescent="0.3">
      <c r="A752" s="8">
        <v>10530</v>
      </c>
      <c r="B752" s="8">
        <v>61</v>
      </c>
      <c r="C752" s="8">
        <v>28.5</v>
      </c>
      <c r="D752" s="8">
        <v>20</v>
      </c>
      <c r="E752" s="8">
        <v>0</v>
      </c>
    </row>
    <row r="753" spans="1:5" x14ac:dyDescent="0.3">
      <c r="A753" s="8">
        <v>10530</v>
      </c>
      <c r="B753" s="8">
        <v>76</v>
      </c>
      <c r="C753" s="8">
        <v>18</v>
      </c>
      <c r="D753" s="8">
        <v>50</v>
      </c>
      <c r="E753" s="8">
        <v>0</v>
      </c>
    </row>
    <row r="754" spans="1:5" x14ac:dyDescent="0.3">
      <c r="A754" s="8">
        <v>10531</v>
      </c>
      <c r="B754" s="8">
        <v>59</v>
      </c>
      <c r="C754" s="8">
        <v>55</v>
      </c>
      <c r="D754" s="8">
        <v>2</v>
      </c>
      <c r="E754" s="8">
        <v>0</v>
      </c>
    </row>
    <row r="755" spans="1:5" x14ac:dyDescent="0.3">
      <c r="A755" s="8">
        <v>10532</v>
      </c>
      <c r="B755" s="8">
        <v>30</v>
      </c>
      <c r="C755" s="8">
        <v>25.89</v>
      </c>
      <c r="D755" s="8">
        <v>15</v>
      </c>
      <c r="E755" s="8">
        <v>0</v>
      </c>
    </row>
    <row r="756" spans="1:5" x14ac:dyDescent="0.3">
      <c r="A756" s="8">
        <v>10532</v>
      </c>
      <c r="B756" s="8">
        <v>66</v>
      </c>
      <c r="C756" s="8">
        <v>17</v>
      </c>
      <c r="D756" s="8">
        <v>24</v>
      </c>
      <c r="E756" s="8">
        <v>0</v>
      </c>
    </row>
    <row r="757" spans="1:5" x14ac:dyDescent="0.3">
      <c r="A757" s="8">
        <v>10533</v>
      </c>
      <c r="B757" s="8">
        <v>4</v>
      </c>
      <c r="C757" s="8">
        <v>22</v>
      </c>
      <c r="D757" s="8">
        <v>50</v>
      </c>
      <c r="E757" s="8">
        <v>0.05</v>
      </c>
    </row>
    <row r="758" spans="1:5" x14ac:dyDescent="0.3">
      <c r="A758" s="8">
        <v>10533</v>
      </c>
      <c r="B758" s="8">
        <v>72</v>
      </c>
      <c r="C758" s="8">
        <v>34.799999999999997</v>
      </c>
      <c r="D758" s="8">
        <v>24</v>
      </c>
      <c r="E758" s="8">
        <v>0</v>
      </c>
    </row>
    <row r="759" spans="1:5" x14ac:dyDescent="0.3">
      <c r="A759" s="8">
        <v>10533</v>
      </c>
      <c r="B759" s="8">
        <v>73</v>
      </c>
      <c r="C759" s="8">
        <v>15</v>
      </c>
      <c r="D759" s="8">
        <v>24</v>
      </c>
      <c r="E759" s="8">
        <v>0.05</v>
      </c>
    </row>
    <row r="760" spans="1:5" x14ac:dyDescent="0.3">
      <c r="A760" s="8">
        <v>10534</v>
      </c>
      <c r="B760" s="8">
        <v>30</v>
      </c>
      <c r="C760" s="8">
        <v>25.89</v>
      </c>
      <c r="D760" s="8">
        <v>10</v>
      </c>
      <c r="E760" s="8">
        <v>0</v>
      </c>
    </row>
    <row r="761" spans="1:5" x14ac:dyDescent="0.3">
      <c r="A761" s="8">
        <v>10534</v>
      </c>
      <c r="B761" s="8">
        <v>40</v>
      </c>
      <c r="C761" s="8">
        <v>18.399999999999999</v>
      </c>
      <c r="D761" s="8">
        <v>10</v>
      </c>
      <c r="E761" s="8">
        <v>0.2</v>
      </c>
    </row>
    <row r="762" spans="1:5" x14ac:dyDescent="0.3">
      <c r="A762" s="8">
        <v>10534</v>
      </c>
      <c r="B762" s="8">
        <v>54</v>
      </c>
      <c r="C762" s="8">
        <v>7.45</v>
      </c>
      <c r="D762" s="8">
        <v>10</v>
      </c>
      <c r="E762" s="8">
        <v>0.2</v>
      </c>
    </row>
    <row r="763" spans="1:5" x14ac:dyDescent="0.3">
      <c r="A763" s="8">
        <v>10535</v>
      </c>
      <c r="B763" s="8">
        <v>11</v>
      </c>
      <c r="C763" s="8">
        <v>21</v>
      </c>
      <c r="D763" s="8">
        <v>50</v>
      </c>
      <c r="E763" s="8">
        <v>0.1</v>
      </c>
    </row>
    <row r="764" spans="1:5" x14ac:dyDescent="0.3">
      <c r="A764" s="8">
        <v>10535</v>
      </c>
      <c r="B764" s="8">
        <v>40</v>
      </c>
      <c r="C764" s="8">
        <v>18.399999999999999</v>
      </c>
      <c r="D764" s="8">
        <v>10</v>
      </c>
      <c r="E764" s="8">
        <v>0.1</v>
      </c>
    </row>
    <row r="765" spans="1:5" x14ac:dyDescent="0.3">
      <c r="A765" s="8">
        <v>10535</v>
      </c>
      <c r="B765" s="8">
        <v>57</v>
      </c>
      <c r="C765" s="8">
        <v>19.5</v>
      </c>
      <c r="D765" s="8">
        <v>5</v>
      </c>
      <c r="E765" s="8">
        <v>0.1</v>
      </c>
    </row>
    <row r="766" spans="1:5" x14ac:dyDescent="0.3">
      <c r="A766" s="8">
        <v>10535</v>
      </c>
      <c r="B766" s="8">
        <v>59</v>
      </c>
      <c r="C766" s="8">
        <v>55</v>
      </c>
      <c r="D766" s="8">
        <v>15</v>
      </c>
      <c r="E766" s="8">
        <v>0.1</v>
      </c>
    </row>
    <row r="767" spans="1:5" x14ac:dyDescent="0.3">
      <c r="A767" s="8">
        <v>10536</v>
      </c>
      <c r="B767" s="8">
        <v>12</v>
      </c>
      <c r="C767" s="8">
        <v>38</v>
      </c>
      <c r="D767" s="8">
        <v>15</v>
      </c>
      <c r="E767" s="8">
        <v>0.25</v>
      </c>
    </row>
    <row r="768" spans="1:5" x14ac:dyDescent="0.3">
      <c r="A768" s="8">
        <v>10536</v>
      </c>
      <c r="B768" s="8">
        <v>31</v>
      </c>
      <c r="C768" s="8">
        <v>12.5</v>
      </c>
      <c r="D768" s="8">
        <v>20</v>
      </c>
      <c r="E768" s="8">
        <v>0</v>
      </c>
    </row>
    <row r="769" spans="1:5" x14ac:dyDescent="0.3">
      <c r="A769" s="8">
        <v>10536</v>
      </c>
      <c r="B769" s="8">
        <v>33</v>
      </c>
      <c r="C769" s="8">
        <v>2.5</v>
      </c>
      <c r="D769" s="8">
        <v>30</v>
      </c>
      <c r="E769" s="8">
        <v>0</v>
      </c>
    </row>
    <row r="770" spans="1:5" x14ac:dyDescent="0.3">
      <c r="A770" s="8">
        <v>10536</v>
      </c>
      <c r="B770" s="8">
        <v>60</v>
      </c>
      <c r="C770" s="8">
        <v>34</v>
      </c>
      <c r="D770" s="8">
        <v>35</v>
      </c>
      <c r="E770" s="8">
        <v>0.25</v>
      </c>
    </row>
    <row r="771" spans="1:5" x14ac:dyDescent="0.3">
      <c r="A771" s="8">
        <v>10537</v>
      </c>
      <c r="B771" s="8">
        <v>31</v>
      </c>
      <c r="C771" s="8">
        <v>12.5</v>
      </c>
      <c r="D771" s="8">
        <v>30</v>
      </c>
      <c r="E771" s="8">
        <v>0</v>
      </c>
    </row>
    <row r="772" spans="1:5" x14ac:dyDescent="0.3">
      <c r="A772" s="8">
        <v>10537</v>
      </c>
      <c r="B772" s="8">
        <v>51</v>
      </c>
      <c r="C772" s="8">
        <v>53</v>
      </c>
      <c r="D772" s="8">
        <v>6</v>
      </c>
      <c r="E772" s="8">
        <v>0</v>
      </c>
    </row>
    <row r="773" spans="1:5" x14ac:dyDescent="0.3">
      <c r="A773" s="8">
        <v>10537</v>
      </c>
      <c r="B773" s="8">
        <v>58</v>
      </c>
      <c r="C773" s="8">
        <v>13.25</v>
      </c>
      <c r="D773" s="8">
        <v>20</v>
      </c>
      <c r="E773" s="8">
        <v>0</v>
      </c>
    </row>
    <row r="774" spans="1:5" x14ac:dyDescent="0.3">
      <c r="A774" s="8">
        <v>10537</v>
      </c>
      <c r="B774" s="8">
        <v>72</v>
      </c>
      <c r="C774" s="8">
        <v>34.799999999999997</v>
      </c>
      <c r="D774" s="8">
        <v>21</v>
      </c>
      <c r="E774" s="8">
        <v>0</v>
      </c>
    </row>
    <row r="775" spans="1:5" x14ac:dyDescent="0.3">
      <c r="A775" s="8">
        <v>10537</v>
      </c>
      <c r="B775" s="8">
        <v>73</v>
      </c>
      <c r="C775" s="8">
        <v>15</v>
      </c>
      <c r="D775" s="8">
        <v>9</v>
      </c>
      <c r="E775" s="8">
        <v>0</v>
      </c>
    </row>
    <row r="776" spans="1:5" x14ac:dyDescent="0.3">
      <c r="A776" s="8">
        <v>10538</v>
      </c>
      <c r="B776" s="8">
        <v>70</v>
      </c>
      <c r="C776" s="8">
        <v>15</v>
      </c>
      <c r="D776" s="8">
        <v>7</v>
      </c>
      <c r="E776" s="8">
        <v>0</v>
      </c>
    </row>
    <row r="777" spans="1:5" x14ac:dyDescent="0.3">
      <c r="A777" s="8">
        <v>10538</v>
      </c>
      <c r="B777" s="8">
        <v>72</v>
      </c>
      <c r="C777" s="8">
        <v>34.799999999999997</v>
      </c>
      <c r="D777" s="8">
        <v>1</v>
      </c>
      <c r="E777" s="8">
        <v>0</v>
      </c>
    </row>
    <row r="778" spans="1:5" x14ac:dyDescent="0.3">
      <c r="A778" s="8">
        <v>10539</v>
      </c>
      <c r="B778" s="8">
        <v>13</v>
      </c>
      <c r="C778" s="8">
        <v>6</v>
      </c>
      <c r="D778" s="8">
        <v>8</v>
      </c>
      <c r="E778" s="8">
        <v>0</v>
      </c>
    </row>
    <row r="779" spans="1:5" x14ac:dyDescent="0.3">
      <c r="A779" s="8">
        <v>10539</v>
      </c>
      <c r="B779" s="8">
        <v>21</v>
      </c>
      <c r="C779" s="8">
        <v>10</v>
      </c>
      <c r="D779" s="8">
        <v>15</v>
      </c>
      <c r="E779" s="8">
        <v>0</v>
      </c>
    </row>
    <row r="780" spans="1:5" x14ac:dyDescent="0.3">
      <c r="A780" s="8">
        <v>10539</v>
      </c>
      <c r="B780" s="8">
        <v>33</v>
      </c>
      <c r="C780" s="8">
        <v>2.5</v>
      </c>
      <c r="D780" s="8">
        <v>15</v>
      </c>
      <c r="E780" s="8">
        <v>0</v>
      </c>
    </row>
    <row r="781" spans="1:5" x14ac:dyDescent="0.3">
      <c r="A781" s="8">
        <v>10539</v>
      </c>
      <c r="B781" s="8">
        <v>49</v>
      </c>
      <c r="C781" s="8">
        <v>20</v>
      </c>
      <c r="D781" s="8">
        <v>6</v>
      </c>
      <c r="E781" s="8">
        <v>0</v>
      </c>
    </row>
    <row r="782" spans="1:5" x14ac:dyDescent="0.3">
      <c r="A782" s="8">
        <v>10540</v>
      </c>
      <c r="B782" s="8">
        <v>3</v>
      </c>
      <c r="C782" s="8">
        <v>10</v>
      </c>
      <c r="D782" s="8">
        <v>60</v>
      </c>
      <c r="E782" s="8">
        <v>0</v>
      </c>
    </row>
    <row r="783" spans="1:5" x14ac:dyDescent="0.3">
      <c r="A783" s="8">
        <v>10540</v>
      </c>
      <c r="B783" s="8">
        <v>26</v>
      </c>
      <c r="C783" s="8">
        <v>31.23</v>
      </c>
      <c r="D783" s="8">
        <v>40</v>
      </c>
      <c r="E783" s="8">
        <v>0</v>
      </c>
    </row>
    <row r="784" spans="1:5" x14ac:dyDescent="0.3">
      <c r="A784" s="8">
        <v>10540</v>
      </c>
      <c r="B784" s="8">
        <v>38</v>
      </c>
      <c r="C784" s="8">
        <v>263.5</v>
      </c>
      <c r="D784" s="8">
        <v>30</v>
      </c>
      <c r="E784" s="8">
        <v>0</v>
      </c>
    </row>
    <row r="785" spans="1:5" x14ac:dyDescent="0.3">
      <c r="A785" s="8">
        <v>10540</v>
      </c>
      <c r="B785" s="8">
        <v>68</v>
      </c>
      <c r="C785" s="8">
        <v>12.5</v>
      </c>
      <c r="D785" s="8">
        <v>35</v>
      </c>
      <c r="E785" s="8">
        <v>0</v>
      </c>
    </row>
    <row r="786" spans="1:5" x14ac:dyDescent="0.3">
      <c r="A786" s="8">
        <v>10541</v>
      </c>
      <c r="B786" s="8">
        <v>24</v>
      </c>
      <c r="C786" s="8">
        <v>4.5</v>
      </c>
      <c r="D786" s="8">
        <v>35</v>
      </c>
      <c r="E786" s="8">
        <v>0.1</v>
      </c>
    </row>
    <row r="787" spans="1:5" x14ac:dyDescent="0.3">
      <c r="A787" s="8">
        <v>10541</v>
      </c>
      <c r="B787" s="8">
        <v>38</v>
      </c>
      <c r="C787" s="8">
        <v>263.5</v>
      </c>
      <c r="D787" s="8">
        <v>4</v>
      </c>
      <c r="E787" s="8">
        <v>0.1</v>
      </c>
    </row>
    <row r="788" spans="1:5" x14ac:dyDescent="0.3">
      <c r="A788" s="8">
        <v>10541</v>
      </c>
      <c r="B788" s="8">
        <v>65</v>
      </c>
      <c r="C788" s="8">
        <v>21.05</v>
      </c>
      <c r="D788" s="8">
        <v>36</v>
      </c>
      <c r="E788" s="8">
        <v>0.1</v>
      </c>
    </row>
    <row r="789" spans="1:5" x14ac:dyDescent="0.3">
      <c r="A789" s="8">
        <v>10541</v>
      </c>
      <c r="B789" s="8">
        <v>71</v>
      </c>
      <c r="C789" s="8">
        <v>21.5</v>
      </c>
      <c r="D789" s="8">
        <v>9</v>
      </c>
      <c r="E789" s="8">
        <v>0.1</v>
      </c>
    </row>
    <row r="790" spans="1:5" x14ac:dyDescent="0.3">
      <c r="A790" s="8">
        <v>10542</v>
      </c>
      <c r="B790" s="8">
        <v>11</v>
      </c>
      <c r="C790" s="8">
        <v>21</v>
      </c>
      <c r="D790" s="8">
        <v>15</v>
      </c>
      <c r="E790" s="8">
        <v>0.05</v>
      </c>
    </row>
    <row r="791" spans="1:5" x14ac:dyDescent="0.3">
      <c r="A791" s="8">
        <v>10542</v>
      </c>
      <c r="B791" s="8">
        <v>54</v>
      </c>
      <c r="C791" s="8">
        <v>7.45</v>
      </c>
      <c r="D791" s="8">
        <v>24</v>
      </c>
      <c r="E791" s="8">
        <v>0.05</v>
      </c>
    </row>
    <row r="792" spans="1:5" x14ac:dyDescent="0.3">
      <c r="A792" s="8">
        <v>10543</v>
      </c>
      <c r="B792" s="8">
        <v>12</v>
      </c>
      <c r="C792" s="8">
        <v>38</v>
      </c>
      <c r="D792" s="8">
        <v>30</v>
      </c>
      <c r="E792" s="8">
        <v>0.15</v>
      </c>
    </row>
    <row r="793" spans="1:5" x14ac:dyDescent="0.3">
      <c r="A793" s="8">
        <v>10543</v>
      </c>
      <c r="B793" s="8">
        <v>23</v>
      </c>
      <c r="C793" s="8">
        <v>9</v>
      </c>
      <c r="D793" s="8">
        <v>70</v>
      </c>
      <c r="E793" s="8">
        <v>0.15</v>
      </c>
    </row>
    <row r="794" spans="1:5" x14ac:dyDescent="0.3">
      <c r="A794" s="8">
        <v>10544</v>
      </c>
      <c r="B794" s="8">
        <v>28</v>
      </c>
      <c r="C794" s="8">
        <v>45.6</v>
      </c>
      <c r="D794" s="8">
        <v>7</v>
      </c>
      <c r="E794" s="8">
        <v>0</v>
      </c>
    </row>
    <row r="795" spans="1:5" x14ac:dyDescent="0.3">
      <c r="A795" s="8">
        <v>10544</v>
      </c>
      <c r="B795" s="8">
        <v>67</v>
      </c>
      <c r="C795" s="8">
        <v>14</v>
      </c>
      <c r="D795" s="8">
        <v>7</v>
      </c>
      <c r="E795" s="8">
        <v>0</v>
      </c>
    </row>
    <row r="796" spans="1:5" x14ac:dyDescent="0.3">
      <c r="A796" s="8">
        <v>10545</v>
      </c>
      <c r="B796" s="8">
        <v>11</v>
      </c>
      <c r="C796" s="8">
        <v>21</v>
      </c>
      <c r="D796" s="8">
        <v>10</v>
      </c>
      <c r="E796" s="8">
        <v>0</v>
      </c>
    </row>
    <row r="797" spans="1:5" x14ac:dyDescent="0.3">
      <c r="A797" s="8">
        <v>10546</v>
      </c>
      <c r="B797" s="8">
        <v>7</v>
      </c>
      <c r="C797" s="8">
        <v>30</v>
      </c>
      <c r="D797" s="8">
        <v>10</v>
      </c>
      <c r="E797" s="8">
        <v>0</v>
      </c>
    </row>
    <row r="798" spans="1:5" x14ac:dyDescent="0.3">
      <c r="A798" s="8">
        <v>10546</v>
      </c>
      <c r="B798" s="8">
        <v>35</v>
      </c>
      <c r="C798" s="8">
        <v>18</v>
      </c>
      <c r="D798" s="8">
        <v>30</v>
      </c>
      <c r="E798" s="8">
        <v>0</v>
      </c>
    </row>
    <row r="799" spans="1:5" x14ac:dyDescent="0.3">
      <c r="A799" s="8">
        <v>10546</v>
      </c>
      <c r="B799" s="8">
        <v>62</v>
      </c>
      <c r="C799" s="8">
        <v>49.3</v>
      </c>
      <c r="D799" s="8">
        <v>40</v>
      </c>
      <c r="E799" s="8">
        <v>0</v>
      </c>
    </row>
    <row r="800" spans="1:5" x14ac:dyDescent="0.3">
      <c r="A800" s="8">
        <v>10547</v>
      </c>
      <c r="B800" s="8">
        <v>32</v>
      </c>
      <c r="C800" s="8">
        <v>32</v>
      </c>
      <c r="D800" s="8">
        <v>24</v>
      </c>
      <c r="E800" s="8">
        <v>0.15</v>
      </c>
    </row>
    <row r="801" spans="1:5" x14ac:dyDescent="0.3">
      <c r="A801" s="8">
        <v>10547</v>
      </c>
      <c r="B801" s="8">
        <v>36</v>
      </c>
      <c r="C801" s="8">
        <v>19</v>
      </c>
      <c r="D801" s="8">
        <v>60</v>
      </c>
      <c r="E801" s="8">
        <v>0</v>
      </c>
    </row>
    <row r="802" spans="1:5" x14ac:dyDescent="0.3">
      <c r="A802" s="8">
        <v>10548</v>
      </c>
      <c r="B802" s="8">
        <v>34</v>
      </c>
      <c r="C802" s="8">
        <v>14</v>
      </c>
      <c r="D802" s="8">
        <v>10</v>
      </c>
      <c r="E802" s="8">
        <v>0.25</v>
      </c>
    </row>
    <row r="803" spans="1:5" x14ac:dyDescent="0.3">
      <c r="A803" s="8">
        <v>10548</v>
      </c>
      <c r="B803" s="8">
        <v>41</v>
      </c>
      <c r="C803" s="8">
        <v>9.65</v>
      </c>
      <c r="D803" s="8">
        <v>14</v>
      </c>
      <c r="E803" s="8">
        <v>0</v>
      </c>
    </row>
    <row r="804" spans="1:5" x14ac:dyDescent="0.3">
      <c r="A804" s="8">
        <v>10549</v>
      </c>
      <c r="B804" s="8">
        <v>31</v>
      </c>
      <c r="C804" s="8">
        <v>12.5</v>
      </c>
      <c r="D804" s="8">
        <v>55</v>
      </c>
      <c r="E804" s="8">
        <v>0.15</v>
      </c>
    </row>
    <row r="805" spans="1:5" x14ac:dyDescent="0.3">
      <c r="A805" s="8">
        <v>10549</v>
      </c>
      <c r="B805" s="8">
        <v>45</v>
      </c>
      <c r="C805" s="8">
        <v>9.5</v>
      </c>
      <c r="D805" s="8">
        <v>100</v>
      </c>
      <c r="E805" s="8">
        <v>0.15</v>
      </c>
    </row>
    <row r="806" spans="1:5" x14ac:dyDescent="0.3">
      <c r="A806" s="8">
        <v>10549</v>
      </c>
      <c r="B806" s="8">
        <v>51</v>
      </c>
      <c r="C806" s="8">
        <v>53</v>
      </c>
      <c r="D806" s="8">
        <v>48</v>
      </c>
      <c r="E806" s="8">
        <v>0.15</v>
      </c>
    </row>
    <row r="807" spans="1:5" x14ac:dyDescent="0.3">
      <c r="A807" s="8">
        <v>10550</v>
      </c>
      <c r="B807" s="8">
        <v>17</v>
      </c>
      <c r="C807" s="8">
        <v>39</v>
      </c>
      <c r="D807" s="8">
        <v>8</v>
      </c>
      <c r="E807" s="8">
        <v>0.1</v>
      </c>
    </row>
    <row r="808" spans="1:5" x14ac:dyDescent="0.3">
      <c r="A808" s="8">
        <v>10550</v>
      </c>
      <c r="B808" s="8">
        <v>19</v>
      </c>
      <c r="C808" s="8">
        <v>9.1999999999999993</v>
      </c>
      <c r="D808" s="8">
        <v>10</v>
      </c>
      <c r="E808" s="8">
        <v>0</v>
      </c>
    </row>
    <row r="809" spans="1:5" x14ac:dyDescent="0.3">
      <c r="A809" s="8">
        <v>10550</v>
      </c>
      <c r="B809" s="8">
        <v>21</v>
      </c>
      <c r="C809" s="8">
        <v>10</v>
      </c>
      <c r="D809" s="8">
        <v>6</v>
      </c>
      <c r="E809" s="8">
        <v>0.1</v>
      </c>
    </row>
    <row r="810" spans="1:5" x14ac:dyDescent="0.3">
      <c r="A810" s="8">
        <v>10550</v>
      </c>
      <c r="B810" s="8">
        <v>61</v>
      </c>
      <c r="C810" s="8">
        <v>28.5</v>
      </c>
      <c r="D810" s="8">
        <v>10</v>
      </c>
      <c r="E810" s="8">
        <v>0.1</v>
      </c>
    </row>
    <row r="811" spans="1:5" x14ac:dyDescent="0.3">
      <c r="A811" s="8">
        <v>10551</v>
      </c>
      <c r="B811" s="8">
        <v>16</v>
      </c>
      <c r="C811" s="8">
        <v>17.45</v>
      </c>
      <c r="D811" s="8">
        <v>40</v>
      </c>
      <c r="E811" s="8">
        <v>0.15</v>
      </c>
    </row>
    <row r="812" spans="1:5" x14ac:dyDescent="0.3">
      <c r="A812" s="8">
        <v>10551</v>
      </c>
      <c r="B812" s="8">
        <v>35</v>
      </c>
      <c r="C812" s="8">
        <v>18</v>
      </c>
      <c r="D812" s="8">
        <v>20</v>
      </c>
      <c r="E812" s="8">
        <v>0.15</v>
      </c>
    </row>
    <row r="813" spans="1:5" x14ac:dyDescent="0.3">
      <c r="A813" s="8">
        <v>10551</v>
      </c>
      <c r="B813" s="8">
        <v>44</v>
      </c>
      <c r="C813" s="8">
        <v>19.45</v>
      </c>
      <c r="D813" s="8">
        <v>40</v>
      </c>
      <c r="E813" s="8">
        <v>0</v>
      </c>
    </row>
    <row r="814" spans="1:5" x14ac:dyDescent="0.3">
      <c r="A814" s="8">
        <v>10552</v>
      </c>
      <c r="B814" s="8">
        <v>69</v>
      </c>
      <c r="C814" s="8">
        <v>36</v>
      </c>
      <c r="D814" s="8">
        <v>18</v>
      </c>
      <c r="E814" s="8">
        <v>0</v>
      </c>
    </row>
    <row r="815" spans="1:5" x14ac:dyDescent="0.3">
      <c r="A815" s="8">
        <v>10552</v>
      </c>
      <c r="B815" s="8">
        <v>75</v>
      </c>
      <c r="C815" s="8">
        <v>7.75</v>
      </c>
      <c r="D815" s="8">
        <v>30</v>
      </c>
      <c r="E815" s="8">
        <v>0</v>
      </c>
    </row>
    <row r="816" spans="1:5" x14ac:dyDescent="0.3">
      <c r="A816" s="8">
        <v>10553</v>
      </c>
      <c r="B816" s="8">
        <v>11</v>
      </c>
      <c r="C816" s="8">
        <v>21</v>
      </c>
      <c r="D816" s="8">
        <v>15</v>
      </c>
      <c r="E816" s="8">
        <v>0</v>
      </c>
    </row>
    <row r="817" spans="1:5" x14ac:dyDescent="0.3">
      <c r="A817" s="8">
        <v>10553</v>
      </c>
      <c r="B817" s="8">
        <v>16</v>
      </c>
      <c r="C817" s="8">
        <v>17.45</v>
      </c>
      <c r="D817" s="8">
        <v>14</v>
      </c>
      <c r="E817" s="8">
        <v>0</v>
      </c>
    </row>
    <row r="818" spans="1:5" x14ac:dyDescent="0.3">
      <c r="A818" s="8">
        <v>10553</v>
      </c>
      <c r="B818" s="8">
        <v>22</v>
      </c>
      <c r="C818" s="8">
        <v>21</v>
      </c>
      <c r="D818" s="8">
        <v>24</v>
      </c>
      <c r="E818" s="8">
        <v>0</v>
      </c>
    </row>
    <row r="819" spans="1:5" x14ac:dyDescent="0.3">
      <c r="A819" s="8">
        <v>10553</v>
      </c>
      <c r="B819" s="8">
        <v>31</v>
      </c>
      <c r="C819" s="8">
        <v>12.5</v>
      </c>
      <c r="D819" s="8">
        <v>30</v>
      </c>
      <c r="E819" s="8">
        <v>0</v>
      </c>
    </row>
    <row r="820" spans="1:5" x14ac:dyDescent="0.3">
      <c r="A820" s="8">
        <v>10553</v>
      </c>
      <c r="B820" s="8">
        <v>35</v>
      </c>
      <c r="C820" s="8">
        <v>18</v>
      </c>
      <c r="D820" s="8">
        <v>6</v>
      </c>
      <c r="E820" s="8">
        <v>0</v>
      </c>
    </row>
    <row r="821" spans="1:5" x14ac:dyDescent="0.3">
      <c r="A821" s="8">
        <v>10554</v>
      </c>
      <c r="B821" s="8">
        <v>16</v>
      </c>
      <c r="C821" s="8">
        <v>17.45</v>
      </c>
      <c r="D821" s="8">
        <v>30</v>
      </c>
      <c r="E821" s="8">
        <v>0.05</v>
      </c>
    </row>
    <row r="822" spans="1:5" x14ac:dyDescent="0.3">
      <c r="A822" s="8">
        <v>10554</v>
      </c>
      <c r="B822" s="8">
        <v>23</v>
      </c>
      <c r="C822" s="8">
        <v>9</v>
      </c>
      <c r="D822" s="8">
        <v>20</v>
      </c>
      <c r="E822" s="8">
        <v>0.05</v>
      </c>
    </row>
    <row r="823" spans="1:5" x14ac:dyDescent="0.3">
      <c r="A823" s="8">
        <v>10554</v>
      </c>
      <c r="B823" s="8">
        <v>62</v>
      </c>
      <c r="C823" s="8">
        <v>49.3</v>
      </c>
      <c r="D823" s="8">
        <v>20</v>
      </c>
      <c r="E823" s="8">
        <v>0.05</v>
      </c>
    </row>
    <row r="824" spans="1:5" x14ac:dyDescent="0.3">
      <c r="A824" s="8">
        <v>10554</v>
      </c>
      <c r="B824" s="8">
        <v>77</v>
      </c>
      <c r="C824" s="8">
        <v>13</v>
      </c>
      <c r="D824" s="8">
        <v>10</v>
      </c>
      <c r="E824" s="8">
        <v>0.05</v>
      </c>
    </row>
    <row r="825" spans="1:5" x14ac:dyDescent="0.3">
      <c r="A825" s="8">
        <v>10555</v>
      </c>
      <c r="B825" s="8">
        <v>14</v>
      </c>
      <c r="C825" s="8">
        <v>23.25</v>
      </c>
      <c r="D825" s="8">
        <v>30</v>
      </c>
      <c r="E825" s="8">
        <v>0.2</v>
      </c>
    </row>
    <row r="826" spans="1:5" x14ac:dyDescent="0.3">
      <c r="A826" s="8">
        <v>10555</v>
      </c>
      <c r="B826" s="8">
        <v>19</v>
      </c>
      <c r="C826" s="8">
        <v>9.1999999999999993</v>
      </c>
      <c r="D826" s="8">
        <v>35</v>
      </c>
      <c r="E826" s="8">
        <v>0.2</v>
      </c>
    </row>
    <row r="827" spans="1:5" x14ac:dyDescent="0.3">
      <c r="A827" s="8">
        <v>10555</v>
      </c>
      <c r="B827" s="8">
        <v>24</v>
      </c>
      <c r="C827" s="8">
        <v>4.5</v>
      </c>
      <c r="D827" s="8">
        <v>18</v>
      </c>
      <c r="E827" s="8">
        <v>0.2</v>
      </c>
    </row>
    <row r="828" spans="1:5" x14ac:dyDescent="0.3">
      <c r="A828" s="8">
        <v>10555</v>
      </c>
      <c r="B828" s="8">
        <v>51</v>
      </c>
      <c r="C828" s="8">
        <v>53</v>
      </c>
      <c r="D828" s="8">
        <v>20</v>
      </c>
      <c r="E828" s="8">
        <v>0.2</v>
      </c>
    </row>
    <row r="829" spans="1:5" x14ac:dyDescent="0.3">
      <c r="A829" s="8">
        <v>10555</v>
      </c>
      <c r="B829" s="8">
        <v>56</v>
      </c>
      <c r="C829" s="8">
        <v>38</v>
      </c>
      <c r="D829" s="8">
        <v>40</v>
      </c>
      <c r="E829" s="8">
        <v>0.2</v>
      </c>
    </row>
    <row r="830" spans="1:5" x14ac:dyDescent="0.3">
      <c r="A830" s="8">
        <v>10556</v>
      </c>
      <c r="B830" s="8">
        <v>72</v>
      </c>
      <c r="C830" s="8">
        <v>34.799999999999997</v>
      </c>
      <c r="D830" s="8">
        <v>24</v>
      </c>
      <c r="E830" s="8">
        <v>0</v>
      </c>
    </row>
    <row r="831" spans="1:5" x14ac:dyDescent="0.3">
      <c r="A831" s="8">
        <v>10557</v>
      </c>
      <c r="B831" s="8">
        <v>64</v>
      </c>
      <c r="C831" s="8">
        <v>33.25</v>
      </c>
      <c r="D831" s="8">
        <v>30</v>
      </c>
      <c r="E831" s="8">
        <v>0</v>
      </c>
    </row>
    <row r="832" spans="1:5" x14ac:dyDescent="0.3">
      <c r="A832" s="8">
        <v>10557</v>
      </c>
      <c r="B832" s="8">
        <v>75</v>
      </c>
      <c r="C832" s="8">
        <v>7.75</v>
      </c>
      <c r="D832" s="8">
        <v>20</v>
      </c>
      <c r="E832" s="8">
        <v>0</v>
      </c>
    </row>
    <row r="833" spans="1:5" x14ac:dyDescent="0.3">
      <c r="A833" s="8">
        <v>10558</v>
      </c>
      <c r="B833" s="8">
        <v>47</v>
      </c>
      <c r="C833" s="8">
        <v>9.5</v>
      </c>
      <c r="D833" s="8">
        <v>25</v>
      </c>
      <c r="E833" s="8">
        <v>0</v>
      </c>
    </row>
    <row r="834" spans="1:5" x14ac:dyDescent="0.3">
      <c r="A834" s="8">
        <v>10558</v>
      </c>
      <c r="B834" s="8">
        <v>51</v>
      </c>
      <c r="C834" s="8">
        <v>53</v>
      </c>
      <c r="D834" s="8">
        <v>20</v>
      </c>
      <c r="E834" s="8">
        <v>0</v>
      </c>
    </row>
    <row r="835" spans="1:5" x14ac:dyDescent="0.3">
      <c r="A835" s="8">
        <v>10558</v>
      </c>
      <c r="B835" s="8">
        <v>52</v>
      </c>
      <c r="C835" s="8">
        <v>7</v>
      </c>
      <c r="D835" s="8">
        <v>30</v>
      </c>
      <c r="E835" s="8">
        <v>0</v>
      </c>
    </row>
    <row r="836" spans="1:5" x14ac:dyDescent="0.3">
      <c r="A836" s="8">
        <v>10558</v>
      </c>
      <c r="B836" s="8">
        <v>53</v>
      </c>
      <c r="C836" s="8">
        <v>32.799999999999997</v>
      </c>
      <c r="D836" s="8">
        <v>18</v>
      </c>
      <c r="E836" s="8">
        <v>0</v>
      </c>
    </row>
    <row r="837" spans="1:5" x14ac:dyDescent="0.3">
      <c r="A837" s="8">
        <v>10558</v>
      </c>
      <c r="B837" s="8">
        <v>73</v>
      </c>
      <c r="C837" s="8">
        <v>15</v>
      </c>
      <c r="D837" s="8">
        <v>3</v>
      </c>
      <c r="E837" s="8">
        <v>0</v>
      </c>
    </row>
    <row r="838" spans="1:5" x14ac:dyDescent="0.3">
      <c r="A838" s="8">
        <v>10559</v>
      </c>
      <c r="B838" s="8">
        <v>41</v>
      </c>
      <c r="C838" s="8">
        <v>9.65</v>
      </c>
      <c r="D838" s="8">
        <v>12</v>
      </c>
      <c r="E838" s="8">
        <v>0.05</v>
      </c>
    </row>
    <row r="839" spans="1:5" x14ac:dyDescent="0.3">
      <c r="A839" s="8">
        <v>10559</v>
      </c>
      <c r="B839" s="8">
        <v>55</v>
      </c>
      <c r="C839" s="8">
        <v>24</v>
      </c>
      <c r="D839" s="8">
        <v>18</v>
      </c>
      <c r="E839" s="8">
        <v>0.05</v>
      </c>
    </row>
    <row r="840" spans="1:5" x14ac:dyDescent="0.3">
      <c r="A840" s="8">
        <v>10560</v>
      </c>
      <c r="B840" s="8">
        <v>30</v>
      </c>
      <c r="C840" s="8">
        <v>25.89</v>
      </c>
      <c r="D840" s="8">
        <v>20</v>
      </c>
      <c r="E840" s="8">
        <v>0</v>
      </c>
    </row>
    <row r="841" spans="1:5" x14ac:dyDescent="0.3">
      <c r="A841" s="8">
        <v>10560</v>
      </c>
      <c r="B841" s="8">
        <v>62</v>
      </c>
      <c r="C841" s="8">
        <v>49.3</v>
      </c>
      <c r="D841" s="8">
        <v>15</v>
      </c>
      <c r="E841" s="8">
        <v>0.25</v>
      </c>
    </row>
    <row r="842" spans="1:5" x14ac:dyDescent="0.3">
      <c r="A842" s="8">
        <v>10561</v>
      </c>
      <c r="B842" s="8">
        <v>44</v>
      </c>
      <c r="C842" s="8">
        <v>19.45</v>
      </c>
      <c r="D842" s="8">
        <v>10</v>
      </c>
      <c r="E842" s="8">
        <v>0</v>
      </c>
    </row>
    <row r="843" spans="1:5" x14ac:dyDescent="0.3">
      <c r="A843" s="8">
        <v>10561</v>
      </c>
      <c r="B843" s="8">
        <v>51</v>
      </c>
      <c r="C843" s="8">
        <v>53</v>
      </c>
      <c r="D843" s="8">
        <v>50</v>
      </c>
      <c r="E843" s="8">
        <v>0</v>
      </c>
    </row>
    <row r="844" spans="1:5" x14ac:dyDescent="0.3">
      <c r="A844" s="8">
        <v>10562</v>
      </c>
      <c r="B844" s="8">
        <v>33</v>
      </c>
      <c r="C844" s="8">
        <v>2.5</v>
      </c>
      <c r="D844" s="8">
        <v>20</v>
      </c>
      <c r="E844" s="8">
        <v>0.1</v>
      </c>
    </row>
    <row r="845" spans="1:5" x14ac:dyDescent="0.3">
      <c r="A845" s="8">
        <v>10562</v>
      </c>
      <c r="B845" s="8">
        <v>62</v>
      </c>
      <c r="C845" s="8">
        <v>49.3</v>
      </c>
      <c r="D845" s="8">
        <v>10</v>
      </c>
      <c r="E845" s="8">
        <v>0.1</v>
      </c>
    </row>
    <row r="846" spans="1:5" x14ac:dyDescent="0.3">
      <c r="A846" s="8">
        <v>10563</v>
      </c>
      <c r="B846" s="8">
        <v>36</v>
      </c>
      <c r="C846" s="8">
        <v>19</v>
      </c>
      <c r="D846" s="8">
        <v>25</v>
      </c>
      <c r="E846" s="8">
        <v>0</v>
      </c>
    </row>
    <row r="847" spans="1:5" x14ac:dyDescent="0.3">
      <c r="A847" s="8">
        <v>10563</v>
      </c>
      <c r="B847" s="8">
        <v>52</v>
      </c>
      <c r="C847" s="8">
        <v>7</v>
      </c>
      <c r="D847" s="8">
        <v>70</v>
      </c>
      <c r="E847" s="8">
        <v>0</v>
      </c>
    </row>
    <row r="848" spans="1:5" x14ac:dyDescent="0.3">
      <c r="A848" s="8">
        <v>10564</v>
      </c>
      <c r="B848" s="8">
        <v>17</v>
      </c>
      <c r="C848" s="8">
        <v>39</v>
      </c>
      <c r="D848" s="8">
        <v>16</v>
      </c>
      <c r="E848" s="8">
        <v>0.05</v>
      </c>
    </row>
    <row r="849" spans="1:5" x14ac:dyDescent="0.3">
      <c r="A849" s="8">
        <v>10564</v>
      </c>
      <c r="B849" s="8">
        <v>31</v>
      </c>
      <c r="C849" s="8">
        <v>12.5</v>
      </c>
      <c r="D849" s="8">
        <v>6</v>
      </c>
      <c r="E849" s="8">
        <v>0.05</v>
      </c>
    </row>
    <row r="850" spans="1:5" x14ac:dyDescent="0.3">
      <c r="A850" s="8">
        <v>10564</v>
      </c>
      <c r="B850" s="8">
        <v>55</v>
      </c>
      <c r="C850" s="8">
        <v>24</v>
      </c>
      <c r="D850" s="8">
        <v>25</v>
      </c>
      <c r="E850" s="8">
        <v>0.05</v>
      </c>
    </row>
    <row r="851" spans="1:5" x14ac:dyDescent="0.3">
      <c r="A851" s="8">
        <v>10565</v>
      </c>
      <c r="B851" s="8">
        <v>24</v>
      </c>
      <c r="C851" s="8">
        <v>4.5</v>
      </c>
      <c r="D851" s="8">
        <v>25</v>
      </c>
      <c r="E851" s="8">
        <v>0.1</v>
      </c>
    </row>
    <row r="852" spans="1:5" x14ac:dyDescent="0.3">
      <c r="A852" s="8">
        <v>10565</v>
      </c>
      <c r="B852" s="8">
        <v>64</v>
      </c>
      <c r="C852" s="8">
        <v>33.25</v>
      </c>
      <c r="D852" s="8">
        <v>18</v>
      </c>
      <c r="E852" s="8">
        <v>0.1</v>
      </c>
    </row>
    <row r="853" spans="1:5" x14ac:dyDescent="0.3">
      <c r="A853" s="8">
        <v>10566</v>
      </c>
      <c r="B853" s="8">
        <v>11</v>
      </c>
      <c r="C853" s="8">
        <v>21</v>
      </c>
      <c r="D853" s="8">
        <v>35</v>
      </c>
      <c r="E853" s="8">
        <v>0.15</v>
      </c>
    </row>
    <row r="854" spans="1:5" x14ac:dyDescent="0.3">
      <c r="A854" s="8">
        <v>10566</v>
      </c>
      <c r="B854" s="8">
        <v>18</v>
      </c>
      <c r="C854" s="8">
        <v>62.5</v>
      </c>
      <c r="D854" s="8">
        <v>18</v>
      </c>
      <c r="E854" s="8">
        <v>0.15</v>
      </c>
    </row>
    <row r="855" spans="1:5" x14ac:dyDescent="0.3">
      <c r="A855" s="8">
        <v>10566</v>
      </c>
      <c r="B855" s="8">
        <v>76</v>
      </c>
      <c r="C855" s="8">
        <v>18</v>
      </c>
      <c r="D855" s="8">
        <v>10</v>
      </c>
      <c r="E855" s="8">
        <v>0</v>
      </c>
    </row>
    <row r="856" spans="1:5" x14ac:dyDescent="0.3">
      <c r="A856" s="8">
        <v>10567</v>
      </c>
      <c r="B856" s="8">
        <v>31</v>
      </c>
      <c r="C856" s="8">
        <v>12.5</v>
      </c>
      <c r="D856" s="8">
        <v>60</v>
      </c>
      <c r="E856" s="8">
        <v>0.2</v>
      </c>
    </row>
    <row r="857" spans="1:5" x14ac:dyDescent="0.3">
      <c r="A857" s="8">
        <v>10567</v>
      </c>
      <c r="B857" s="8">
        <v>51</v>
      </c>
      <c r="C857" s="8">
        <v>53</v>
      </c>
      <c r="D857" s="8">
        <v>3</v>
      </c>
      <c r="E857" s="8">
        <v>0</v>
      </c>
    </row>
    <row r="858" spans="1:5" x14ac:dyDescent="0.3">
      <c r="A858" s="8">
        <v>10567</v>
      </c>
      <c r="B858" s="8">
        <v>59</v>
      </c>
      <c r="C858" s="8">
        <v>55</v>
      </c>
      <c r="D858" s="8">
        <v>40</v>
      </c>
      <c r="E858" s="8">
        <v>0.2</v>
      </c>
    </row>
    <row r="859" spans="1:5" x14ac:dyDescent="0.3">
      <c r="A859" s="8">
        <v>10568</v>
      </c>
      <c r="B859" s="8">
        <v>10</v>
      </c>
      <c r="C859" s="8">
        <v>31</v>
      </c>
      <c r="D859" s="8">
        <v>5</v>
      </c>
      <c r="E859" s="8">
        <v>0</v>
      </c>
    </row>
    <row r="860" spans="1:5" x14ac:dyDescent="0.3">
      <c r="A860" s="8">
        <v>10569</v>
      </c>
      <c r="B860" s="8">
        <v>31</v>
      </c>
      <c r="C860" s="8">
        <v>12.5</v>
      </c>
      <c r="D860" s="8">
        <v>35</v>
      </c>
      <c r="E860" s="8">
        <v>0.2</v>
      </c>
    </row>
    <row r="861" spans="1:5" x14ac:dyDescent="0.3">
      <c r="A861" s="8">
        <v>10569</v>
      </c>
      <c r="B861" s="8">
        <v>76</v>
      </c>
      <c r="C861" s="8">
        <v>18</v>
      </c>
      <c r="D861" s="8">
        <v>30</v>
      </c>
      <c r="E861" s="8">
        <v>0</v>
      </c>
    </row>
    <row r="862" spans="1:5" x14ac:dyDescent="0.3">
      <c r="A862" s="8">
        <v>10570</v>
      </c>
      <c r="B862" s="8">
        <v>11</v>
      </c>
      <c r="C862" s="8">
        <v>21</v>
      </c>
      <c r="D862" s="8">
        <v>15</v>
      </c>
      <c r="E862" s="8">
        <v>0.05</v>
      </c>
    </row>
    <row r="863" spans="1:5" x14ac:dyDescent="0.3">
      <c r="A863" s="8">
        <v>10570</v>
      </c>
      <c r="B863" s="8">
        <v>56</v>
      </c>
      <c r="C863" s="8">
        <v>38</v>
      </c>
      <c r="D863" s="8">
        <v>60</v>
      </c>
      <c r="E863" s="8">
        <v>0.05</v>
      </c>
    </row>
    <row r="864" spans="1:5" x14ac:dyDescent="0.3">
      <c r="A864" s="8">
        <v>10571</v>
      </c>
      <c r="B864" s="8">
        <v>14</v>
      </c>
      <c r="C864" s="8">
        <v>23.25</v>
      </c>
      <c r="D864" s="8">
        <v>11</v>
      </c>
      <c r="E864" s="8">
        <v>0.15</v>
      </c>
    </row>
    <row r="865" spans="1:5" x14ac:dyDescent="0.3">
      <c r="A865" s="8">
        <v>10571</v>
      </c>
      <c r="B865" s="8">
        <v>42</v>
      </c>
      <c r="C865" s="8">
        <v>14</v>
      </c>
      <c r="D865" s="8">
        <v>28</v>
      </c>
      <c r="E865" s="8">
        <v>0.15</v>
      </c>
    </row>
    <row r="866" spans="1:5" x14ac:dyDescent="0.3">
      <c r="A866" s="8">
        <v>10572</v>
      </c>
      <c r="B866" s="8">
        <v>16</v>
      </c>
      <c r="C866" s="8">
        <v>17.45</v>
      </c>
      <c r="D866" s="8">
        <v>12</v>
      </c>
      <c r="E866" s="8">
        <v>0.1</v>
      </c>
    </row>
    <row r="867" spans="1:5" x14ac:dyDescent="0.3">
      <c r="A867" s="8">
        <v>10572</v>
      </c>
      <c r="B867" s="8">
        <v>32</v>
      </c>
      <c r="C867" s="8">
        <v>32</v>
      </c>
      <c r="D867" s="8">
        <v>10</v>
      </c>
      <c r="E867" s="8">
        <v>0.1</v>
      </c>
    </row>
    <row r="868" spans="1:5" x14ac:dyDescent="0.3">
      <c r="A868" s="8">
        <v>10572</v>
      </c>
      <c r="B868" s="8">
        <v>40</v>
      </c>
      <c r="C868" s="8">
        <v>18.399999999999999</v>
      </c>
      <c r="D868" s="8">
        <v>50</v>
      </c>
      <c r="E868" s="8">
        <v>0</v>
      </c>
    </row>
    <row r="869" spans="1:5" x14ac:dyDescent="0.3">
      <c r="A869" s="8">
        <v>10572</v>
      </c>
      <c r="B869" s="8">
        <v>75</v>
      </c>
      <c r="C869" s="8">
        <v>7.75</v>
      </c>
      <c r="D869" s="8">
        <v>15</v>
      </c>
      <c r="E869" s="8">
        <v>0.1</v>
      </c>
    </row>
    <row r="870" spans="1:5" x14ac:dyDescent="0.3">
      <c r="A870" s="8">
        <v>10573</v>
      </c>
      <c r="B870" s="8">
        <v>17</v>
      </c>
      <c r="C870" s="8">
        <v>39</v>
      </c>
      <c r="D870" s="8">
        <v>18</v>
      </c>
      <c r="E870" s="8">
        <v>0</v>
      </c>
    </row>
    <row r="871" spans="1:5" x14ac:dyDescent="0.3">
      <c r="A871" s="8">
        <v>10573</v>
      </c>
      <c r="B871" s="8">
        <v>34</v>
      </c>
      <c r="C871" s="8">
        <v>14</v>
      </c>
      <c r="D871" s="8">
        <v>40</v>
      </c>
      <c r="E871" s="8">
        <v>0</v>
      </c>
    </row>
    <row r="872" spans="1:5" x14ac:dyDescent="0.3">
      <c r="A872" s="8">
        <v>10573</v>
      </c>
      <c r="B872" s="8">
        <v>53</v>
      </c>
      <c r="C872" s="8">
        <v>32.799999999999997</v>
      </c>
      <c r="D872" s="8">
        <v>25</v>
      </c>
      <c r="E872" s="8">
        <v>0</v>
      </c>
    </row>
    <row r="873" spans="1:5" x14ac:dyDescent="0.3">
      <c r="A873" s="8">
        <v>10574</v>
      </c>
      <c r="B873" s="8">
        <v>33</v>
      </c>
      <c r="C873" s="8">
        <v>2.5</v>
      </c>
      <c r="D873" s="8">
        <v>14</v>
      </c>
      <c r="E873" s="8">
        <v>0</v>
      </c>
    </row>
    <row r="874" spans="1:5" x14ac:dyDescent="0.3">
      <c r="A874" s="8">
        <v>10574</v>
      </c>
      <c r="B874" s="8">
        <v>40</v>
      </c>
      <c r="C874" s="8">
        <v>18.399999999999999</v>
      </c>
      <c r="D874" s="8">
        <v>2</v>
      </c>
      <c r="E874" s="8">
        <v>0</v>
      </c>
    </row>
    <row r="875" spans="1:5" x14ac:dyDescent="0.3">
      <c r="A875" s="8">
        <v>10574</v>
      </c>
      <c r="B875" s="8">
        <v>62</v>
      </c>
      <c r="C875" s="8">
        <v>49.3</v>
      </c>
      <c r="D875" s="8">
        <v>10</v>
      </c>
      <c r="E875" s="8">
        <v>0</v>
      </c>
    </row>
    <row r="876" spans="1:5" x14ac:dyDescent="0.3">
      <c r="A876" s="8">
        <v>10574</v>
      </c>
      <c r="B876" s="8">
        <v>64</v>
      </c>
      <c r="C876" s="8">
        <v>33.25</v>
      </c>
      <c r="D876" s="8">
        <v>6</v>
      </c>
      <c r="E876" s="8">
        <v>0</v>
      </c>
    </row>
    <row r="877" spans="1:5" x14ac:dyDescent="0.3">
      <c r="A877" s="8">
        <v>10575</v>
      </c>
      <c r="B877" s="8">
        <v>59</v>
      </c>
      <c r="C877" s="8">
        <v>55</v>
      </c>
      <c r="D877" s="8">
        <v>12</v>
      </c>
      <c r="E877" s="8">
        <v>0</v>
      </c>
    </row>
    <row r="878" spans="1:5" x14ac:dyDescent="0.3">
      <c r="A878" s="8">
        <v>10575</v>
      </c>
      <c r="B878" s="8">
        <v>63</v>
      </c>
      <c r="C878" s="8">
        <v>43.9</v>
      </c>
      <c r="D878" s="8">
        <v>6</v>
      </c>
      <c r="E878" s="8">
        <v>0</v>
      </c>
    </row>
    <row r="879" spans="1:5" x14ac:dyDescent="0.3">
      <c r="A879" s="8">
        <v>10575</v>
      </c>
      <c r="B879" s="8">
        <v>72</v>
      </c>
      <c r="C879" s="8">
        <v>34.799999999999997</v>
      </c>
      <c r="D879" s="8">
        <v>30</v>
      </c>
      <c r="E879" s="8">
        <v>0</v>
      </c>
    </row>
    <row r="880" spans="1:5" x14ac:dyDescent="0.3">
      <c r="A880" s="8">
        <v>10575</v>
      </c>
      <c r="B880" s="8">
        <v>76</v>
      </c>
      <c r="C880" s="8">
        <v>18</v>
      </c>
      <c r="D880" s="8">
        <v>10</v>
      </c>
      <c r="E880" s="8">
        <v>0</v>
      </c>
    </row>
    <row r="881" spans="1:5" x14ac:dyDescent="0.3">
      <c r="A881" s="8">
        <v>10576</v>
      </c>
      <c r="B881" s="8">
        <v>1</v>
      </c>
      <c r="C881" s="8">
        <v>18</v>
      </c>
      <c r="D881" s="8">
        <v>10</v>
      </c>
      <c r="E881" s="8">
        <v>0</v>
      </c>
    </row>
    <row r="882" spans="1:5" x14ac:dyDescent="0.3">
      <c r="A882" s="8">
        <v>10576</v>
      </c>
      <c r="B882" s="8">
        <v>31</v>
      </c>
      <c r="C882" s="8">
        <v>12.5</v>
      </c>
      <c r="D882" s="8">
        <v>20</v>
      </c>
      <c r="E882" s="8">
        <v>0</v>
      </c>
    </row>
    <row r="883" spans="1:5" x14ac:dyDescent="0.3">
      <c r="A883" s="8">
        <v>10576</v>
      </c>
      <c r="B883" s="8">
        <v>44</v>
      </c>
      <c r="C883" s="8">
        <v>19.45</v>
      </c>
      <c r="D883" s="8">
        <v>21</v>
      </c>
      <c r="E883" s="8">
        <v>0</v>
      </c>
    </row>
    <row r="884" spans="1:5" x14ac:dyDescent="0.3">
      <c r="A884" s="8">
        <v>10577</v>
      </c>
      <c r="B884" s="8">
        <v>39</v>
      </c>
      <c r="C884" s="8">
        <v>18</v>
      </c>
      <c r="D884" s="8">
        <v>10</v>
      </c>
      <c r="E884" s="8">
        <v>0</v>
      </c>
    </row>
    <row r="885" spans="1:5" x14ac:dyDescent="0.3">
      <c r="A885" s="8">
        <v>10577</v>
      </c>
      <c r="B885" s="8">
        <v>75</v>
      </c>
      <c r="C885" s="8">
        <v>7.75</v>
      </c>
      <c r="D885" s="8">
        <v>20</v>
      </c>
      <c r="E885" s="8">
        <v>0</v>
      </c>
    </row>
    <row r="886" spans="1:5" x14ac:dyDescent="0.3">
      <c r="A886" s="8">
        <v>10577</v>
      </c>
      <c r="B886" s="8">
        <v>77</v>
      </c>
      <c r="C886" s="8">
        <v>13</v>
      </c>
      <c r="D886" s="8">
        <v>18</v>
      </c>
      <c r="E886" s="8">
        <v>0</v>
      </c>
    </row>
    <row r="887" spans="1:5" x14ac:dyDescent="0.3">
      <c r="A887" s="8">
        <v>10578</v>
      </c>
      <c r="B887" s="8">
        <v>35</v>
      </c>
      <c r="C887" s="8">
        <v>18</v>
      </c>
      <c r="D887" s="8">
        <v>20</v>
      </c>
      <c r="E887" s="8">
        <v>0</v>
      </c>
    </row>
    <row r="888" spans="1:5" x14ac:dyDescent="0.3">
      <c r="A888" s="8">
        <v>10578</v>
      </c>
      <c r="B888" s="8">
        <v>57</v>
      </c>
      <c r="C888" s="8">
        <v>19.5</v>
      </c>
      <c r="D888" s="8">
        <v>6</v>
      </c>
      <c r="E888" s="8">
        <v>0</v>
      </c>
    </row>
    <row r="889" spans="1:5" x14ac:dyDescent="0.3">
      <c r="A889" s="8">
        <v>10579</v>
      </c>
      <c r="B889" s="8">
        <v>15</v>
      </c>
      <c r="C889" s="8">
        <v>15.5</v>
      </c>
      <c r="D889" s="8">
        <v>10</v>
      </c>
      <c r="E889" s="8">
        <v>0</v>
      </c>
    </row>
    <row r="890" spans="1:5" x14ac:dyDescent="0.3">
      <c r="A890" s="8">
        <v>10579</v>
      </c>
      <c r="B890" s="8">
        <v>75</v>
      </c>
      <c r="C890" s="8">
        <v>7.75</v>
      </c>
      <c r="D890" s="8">
        <v>21</v>
      </c>
      <c r="E890" s="8">
        <v>0</v>
      </c>
    </row>
    <row r="891" spans="1:5" x14ac:dyDescent="0.3">
      <c r="A891" s="8">
        <v>10580</v>
      </c>
      <c r="B891" s="8">
        <v>14</v>
      </c>
      <c r="C891" s="8">
        <v>23.25</v>
      </c>
      <c r="D891" s="8">
        <v>15</v>
      </c>
      <c r="E891" s="8">
        <v>0.05</v>
      </c>
    </row>
    <row r="892" spans="1:5" x14ac:dyDescent="0.3">
      <c r="A892" s="8">
        <v>10580</v>
      </c>
      <c r="B892" s="8">
        <v>41</v>
      </c>
      <c r="C892" s="8">
        <v>9.65</v>
      </c>
      <c r="D892" s="8">
        <v>9</v>
      </c>
      <c r="E892" s="8">
        <v>0.05</v>
      </c>
    </row>
    <row r="893" spans="1:5" x14ac:dyDescent="0.3">
      <c r="A893" s="8">
        <v>10580</v>
      </c>
      <c r="B893" s="8">
        <v>65</v>
      </c>
      <c r="C893" s="8">
        <v>21.05</v>
      </c>
      <c r="D893" s="8">
        <v>30</v>
      </c>
      <c r="E893" s="8">
        <v>0.05</v>
      </c>
    </row>
    <row r="894" spans="1:5" x14ac:dyDescent="0.3">
      <c r="A894" s="8">
        <v>10581</v>
      </c>
      <c r="B894" s="8">
        <v>75</v>
      </c>
      <c r="C894" s="8">
        <v>7.75</v>
      </c>
      <c r="D894" s="8">
        <v>50</v>
      </c>
      <c r="E894" s="8">
        <v>0.2</v>
      </c>
    </row>
    <row r="895" spans="1:5" x14ac:dyDescent="0.3">
      <c r="A895" s="8">
        <v>10582</v>
      </c>
      <c r="B895" s="8">
        <v>57</v>
      </c>
      <c r="C895" s="8">
        <v>19.5</v>
      </c>
      <c r="D895" s="8">
        <v>4</v>
      </c>
      <c r="E895" s="8">
        <v>0</v>
      </c>
    </row>
    <row r="896" spans="1:5" x14ac:dyDescent="0.3">
      <c r="A896" s="8">
        <v>10582</v>
      </c>
      <c r="B896" s="8">
        <v>76</v>
      </c>
      <c r="C896" s="8">
        <v>18</v>
      </c>
      <c r="D896" s="8">
        <v>14</v>
      </c>
      <c r="E896" s="8">
        <v>0</v>
      </c>
    </row>
    <row r="897" spans="1:5" x14ac:dyDescent="0.3">
      <c r="A897" s="8">
        <v>10583</v>
      </c>
      <c r="B897" s="8">
        <v>29</v>
      </c>
      <c r="C897" s="8">
        <v>123.79</v>
      </c>
      <c r="D897" s="8">
        <v>10</v>
      </c>
      <c r="E897" s="8">
        <v>0</v>
      </c>
    </row>
    <row r="898" spans="1:5" x14ac:dyDescent="0.3">
      <c r="A898" s="8">
        <v>10583</v>
      </c>
      <c r="B898" s="8">
        <v>60</v>
      </c>
      <c r="C898" s="8">
        <v>34</v>
      </c>
      <c r="D898" s="8">
        <v>24</v>
      </c>
      <c r="E898" s="8">
        <v>0.15</v>
      </c>
    </row>
    <row r="899" spans="1:5" x14ac:dyDescent="0.3">
      <c r="A899" s="8">
        <v>10583</v>
      </c>
      <c r="B899" s="8">
        <v>69</v>
      </c>
      <c r="C899" s="8">
        <v>36</v>
      </c>
      <c r="D899" s="8">
        <v>10</v>
      </c>
      <c r="E899" s="8">
        <v>0.15</v>
      </c>
    </row>
    <row r="900" spans="1:5" x14ac:dyDescent="0.3">
      <c r="A900" s="8">
        <v>10584</v>
      </c>
      <c r="B900" s="8">
        <v>31</v>
      </c>
      <c r="C900" s="8">
        <v>12.5</v>
      </c>
      <c r="D900" s="8">
        <v>50</v>
      </c>
      <c r="E900" s="8">
        <v>0.05</v>
      </c>
    </row>
    <row r="901" spans="1:5" x14ac:dyDescent="0.3">
      <c r="A901" s="8">
        <v>10585</v>
      </c>
      <c r="B901" s="8">
        <v>47</v>
      </c>
      <c r="C901" s="8">
        <v>9.5</v>
      </c>
      <c r="D901" s="8">
        <v>15</v>
      </c>
      <c r="E901" s="8">
        <v>0</v>
      </c>
    </row>
    <row r="902" spans="1:5" x14ac:dyDescent="0.3">
      <c r="A902" s="8">
        <v>10586</v>
      </c>
      <c r="B902" s="8">
        <v>52</v>
      </c>
      <c r="C902" s="8">
        <v>7</v>
      </c>
      <c r="D902" s="8">
        <v>4</v>
      </c>
      <c r="E902" s="8">
        <v>0.15</v>
      </c>
    </row>
    <row r="903" spans="1:5" x14ac:dyDescent="0.3">
      <c r="A903" s="8">
        <v>10587</v>
      </c>
      <c r="B903" s="8">
        <v>26</v>
      </c>
      <c r="C903" s="8">
        <v>31.23</v>
      </c>
      <c r="D903" s="8">
        <v>6</v>
      </c>
      <c r="E903" s="8">
        <v>0</v>
      </c>
    </row>
    <row r="904" spans="1:5" x14ac:dyDescent="0.3">
      <c r="A904" s="8">
        <v>10587</v>
      </c>
      <c r="B904" s="8">
        <v>35</v>
      </c>
      <c r="C904" s="8">
        <v>18</v>
      </c>
      <c r="D904" s="8">
        <v>20</v>
      </c>
      <c r="E904" s="8">
        <v>0</v>
      </c>
    </row>
    <row r="905" spans="1:5" x14ac:dyDescent="0.3">
      <c r="A905" s="8">
        <v>10587</v>
      </c>
      <c r="B905" s="8">
        <v>77</v>
      </c>
      <c r="C905" s="8">
        <v>13</v>
      </c>
      <c r="D905" s="8">
        <v>20</v>
      </c>
      <c r="E905" s="8">
        <v>0</v>
      </c>
    </row>
    <row r="906" spans="1:5" x14ac:dyDescent="0.3">
      <c r="A906" s="8">
        <v>10588</v>
      </c>
      <c r="B906" s="8">
        <v>18</v>
      </c>
      <c r="C906" s="8">
        <v>62.5</v>
      </c>
      <c r="D906" s="8">
        <v>40</v>
      </c>
      <c r="E906" s="8">
        <v>0.2</v>
      </c>
    </row>
    <row r="907" spans="1:5" x14ac:dyDescent="0.3">
      <c r="A907" s="8">
        <v>10588</v>
      </c>
      <c r="B907" s="8">
        <v>42</v>
      </c>
      <c r="C907" s="8">
        <v>14</v>
      </c>
      <c r="D907" s="8">
        <v>100</v>
      </c>
      <c r="E907" s="8">
        <v>0.2</v>
      </c>
    </row>
    <row r="908" spans="1:5" x14ac:dyDescent="0.3">
      <c r="A908" s="8">
        <v>10589</v>
      </c>
      <c r="B908" s="8">
        <v>35</v>
      </c>
      <c r="C908" s="8">
        <v>18</v>
      </c>
      <c r="D908" s="8">
        <v>4</v>
      </c>
      <c r="E908" s="8">
        <v>0</v>
      </c>
    </row>
    <row r="909" spans="1:5" x14ac:dyDescent="0.3">
      <c r="A909" s="8">
        <v>10590</v>
      </c>
      <c r="B909" s="8">
        <v>1</v>
      </c>
      <c r="C909" s="8">
        <v>18</v>
      </c>
      <c r="D909" s="8">
        <v>20</v>
      </c>
      <c r="E909" s="8">
        <v>0</v>
      </c>
    </row>
    <row r="910" spans="1:5" x14ac:dyDescent="0.3">
      <c r="A910" s="8">
        <v>10590</v>
      </c>
      <c r="B910" s="8">
        <v>77</v>
      </c>
      <c r="C910" s="8">
        <v>13</v>
      </c>
      <c r="D910" s="8">
        <v>60</v>
      </c>
      <c r="E910" s="8">
        <v>0.05</v>
      </c>
    </row>
    <row r="911" spans="1:5" x14ac:dyDescent="0.3">
      <c r="A911" s="8">
        <v>10591</v>
      </c>
      <c r="B911" s="8">
        <v>3</v>
      </c>
      <c r="C911" s="8">
        <v>10</v>
      </c>
      <c r="D911" s="8">
        <v>14</v>
      </c>
      <c r="E911" s="8">
        <v>0</v>
      </c>
    </row>
    <row r="912" spans="1:5" x14ac:dyDescent="0.3">
      <c r="A912" s="8">
        <v>10591</v>
      </c>
      <c r="B912" s="8">
        <v>7</v>
      </c>
      <c r="C912" s="8">
        <v>30</v>
      </c>
      <c r="D912" s="8">
        <v>10</v>
      </c>
      <c r="E912" s="8">
        <v>0</v>
      </c>
    </row>
    <row r="913" spans="1:5" x14ac:dyDescent="0.3">
      <c r="A913" s="8">
        <v>10591</v>
      </c>
      <c r="B913" s="8">
        <v>54</v>
      </c>
      <c r="C913" s="8">
        <v>7.45</v>
      </c>
      <c r="D913" s="8">
        <v>50</v>
      </c>
      <c r="E913" s="8">
        <v>0</v>
      </c>
    </row>
    <row r="914" spans="1:5" x14ac:dyDescent="0.3">
      <c r="A914" s="8">
        <v>10592</v>
      </c>
      <c r="B914" s="8">
        <v>15</v>
      </c>
      <c r="C914" s="8">
        <v>15.5</v>
      </c>
      <c r="D914" s="8">
        <v>25</v>
      </c>
      <c r="E914" s="8">
        <v>0.05</v>
      </c>
    </row>
    <row r="915" spans="1:5" x14ac:dyDescent="0.3">
      <c r="A915" s="8">
        <v>10592</v>
      </c>
      <c r="B915" s="8">
        <v>26</v>
      </c>
      <c r="C915" s="8">
        <v>31.23</v>
      </c>
      <c r="D915" s="8">
        <v>5</v>
      </c>
      <c r="E915" s="8">
        <v>0.05</v>
      </c>
    </row>
    <row r="916" spans="1:5" x14ac:dyDescent="0.3">
      <c r="A916" s="8">
        <v>10593</v>
      </c>
      <c r="B916" s="8">
        <v>20</v>
      </c>
      <c r="C916" s="8">
        <v>81</v>
      </c>
      <c r="D916" s="8">
        <v>21</v>
      </c>
      <c r="E916" s="8">
        <v>0.2</v>
      </c>
    </row>
    <row r="917" spans="1:5" x14ac:dyDescent="0.3">
      <c r="A917" s="8">
        <v>10593</v>
      </c>
      <c r="B917" s="8">
        <v>69</v>
      </c>
      <c r="C917" s="8">
        <v>36</v>
      </c>
      <c r="D917" s="8">
        <v>20</v>
      </c>
      <c r="E917" s="8">
        <v>0.2</v>
      </c>
    </row>
    <row r="918" spans="1:5" x14ac:dyDescent="0.3">
      <c r="A918" s="8">
        <v>10593</v>
      </c>
      <c r="B918" s="8">
        <v>76</v>
      </c>
      <c r="C918" s="8">
        <v>18</v>
      </c>
      <c r="D918" s="8">
        <v>4</v>
      </c>
      <c r="E918" s="8">
        <v>0.2</v>
      </c>
    </row>
    <row r="919" spans="1:5" x14ac:dyDescent="0.3">
      <c r="A919" s="8">
        <v>10594</v>
      </c>
      <c r="B919" s="8">
        <v>52</v>
      </c>
      <c r="C919" s="8">
        <v>7</v>
      </c>
      <c r="D919" s="8">
        <v>24</v>
      </c>
      <c r="E919" s="8">
        <v>0</v>
      </c>
    </row>
    <row r="920" spans="1:5" x14ac:dyDescent="0.3">
      <c r="A920" s="8">
        <v>10594</v>
      </c>
      <c r="B920" s="8">
        <v>58</v>
      </c>
      <c r="C920" s="8">
        <v>13.25</v>
      </c>
      <c r="D920" s="8">
        <v>30</v>
      </c>
      <c r="E920" s="8">
        <v>0</v>
      </c>
    </row>
    <row r="921" spans="1:5" x14ac:dyDescent="0.3">
      <c r="A921" s="8">
        <v>10595</v>
      </c>
      <c r="B921" s="8">
        <v>35</v>
      </c>
      <c r="C921" s="8">
        <v>18</v>
      </c>
      <c r="D921" s="8">
        <v>30</v>
      </c>
      <c r="E921" s="8">
        <v>0.25</v>
      </c>
    </row>
    <row r="922" spans="1:5" x14ac:dyDescent="0.3">
      <c r="A922" s="8">
        <v>10595</v>
      </c>
      <c r="B922" s="8">
        <v>61</v>
      </c>
      <c r="C922" s="8">
        <v>28.5</v>
      </c>
      <c r="D922" s="8">
        <v>120</v>
      </c>
      <c r="E922" s="8">
        <v>0.25</v>
      </c>
    </row>
    <row r="923" spans="1:5" x14ac:dyDescent="0.3">
      <c r="A923" s="8">
        <v>10595</v>
      </c>
      <c r="B923" s="8">
        <v>69</v>
      </c>
      <c r="C923" s="8">
        <v>36</v>
      </c>
      <c r="D923" s="8">
        <v>65</v>
      </c>
      <c r="E923" s="8">
        <v>0.25</v>
      </c>
    </row>
    <row r="924" spans="1:5" x14ac:dyDescent="0.3">
      <c r="A924" s="8">
        <v>10596</v>
      </c>
      <c r="B924" s="8">
        <v>56</v>
      </c>
      <c r="C924" s="8">
        <v>38</v>
      </c>
      <c r="D924" s="8">
        <v>5</v>
      </c>
      <c r="E924" s="8">
        <v>0.2</v>
      </c>
    </row>
    <row r="925" spans="1:5" x14ac:dyDescent="0.3">
      <c r="A925" s="8">
        <v>10596</v>
      </c>
      <c r="B925" s="8">
        <v>63</v>
      </c>
      <c r="C925" s="8">
        <v>43.9</v>
      </c>
      <c r="D925" s="8">
        <v>24</v>
      </c>
      <c r="E925" s="8">
        <v>0.2</v>
      </c>
    </row>
    <row r="926" spans="1:5" x14ac:dyDescent="0.3">
      <c r="A926" s="8">
        <v>10596</v>
      </c>
      <c r="B926" s="8">
        <v>75</v>
      </c>
      <c r="C926" s="8">
        <v>7.75</v>
      </c>
      <c r="D926" s="8">
        <v>30</v>
      </c>
      <c r="E926" s="8">
        <v>0.2</v>
      </c>
    </row>
    <row r="927" spans="1:5" x14ac:dyDescent="0.3">
      <c r="A927" s="8">
        <v>10597</v>
      </c>
      <c r="B927" s="8">
        <v>24</v>
      </c>
      <c r="C927" s="8">
        <v>4.5</v>
      </c>
      <c r="D927" s="8">
        <v>35</v>
      </c>
      <c r="E927" s="8">
        <v>0.2</v>
      </c>
    </row>
    <row r="928" spans="1:5" x14ac:dyDescent="0.3">
      <c r="A928" s="8">
        <v>10597</v>
      </c>
      <c r="B928" s="8">
        <v>57</v>
      </c>
      <c r="C928" s="8">
        <v>19.5</v>
      </c>
      <c r="D928" s="8">
        <v>20</v>
      </c>
      <c r="E928" s="8">
        <v>0</v>
      </c>
    </row>
    <row r="929" spans="1:5" x14ac:dyDescent="0.3">
      <c r="A929" s="8">
        <v>10597</v>
      </c>
      <c r="B929" s="8">
        <v>65</v>
      </c>
      <c r="C929" s="8">
        <v>21.05</v>
      </c>
      <c r="D929" s="8">
        <v>12</v>
      </c>
      <c r="E929" s="8">
        <v>0.2</v>
      </c>
    </row>
    <row r="930" spans="1:5" x14ac:dyDescent="0.3">
      <c r="A930" s="8">
        <v>10598</v>
      </c>
      <c r="B930" s="8">
        <v>27</v>
      </c>
      <c r="C930" s="8">
        <v>43.9</v>
      </c>
      <c r="D930" s="8">
        <v>50</v>
      </c>
      <c r="E930" s="8">
        <v>0</v>
      </c>
    </row>
    <row r="931" spans="1:5" x14ac:dyDescent="0.3">
      <c r="A931" s="8">
        <v>10598</v>
      </c>
      <c r="B931" s="8">
        <v>71</v>
      </c>
      <c r="C931" s="8">
        <v>21.5</v>
      </c>
      <c r="D931" s="8">
        <v>9</v>
      </c>
      <c r="E931" s="8">
        <v>0</v>
      </c>
    </row>
    <row r="932" spans="1:5" x14ac:dyDescent="0.3">
      <c r="A932" s="8">
        <v>10599</v>
      </c>
      <c r="B932" s="8">
        <v>62</v>
      </c>
      <c r="C932" s="8">
        <v>49.3</v>
      </c>
      <c r="D932" s="8">
        <v>10</v>
      </c>
      <c r="E932" s="8">
        <v>0</v>
      </c>
    </row>
    <row r="933" spans="1:5" x14ac:dyDescent="0.3">
      <c r="A933" s="8">
        <v>10600</v>
      </c>
      <c r="B933" s="8">
        <v>54</v>
      </c>
      <c r="C933" s="8">
        <v>7.45</v>
      </c>
      <c r="D933" s="8">
        <v>4</v>
      </c>
      <c r="E933" s="8">
        <v>0</v>
      </c>
    </row>
    <row r="934" spans="1:5" x14ac:dyDescent="0.3">
      <c r="A934" s="8">
        <v>10600</v>
      </c>
      <c r="B934" s="8">
        <v>73</v>
      </c>
      <c r="C934" s="8">
        <v>15</v>
      </c>
      <c r="D934" s="8">
        <v>30</v>
      </c>
      <c r="E934" s="8">
        <v>0</v>
      </c>
    </row>
    <row r="935" spans="1:5" x14ac:dyDescent="0.3">
      <c r="A935" s="8">
        <v>10601</v>
      </c>
      <c r="B935" s="8">
        <v>13</v>
      </c>
      <c r="C935" s="8">
        <v>6</v>
      </c>
      <c r="D935" s="8">
        <v>60</v>
      </c>
      <c r="E935" s="8">
        <v>0</v>
      </c>
    </row>
    <row r="936" spans="1:5" x14ac:dyDescent="0.3">
      <c r="A936" s="8">
        <v>10601</v>
      </c>
      <c r="B936" s="8">
        <v>59</v>
      </c>
      <c r="C936" s="8">
        <v>55</v>
      </c>
      <c r="D936" s="8">
        <v>35</v>
      </c>
      <c r="E936" s="8">
        <v>0</v>
      </c>
    </row>
    <row r="937" spans="1:5" x14ac:dyDescent="0.3">
      <c r="A937" s="8">
        <v>10602</v>
      </c>
      <c r="B937" s="8">
        <v>77</v>
      </c>
      <c r="C937" s="8">
        <v>13</v>
      </c>
      <c r="D937" s="8">
        <v>5</v>
      </c>
      <c r="E937" s="8">
        <v>0.25</v>
      </c>
    </row>
    <row r="938" spans="1:5" x14ac:dyDescent="0.3">
      <c r="A938" s="8">
        <v>10603</v>
      </c>
      <c r="B938" s="8">
        <v>22</v>
      </c>
      <c r="C938" s="8">
        <v>21</v>
      </c>
      <c r="D938" s="8">
        <v>48</v>
      </c>
      <c r="E938" s="8">
        <v>0</v>
      </c>
    </row>
    <row r="939" spans="1:5" x14ac:dyDescent="0.3">
      <c r="A939" s="8">
        <v>10603</v>
      </c>
      <c r="B939" s="8">
        <v>49</v>
      </c>
      <c r="C939" s="8">
        <v>20</v>
      </c>
      <c r="D939" s="8">
        <v>25</v>
      </c>
      <c r="E939" s="8">
        <v>0.05</v>
      </c>
    </row>
    <row r="940" spans="1:5" x14ac:dyDescent="0.3">
      <c r="A940" s="8">
        <v>10604</v>
      </c>
      <c r="B940" s="8">
        <v>48</v>
      </c>
      <c r="C940" s="8">
        <v>12.75</v>
      </c>
      <c r="D940" s="8">
        <v>6</v>
      </c>
      <c r="E940" s="8">
        <v>0.1</v>
      </c>
    </row>
    <row r="941" spans="1:5" x14ac:dyDescent="0.3">
      <c r="A941" s="8">
        <v>10604</v>
      </c>
      <c r="B941" s="8">
        <v>76</v>
      </c>
      <c r="C941" s="8">
        <v>18</v>
      </c>
      <c r="D941" s="8">
        <v>10</v>
      </c>
      <c r="E941" s="8">
        <v>0.1</v>
      </c>
    </row>
    <row r="942" spans="1:5" x14ac:dyDescent="0.3">
      <c r="A942" s="8">
        <v>10605</v>
      </c>
      <c r="B942" s="8">
        <v>16</v>
      </c>
      <c r="C942" s="8">
        <v>17.45</v>
      </c>
      <c r="D942" s="8">
        <v>30</v>
      </c>
      <c r="E942" s="8">
        <v>0.05</v>
      </c>
    </row>
    <row r="943" spans="1:5" x14ac:dyDescent="0.3">
      <c r="A943" s="8">
        <v>10605</v>
      </c>
      <c r="B943" s="8">
        <v>59</v>
      </c>
      <c r="C943" s="8">
        <v>55</v>
      </c>
      <c r="D943" s="8">
        <v>20</v>
      </c>
      <c r="E943" s="8">
        <v>0.05</v>
      </c>
    </row>
    <row r="944" spans="1:5" x14ac:dyDescent="0.3">
      <c r="A944" s="8">
        <v>10605</v>
      </c>
      <c r="B944" s="8">
        <v>60</v>
      </c>
      <c r="C944" s="8">
        <v>34</v>
      </c>
      <c r="D944" s="8">
        <v>70</v>
      </c>
      <c r="E944" s="8">
        <v>0.05</v>
      </c>
    </row>
    <row r="945" spans="1:5" x14ac:dyDescent="0.3">
      <c r="A945" s="8">
        <v>10605</v>
      </c>
      <c r="B945" s="8">
        <v>71</v>
      </c>
      <c r="C945" s="8">
        <v>21.5</v>
      </c>
      <c r="D945" s="8">
        <v>15</v>
      </c>
      <c r="E945" s="8">
        <v>0.05</v>
      </c>
    </row>
    <row r="946" spans="1:5" x14ac:dyDescent="0.3">
      <c r="A946" s="8">
        <v>10606</v>
      </c>
      <c r="B946" s="8">
        <v>4</v>
      </c>
      <c r="C946" s="8">
        <v>22</v>
      </c>
      <c r="D946" s="8">
        <v>20</v>
      </c>
      <c r="E946" s="8">
        <v>0.2</v>
      </c>
    </row>
    <row r="947" spans="1:5" x14ac:dyDescent="0.3">
      <c r="A947" s="8">
        <v>10606</v>
      </c>
      <c r="B947" s="8">
        <v>55</v>
      </c>
      <c r="C947" s="8">
        <v>24</v>
      </c>
      <c r="D947" s="8">
        <v>20</v>
      </c>
      <c r="E947" s="8">
        <v>0.2</v>
      </c>
    </row>
    <row r="948" spans="1:5" x14ac:dyDescent="0.3">
      <c r="A948" s="8">
        <v>10606</v>
      </c>
      <c r="B948" s="8">
        <v>62</v>
      </c>
      <c r="C948" s="8">
        <v>49.3</v>
      </c>
      <c r="D948" s="8">
        <v>10</v>
      </c>
      <c r="E948" s="8">
        <v>0.2</v>
      </c>
    </row>
    <row r="949" spans="1:5" x14ac:dyDescent="0.3">
      <c r="A949" s="8">
        <v>10607</v>
      </c>
      <c r="B949" s="8">
        <v>7</v>
      </c>
      <c r="C949" s="8">
        <v>30</v>
      </c>
      <c r="D949" s="8">
        <v>45</v>
      </c>
      <c r="E949" s="8">
        <v>0</v>
      </c>
    </row>
    <row r="950" spans="1:5" x14ac:dyDescent="0.3">
      <c r="A950" s="8">
        <v>10607</v>
      </c>
      <c r="B950" s="8">
        <v>17</v>
      </c>
      <c r="C950" s="8">
        <v>39</v>
      </c>
      <c r="D950" s="8">
        <v>100</v>
      </c>
      <c r="E950" s="8">
        <v>0</v>
      </c>
    </row>
    <row r="951" spans="1:5" x14ac:dyDescent="0.3">
      <c r="A951" s="8">
        <v>10607</v>
      </c>
      <c r="B951" s="8">
        <v>33</v>
      </c>
      <c r="C951" s="8">
        <v>2.5</v>
      </c>
      <c r="D951" s="8">
        <v>14</v>
      </c>
      <c r="E951" s="8">
        <v>0</v>
      </c>
    </row>
    <row r="952" spans="1:5" x14ac:dyDescent="0.3">
      <c r="A952" s="8">
        <v>10607</v>
      </c>
      <c r="B952" s="8">
        <v>40</v>
      </c>
      <c r="C952" s="8">
        <v>18.399999999999999</v>
      </c>
      <c r="D952" s="8">
        <v>42</v>
      </c>
      <c r="E952" s="8">
        <v>0</v>
      </c>
    </row>
    <row r="953" spans="1:5" x14ac:dyDescent="0.3">
      <c r="A953" s="8">
        <v>10607</v>
      </c>
      <c r="B953" s="8">
        <v>72</v>
      </c>
      <c r="C953" s="8">
        <v>34.799999999999997</v>
      </c>
      <c r="D953" s="8">
        <v>12</v>
      </c>
      <c r="E953" s="8">
        <v>0</v>
      </c>
    </row>
    <row r="954" spans="1:5" x14ac:dyDescent="0.3">
      <c r="A954" s="8">
        <v>10608</v>
      </c>
      <c r="B954" s="8">
        <v>56</v>
      </c>
      <c r="C954" s="8">
        <v>38</v>
      </c>
      <c r="D954" s="8">
        <v>28</v>
      </c>
      <c r="E954" s="8">
        <v>0</v>
      </c>
    </row>
    <row r="955" spans="1:5" x14ac:dyDescent="0.3">
      <c r="A955" s="8">
        <v>10609</v>
      </c>
      <c r="B955" s="8">
        <v>1</v>
      </c>
      <c r="C955" s="8">
        <v>18</v>
      </c>
      <c r="D955" s="8">
        <v>3</v>
      </c>
      <c r="E955" s="8">
        <v>0</v>
      </c>
    </row>
    <row r="956" spans="1:5" x14ac:dyDescent="0.3">
      <c r="A956" s="8">
        <v>10609</v>
      </c>
      <c r="B956" s="8">
        <v>10</v>
      </c>
      <c r="C956" s="8">
        <v>31</v>
      </c>
      <c r="D956" s="8">
        <v>10</v>
      </c>
      <c r="E956" s="8">
        <v>0</v>
      </c>
    </row>
    <row r="957" spans="1:5" x14ac:dyDescent="0.3">
      <c r="A957" s="8">
        <v>10609</v>
      </c>
      <c r="B957" s="8">
        <v>21</v>
      </c>
      <c r="C957" s="8">
        <v>10</v>
      </c>
      <c r="D957" s="8">
        <v>6</v>
      </c>
      <c r="E957" s="8">
        <v>0</v>
      </c>
    </row>
    <row r="958" spans="1:5" x14ac:dyDescent="0.3">
      <c r="A958" s="8">
        <v>10610</v>
      </c>
      <c r="B958" s="8">
        <v>36</v>
      </c>
      <c r="C958" s="8">
        <v>19</v>
      </c>
      <c r="D958" s="8">
        <v>21</v>
      </c>
      <c r="E958" s="8">
        <v>0.25</v>
      </c>
    </row>
    <row r="959" spans="1:5" x14ac:dyDescent="0.3">
      <c r="A959" s="8">
        <v>10611</v>
      </c>
      <c r="B959" s="8">
        <v>1</v>
      </c>
      <c r="C959" s="8">
        <v>18</v>
      </c>
      <c r="D959" s="8">
        <v>6</v>
      </c>
      <c r="E959" s="8">
        <v>0</v>
      </c>
    </row>
    <row r="960" spans="1:5" x14ac:dyDescent="0.3">
      <c r="A960" s="8">
        <v>10611</v>
      </c>
      <c r="B960" s="8">
        <v>2</v>
      </c>
      <c r="C960" s="8">
        <v>19</v>
      </c>
      <c r="D960" s="8">
        <v>10</v>
      </c>
      <c r="E960" s="8">
        <v>0</v>
      </c>
    </row>
    <row r="961" spans="1:5" x14ac:dyDescent="0.3">
      <c r="A961" s="8">
        <v>10611</v>
      </c>
      <c r="B961" s="8">
        <v>60</v>
      </c>
      <c r="C961" s="8">
        <v>34</v>
      </c>
      <c r="D961" s="8">
        <v>15</v>
      </c>
      <c r="E961" s="8">
        <v>0</v>
      </c>
    </row>
    <row r="962" spans="1:5" x14ac:dyDescent="0.3">
      <c r="A962" s="8">
        <v>10612</v>
      </c>
      <c r="B962" s="8">
        <v>10</v>
      </c>
      <c r="C962" s="8">
        <v>31</v>
      </c>
      <c r="D962" s="8">
        <v>70</v>
      </c>
      <c r="E962" s="8">
        <v>0</v>
      </c>
    </row>
    <row r="963" spans="1:5" x14ac:dyDescent="0.3">
      <c r="A963" s="8">
        <v>10612</v>
      </c>
      <c r="B963" s="8">
        <v>36</v>
      </c>
      <c r="C963" s="8">
        <v>19</v>
      </c>
      <c r="D963" s="8">
        <v>55</v>
      </c>
      <c r="E963" s="8">
        <v>0</v>
      </c>
    </row>
    <row r="964" spans="1:5" x14ac:dyDescent="0.3">
      <c r="A964" s="8">
        <v>10612</v>
      </c>
      <c r="B964" s="8">
        <v>49</v>
      </c>
      <c r="C964" s="8">
        <v>20</v>
      </c>
      <c r="D964" s="8">
        <v>18</v>
      </c>
      <c r="E964" s="8">
        <v>0</v>
      </c>
    </row>
    <row r="965" spans="1:5" x14ac:dyDescent="0.3">
      <c r="A965" s="8">
        <v>10612</v>
      </c>
      <c r="B965" s="8">
        <v>60</v>
      </c>
      <c r="C965" s="8">
        <v>34</v>
      </c>
      <c r="D965" s="8">
        <v>40</v>
      </c>
      <c r="E965" s="8">
        <v>0</v>
      </c>
    </row>
    <row r="966" spans="1:5" x14ac:dyDescent="0.3">
      <c r="A966" s="8">
        <v>10612</v>
      </c>
      <c r="B966" s="8">
        <v>76</v>
      </c>
      <c r="C966" s="8">
        <v>18</v>
      </c>
      <c r="D966" s="8">
        <v>80</v>
      </c>
      <c r="E966" s="8">
        <v>0</v>
      </c>
    </row>
    <row r="967" spans="1:5" x14ac:dyDescent="0.3">
      <c r="A967" s="8">
        <v>10613</v>
      </c>
      <c r="B967" s="8">
        <v>13</v>
      </c>
      <c r="C967" s="8">
        <v>6</v>
      </c>
      <c r="D967" s="8">
        <v>8</v>
      </c>
      <c r="E967" s="8">
        <v>0.1</v>
      </c>
    </row>
    <row r="968" spans="1:5" x14ac:dyDescent="0.3">
      <c r="A968" s="8">
        <v>10613</v>
      </c>
      <c r="B968" s="8">
        <v>75</v>
      </c>
      <c r="C968" s="8">
        <v>7.75</v>
      </c>
      <c r="D968" s="8">
        <v>40</v>
      </c>
      <c r="E968" s="8">
        <v>0</v>
      </c>
    </row>
    <row r="969" spans="1:5" x14ac:dyDescent="0.3">
      <c r="A969" s="8">
        <v>10614</v>
      </c>
      <c r="B969" s="8">
        <v>11</v>
      </c>
      <c r="C969" s="8">
        <v>21</v>
      </c>
      <c r="D969" s="8">
        <v>14</v>
      </c>
      <c r="E969" s="8">
        <v>0</v>
      </c>
    </row>
    <row r="970" spans="1:5" x14ac:dyDescent="0.3">
      <c r="A970" s="8">
        <v>10614</v>
      </c>
      <c r="B970" s="8">
        <v>21</v>
      </c>
      <c r="C970" s="8">
        <v>10</v>
      </c>
      <c r="D970" s="8">
        <v>8</v>
      </c>
      <c r="E970" s="8">
        <v>0</v>
      </c>
    </row>
    <row r="971" spans="1:5" x14ac:dyDescent="0.3">
      <c r="A971" s="8">
        <v>10614</v>
      </c>
      <c r="B971" s="8">
        <v>39</v>
      </c>
      <c r="C971" s="8">
        <v>18</v>
      </c>
      <c r="D971" s="8">
        <v>5</v>
      </c>
      <c r="E971" s="8">
        <v>0</v>
      </c>
    </row>
    <row r="972" spans="1:5" x14ac:dyDescent="0.3">
      <c r="A972" s="8">
        <v>10615</v>
      </c>
      <c r="B972" s="8">
        <v>55</v>
      </c>
      <c r="C972" s="8">
        <v>24</v>
      </c>
      <c r="D972" s="8">
        <v>5</v>
      </c>
      <c r="E972" s="8">
        <v>0</v>
      </c>
    </row>
    <row r="973" spans="1:5" x14ac:dyDescent="0.3">
      <c r="A973" s="8">
        <v>10616</v>
      </c>
      <c r="B973" s="8">
        <v>38</v>
      </c>
      <c r="C973" s="8">
        <v>263.5</v>
      </c>
      <c r="D973" s="8">
        <v>15</v>
      </c>
      <c r="E973" s="8">
        <v>0.05</v>
      </c>
    </row>
    <row r="974" spans="1:5" x14ac:dyDescent="0.3">
      <c r="A974" s="8">
        <v>10616</v>
      </c>
      <c r="B974" s="8">
        <v>56</v>
      </c>
      <c r="C974" s="8">
        <v>38</v>
      </c>
      <c r="D974" s="8">
        <v>14</v>
      </c>
      <c r="E974" s="8">
        <v>0</v>
      </c>
    </row>
    <row r="975" spans="1:5" x14ac:dyDescent="0.3">
      <c r="A975" s="8">
        <v>10616</v>
      </c>
      <c r="B975" s="8">
        <v>70</v>
      </c>
      <c r="C975" s="8">
        <v>15</v>
      </c>
      <c r="D975" s="8">
        <v>15</v>
      </c>
      <c r="E975" s="8">
        <v>0.05</v>
      </c>
    </row>
    <row r="976" spans="1:5" x14ac:dyDescent="0.3">
      <c r="A976" s="8">
        <v>10616</v>
      </c>
      <c r="B976" s="8">
        <v>71</v>
      </c>
      <c r="C976" s="8">
        <v>21.5</v>
      </c>
      <c r="D976" s="8">
        <v>15</v>
      </c>
      <c r="E976" s="8">
        <v>0.05</v>
      </c>
    </row>
    <row r="977" spans="1:5" x14ac:dyDescent="0.3">
      <c r="A977" s="8">
        <v>10617</v>
      </c>
      <c r="B977" s="8">
        <v>59</v>
      </c>
      <c r="C977" s="8">
        <v>55</v>
      </c>
      <c r="D977" s="8">
        <v>30</v>
      </c>
      <c r="E977" s="8">
        <v>0.15</v>
      </c>
    </row>
    <row r="978" spans="1:5" x14ac:dyDescent="0.3">
      <c r="A978" s="8">
        <v>10618</v>
      </c>
      <c r="B978" s="8">
        <v>6</v>
      </c>
      <c r="C978" s="8">
        <v>25</v>
      </c>
      <c r="D978" s="8">
        <v>70</v>
      </c>
      <c r="E978" s="8">
        <v>0</v>
      </c>
    </row>
    <row r="979" spans="1:5" x14ac:dyDescent="0.3">
      <c r="A979" s="8">
        <v>10618</v>
      </c>
      <c r="B979" s="8">
        <v>56</v>
      </c>
      <c r="C979" s="8">
        <v>38</v>
      </c>
      <c r="D979" s="8">
        <v>20</v>
      </c>
      <c r="E979" s="8">
        <v>0</v>
      </c>
    </row>
    <row r="980" spans="1:5" x14ac:dyDescent="0.3">
      <c r="A980" s="8">
        <v>10618</v>
      </c>
      <c r="B980" s="8">
        <v>68</v>
      </c>
      <c r="C980" s="8">
        <v>12.5</v>
      </c>
      <c r="D980" s="8">
        <v>15</v>
      </c>
      <c r="E980" s="8">
        <v>0</v>
      </c>
    </row>
    <row r="981" spans="1:5" x14ac:dyDescent="0.3">
      <c r="A981" s="8">
        <v>10619</v>
      </c>
      <c r="B981" s="8">
        <v>21</v>
      </c>
      <c r="C981" s="8">
        <v>10</v>
      </c>
      <c r="D981" s="8">
        <v>42</v>
      </c>
      <c r="E981" s="8">
        <v>0</v>
      </c>
    </row>
    <row r="982" spans="1:5" x14ac:dyDescent="0.3">
      <c r="A982" s="8">
        <v>10619</v>
      </c>
      <c r="B982" s="8">
        <v>22</v>
      </c>
      <c r="C982" s="8">
        <v>21</v>
      </c>
      <c r="D982" s="8">
        <v>40</v>
      </c>
      <c r="E982" s="8">
        <v>0</v>
      </c>
    </row>
    <row r="983" spans="1:5" x14ac:dyDescent="0.3">
      <c r="A983" s="8">
        <v>10620</v>
      </c>
      <c r="B983" s="8">
        <v>24</v>
      </c>
      <c r="C983" s="8">
        <v>4.5</v>
      </c>
      <c r="D983" s="8">
        <v>5</v>
      </c>
      <c r="E983" s="8">
        <v>0</v>
      </c>
    </row>
    <row r="984" spans="1:5" x14ac:dyDescent="0.3">
      <c r="A984" s="8">
        <v>10620</v>
      </c>
      <c r="B984" s="8">
        <v>52</v>
      </c>
      <c r="C984" s="8">
        <v>7</v>
      </c>
      <c r="D984" s="8">
        <v>5</v>
      </c>
      <c r="E984" s="8">
        <v>0</v>
      </c>
    </row>
    <row r="985" spans="1:5" x14ac:dyDescent="0.3">
      <c r="A985" s="8">
        <v>10621</v>
      </c>
      <c r="B985" s="8">
        <v>19</v>
      </c>
      <c r="C985" s="8">
        <v>9.1999999999999993</v>
      </c>
      <c r="D985" s="8">
        <v>5</v>
      </c>
      <c r="E985" s="8">
        <v>0</v>
      </c>
    </row>
    <row r="986" spans="1:5" x14ac:dyDescent="0.3">
      <c r="A986" s="8">
        <v>10621</v>
      </c>
      <c r="B986" s="8">
        <v>23</v>
      </c>
      <c r="C986" s="8">
        <v>9</v>
      </c>
      <c r="D986" s="8">
        <v>10</v>
      </c>
      <c r="E986" s="8">
        <v>0</v>
      </c>
    </row>
    <row r="987" spans="1:5" x14ac:dyDescent="0.3">
      <c r="A987" s="8">
        <v>10621</v>
      </c>
      <c r="B987" s="8">
        <v>70</v>
      </c>
      <c r="C987" s="8">
        <v>15</v>
      </c>
      <c r="D987" s="8">
        <v>20</v>
      </c>
      <c r="E987" s="8">
        <v>0</v>
      </c>
    </row>
    <row r="988" spans="1:5" x14ac:dyDescent="0.3">
      <c r="A988" s="8">
        <v>10621</v>
      </c>
      <c r="B988" s="8">
        <v>71</v>
      </c>
      <c r="C988" s="8">
        <v>21.5</v>
      </c>
      <c r="D988" s="8">
        <v>15</v>
      </c>
      <c r="E988" s="8">
        <v>0</v>
      </c>
    </row>
    <row r="989" spans="1:5" x14ac:dyDescent="0.3">
      <c r="A989" s="8">
        <v>10622</v>
      </c>
      <c r="B989" s="8">
        <v>2</v>
      </c>
      <c r="C989" s="8">
        <v>19</v>
      </c>
      <c r="D989" s="8">
        <v>20</v>
      </c>
      <c r="E989" s="8">
        <v>0</v>
      </c>
    </row>
    <row r="990" spans="1:5" x14ac:dyDescent="0.3">
      <c r="A990" s="8">
        <v>10622</v>
      </c>
      <c r="B990" s="8">
        <v>68</v>
      </c>
      <c r="C990" s="8">
        <v>12.5</v>
      </c>
      <c r="D990" s="8">
        <v>18</v>
      </c>
      <c r="E990" s="8">
        <v>0.2</v>
      </c>
    </row>
    <row r="991" spans="1:5" x14ac:dyDescent="0.3">
      <c r="A991" s="8">
        <v>10623</v>
      </c>
      <c r="B991" s="8">
        <v>14</v>
      </c>
      <c r="C991" s="8">
        <v>23.25</v>
      </c>
      <c r="D991" s="8">
        <v>21</v>
      </c>
      <c r="E991" s="8">
        <v>0</v>
      </c>
    </row>
    <row r="992" spans="1:5" x14ac:dyDescent="0.3">
      <c r="A992" s="8">
        <v>10623</v>
      </c>
      <c r="B992" s="8">
        <v>19</v>
      </c>
      <c r="C992" s="8">
        <v>9.1999999999999993</v>
      </c>
      <c r="D992" s="8">
        <v>15</v>
      </c>
      <c r="E992" s="8">
        <v>0.1</v>
      </c>
    </row>
    <row r="993" spans="1:5" x14ac:dyDescent="0.3">
      <c r="A993" s="8">
        <v>10623</v>
      </c>
      <c r="B993" s="8">
        <v>21</v>
      </c>
      <c r="C993" s="8">
        <v>10</v>
      </c>
      <c r="D993" s="8">
        <v>25</v>
      </c>
      <c r="E993" s="8">
        <v>0.1</v>
      </c>
    </row>
    <row r="994" spans="1:5" x14ac:dyDescent="0.3">
      <c r="A994" s="8">
        <v>10623</v>
      </c>
      <c r="B994" s="8">
        <v>24</v>
      </c>
      <c r="C994" s="8">
        <v>4.5</v>
      </c>
      <c r="D994" s="8">
        <v>3</v>
      </c>
      <c r="E994" s="8">
        <v>0</v>
      </c>
    </row>
    <row r="995" spans="1:5" x14ac:dyDescent="0.3">
      <c r="A995" s="8">
        <v>10623</v>
      </c>
      <c r="B995" s="8">
        <v>35</v>
      </c>
      <c r="C995" s="8">
        <v>18</v>
      </c>
      <c r="D995" s="8">
        <v>30</v>
      </c>
      <c r="E995" s="8">
        <v>0.1</v>
      </c>
    </row>
    <row r="996" spans="1:5" x14ac:dyDescent="0.3">
      <c r="A996" s="8">
        <v>10624</v>
      </c>
      <c r="B996" s="8">
        <v>28</v>
      </c>
      <c r="C996" s="8">
        <v>45.6</v>
      </c>
      <c r="D996" s="8">
        <v>10</v>
      </c>
      <c r="E996" s="8">
        <v>0</v>
      </c>
    </row>
    <row r="997" spans="1:5" x14ac:dyDescent="0.3">
      <c r="A997" s="8">
        <v>10624</v>
      </c>
      <c r="B997" s="8">
        <v>29</v>
      </c>
      <c r="C997" s="8">
        <v>123.79</v>
      </c>
      <c r="D997" s="8">
        <v>6</v>
      </c>
      <c r="E997" s="8">
        <v>0</v>
      </c>
    </row>
    <row r="998" spans="1:5" x14ac:dyDescent="0.3">
      <c r="A998" s="8">
        <v>10624</v>
      </c>
      <c r="B998" s="8">
        <v>44</v>
      </c>
      <c r="C998" s="8">
        <v>19.45</v>
      </c>
      <c r="D998" s="8">
        <v>10</v>
      </c>
      <c r="E998" s="8">
        <v>0</v>
      </c>
    </row>
    <row r="999" spans="1:5" x14ac:dyDescent="0.3">
      <c r="A999" s="8">
        <v>10625</v>
      </c>
      <c r="B999" s="8">
        <v>14</v>
      </c>
      <c r="C999" s="8">
        <v>23.25</v>
      </c>
      <c r="D999" s="8">
        <v>3</v>
      </c>
      <c r="E999" s="8">
        <v>0</v>
      </c>
    </row>
    <row r="1000" spans="1:5" x14ac:dyDescent="0.3">
      <c r="A1000" s="8">
        <v>10625</v>
      </c>
      <c r="B1000" s="8">
        <v>42</v>
      </c>
      <c r="C1000" s="8">
        <v>14</v>
      </c>
      <c r="D1000" s="8">
        <v>5</v>
      </c>
      <c r="E1000" s="8">
        <v>0</v>
      </c>
    </row>
    <row r="1001" spans="1:5" x14ac:dyDescent="0.3">
      <c r="A1001" s="8">
        <v>10625</v>
      </c>
      <c r="B1001" s="8">
        <v>60</v>
      </c>
      <c r="C1001" s="8">
        <v>34</v>
      </c>
      <c r="D1001" s="8">
        <v>10</v>
      </c>
      <c r="E1001" s="8">
        <v>0</v>
      </c>
    </row>
    <row r="1002" spans="1:5" x14ac:dyDescent="0.3">
      <c r="A1002" s="8">
        <v>10626</v>
      </c>
      <c r="B1002" s="8">
        <v>53</v>
      </c>
      <c r="C1002" s="8">
        <v>32.799999999999997</v>
      </c>
      <c r="D1002" s="8">
        <v>12</v>
      </c>
      <c r="E1002" s="8">
        <v>0</v>
      </c>
    </row>
    <row r="1003" spans="1:5" x14ac:dyDescent="0.3">
      <c r="A1003" s="8">
        <v>10626</v>
      </c>
      <c r="B1003" s="8">
        <v>60</v>
      </c>
      <c r="C1003" s="8">
        <v>34</v>
      </c>
      <c r="D1003" s="8">
        <v>20</v>
      </c>
      <c r="E1003" s="8">
        <v>0</v>
      </c>
    </row>
    <row r="1004" spans="1:5" x14ac:dyDescent="0.3">
      <c r="A1004" s="8">
        <v>10626</v>
      </c>
      <c r="B1004" s="8">
        <v>71</v>
      </c>
      <c r="C1004" s="8">
        <v>21.5</v>
      </c>
      <c r="D1004" s="8">
        <v>20</v>
      </c>
      <c r="E1004" s="8">
        <v>0</v>
      </c>
    </row>
    <row r="1005" spans="1:5" x14ac:dyDescent="0.3">
      <c r="A1005" s="8">
        <v>10627</v>
      </c>
      <c r="B1005" s="8">
        <v>62</v>
      </c>
      <c r="C1005" s="8">
        <v>49.3</v>
      </c>
      <c r="D1005" s="8">
        <v>15</v>
      </c>
      <c r="E1005" s="8">
        <v>0</v>
      </c>
    </row>
    <row r="1006" spans="1:5" x14ac:dyDescent="0.3">
      <c r="A1006" s="8">
        <v>10627</v>
      </c>
      <c r="B1006" s="8">
        <v>73</v>
      </c>
      <c r="C1006" s="8">
        <v>15</v>
      </c>
      <c r="D1006" s="8">
        <v>35</v>
      </c>
      <c r="E1006" s="8">
        <v>0.15</v>
      </c>
    </row>
    <row r="1007" spans="1:5" x14ac:dyDescent="0.3">
      <c r="A1007" s="8">
        <v>10628</v>
      </c>
      <c r="B1007" s="8">
        <v>1</v>
      </c>
      <c r="C1007" s="8">
        <v>18</v>
      </c>
      <c r="D1007" s="8">
        <v>25</v>
      </c>
      <c r="E1007" s="8">
        <v>0</v>
      </c>
    </row>
    <row r="1008" spans="1:5" x14ac:dyDescent="0.3">
      <c r="A1008" s="8">
        <v>10629</v>
      </c>
      <c r="B1008" s="8">
        <v>29</v>
      </c>
      <c r="C1008" s="8">
        <v>123.79</v>
      </c>
      <c r="D1008" s="8">
        <v>20</v>
      </c>
      <c r="E1008" s="8">
        <v>0</v>
      </c>
    </row>
    <row r="1009" spans="1:5" x14ac:dyDescent="0.3">
      <c r="A1009" s="8">
        <v>10629</v>
      </c>
      <c r="B1009" s="8">
        <v>64</v>
      </c>
      <c r="C1009" s="8">
        <v>33.25</v>
      </c>
      <c r="D1009" s="8">
        <v>9</v>
      </c>
      <c r="E1009" s="8">
        <v>0</v>
      </c>
    </row>
    <row r="1010" spans="1:5" x14ac:dyDescent="0.3">
      <c r="A1010" s="8">
        <v>10630</v>
      </c>
      <c r="B1010" s="8">
        <v>55</v>
      </c>
      <c r="C1010" s="8">
        <v>24</v>
      </c>
      <c r="D1010" s="8">
        <v>12</v>
      </c>
      <c r="E1010" s="8">
        <v>0.05</v>
      </c>
    </row>
    <row r="1011" spans="1:5" x14ac:dyDescent="0.3">
      <c r="A1011" s="8">
        <v>10630</v>
      </c>
      <c r="B1011" s="8">
        <v>76</v>
      </c>
      <c r="C1011" s="8">
        <v>18</v>
      </c>
      <c r="D1011" s="8">
        <v>35</v>
      </c>
      <c r="E1011" s="8">
        <v>0</v>
      </c>
    </row>
    <row r="1012" spans="1:5" x14ac:dyDescent="0.3">
      <c r="A1012" s="8">
        <v>10631</v>
      </c>
      <c r="B1012" s="8">
        <v>75</v>
      </c>
      <c r="C1012" s="8">
        <v>7.75</v>
      </c>
      <c r="D1012" s="8">
        <v>8</v>
      </c>
      <c r="E1012" s="8">
        <v>0.1</v>
      </c>
    </row>
    <row r="1013" spans="1:5" x14ac:dyDescent="0.3">
      <c r="A1013" s="8">
        <v>10632</v>
      </c>
      <c r="B1013" s="8">
        <v>2</v>
      </c>
      <c r="C1013" s="8">
        <v>19</v>
      </c>
      <c r="D1013" s="8">
        <v>30</v>
      </c>
      <c r="E1013" s="8">
        <v>0.05</v>
      </c>
    </row>
    <row r="1014" spans="1:5" x14ac:dyDescent="0.3">
      <c r="A1014" s="8">
        <v>10632</v>
      </c>
      <c r="B1014" s="8">
        <v>33</v>
      </c>
      <c r="C1014" s="8">
        <v>2.5</v>
      </c>
      <c r="D1014" s="8">
        <v>20</v>
      </c>
      <c r="E1014" s="8">
        <v>0.05</v>
      </c>
    </row>
    <row r="1015" spans="1:5" x14ac:dyDescent="0.3">
      <c r="A1015" s="8">
        <v>10633</v>
      </c>
      <c r="B1015" s="8">
        <v>12</v>
      </c>
      <c r="C1015" s="8">
        <v>38</v>
      </c>
      <c r="D1015" s="8">
        <v>36</v>
      </c>
      <c r="E1015" s="8">
        <v>0.15</v>
      </c>
    </row>
    <row r="1016" spans="1:5" x14ac:dyDescent="0.3">
      <c r="A1016" s="8">
        <v>10633</v>
      </c>
      <c r="B1016" s="8">
        <v>13</v>
      </c>
      <c r="C1016" s="8">
        <v>6</v>
      </c>
      <c r="D1016" s="8">
        <v>13</v>
      </c>
      <c r="E1016" s="8">
        <v>0.15</v>
      </c>
    </row>
    <row r="1017" spans="1:5" x14ac:dyDescent="0.3">
      <c r="A1017" s="8">
        <v>10633</v>
      </c>
      <c r="B1017" s="8">
        <v>26</v>
      </c>
      <c r="C1017" s="8">
        <v>31.23</v>
      </c>
      <c r="D1017" s="8">
        <v>35</v>
      </c>
      <c r="E1017" s="8">
        <v>0.15</v>
      </c>
    </row>
    <row r="1018" spans="1:5" x14ac:dyDescent="0.3">
      <c r="A1018" s="8">
        <v>10633</v>
      </c>
      <c r="B1018" s="8">
        <v>62</v>
      </c>
      <c r="C1018" s="8">
        <v>49.3</v>
      </c>
      <c r="D1018" s="8">
        <v>80</v>
      </c>
      <c r="E1018" s="8">
        <v>0.15</v>
      </c>
    </row>
    <row r="1019" spans="1:5" x14ac:dyDescent="0.3">
      <c r="A1019" s="8">
        <v>10634</v>
      </c>
      <c r="B1019" s="8">
        <v>7</v>
      </c>
      <c r="C1019" s="8">
        <v>30</v>
      </c>
      <c r="D1019" s="8">
        <v>35</v>
      </c>
      <c r="E1019" s="8">
        <v>0</v>
      </c>
    </row>
    <row r="1020" spans="1:5" x14ac:dyDescent="0.3">
      <c r="A1020" s="8">
        <v>10634</v>
      </c>
      <c r="B1020" s="8">
        <v>18</v>
      </c>
      <c r="C1020" s="8">
        <v>62.5</v>
      </c>
      <c r="D1020" s="8">
        <v>50</v>
      </c>
      <c r="E1020" s="8">
        <v>0</v>
      </c>
    </row>
    <row r="1021" spans="1:5" x14ac:dyDescent="0.3">
      <c r="A1021" s="8">
        <v>10634</v>
      </c>
      <c r="B1021" s="8">
        <v>51</v>
      </c>
      <c r="C1021" s="8">
        <v>53</v>
      </c>
      <c r="D1021" s="8">
        <v>15</v>
      </c>
      <c r="E1021" s="8">
        <v>0</v>
      </c>
    </row>
    <row r="1022" spans="1:5" x14ac:dyDescent="0.3">
      <c r="A1022" s="8">
        <v>10634</v>
      </c>
      <c r="B1022" s="8">
        <v>75</v>
      </c>
      <c r="C1022" s="8">
        <v>7.75</v>
      </c>
      <c r="D1022" s="8">
        <v>2</v>
      </c>
      <c r="E1022" s="8">
        <v>0</v>
      </c>
    </row>
    <row r="1023" spans="1:5" x14ac:dyDescent="0.3">
      <c r="A1023" s="8">
        <v>10635</v>
      </c>
      <c r="B1023" s="8">
        <v>4</v>
      </c>
      <c r="C1023" s="8">
        <v>22</v>
      </c>
      <c r="D1023" s="8">
        <v>10</v>
      </c>
      <c r="E1023" s="8">
        <v>0.1</v>
      </c>
    </row>
    <row r="1024" spans="1:5" x14ac:dyDescent="0.3">
      <c r="A1024" s="8">
        <v>10635</v>
      </c>
      <c r="B1024" s="8">
        <v>5</v>
      </c>
      <c r="C1024" s="8">
        <v>21.35</v>
      </c>
      <c r="D1024" s="8">
        <v>15</v>
      </c>
      <c r="E1024" s="8">
        <v>0.1</v>
      </c>
    </row>
    <row r="1025" spans="1:5" x14ac:dyDescent="0.3">
      <c r="A1025" s="8">
        <v>10635</v>
      </c>
      <c r="B1025" s="8">
        <v>22</v>
      </c>
      <c r="C1025" s="8">
        <v>21</v>
      </c>
      <c r="D1025" s="8">
        <v>40</v>
      </c>
      <c r="E1025" s="8">
        <v>0</v>
      </c>
    </row>
    <row r="1026" spans="1:5" x14ac:dyDescent="0.3">
      <c r="A1026" s="8">
        <v>10636</v>
      </c>
      <c r="B1026" s="8">
        <v>4</v>
      </c>
      <c r="C1026" s="8">
        <v>22</v>
      </c>
      <c r="D1026" s="8">
        <v>25</v>
      </c>
      <c r="E1026" s="8">
        <v>0</v>
      </c>
    </row>
    <row r="1027" spans="1:5" x14ac:dyDescent="0.3">
      <c r="A1027" s="8">
        <v>10636</v>
      </c>
      <c r="B1027" s="8">
        <v>58</v>
      </c>
      <c r="C1027" s="8">
        <v>13.25</v>
      </c>
      <c r="D1027" s="8">
        <v>6</v>
      </c>
      <c r="E1027" s="8">
        <v>0</v>
      </c>
    </row>
    <row r="1028" spans="1:5" x14ac:dyDescent="0.3">
      <c r="A1028" s="8">
        <v>10637</v>
      </c>
      <c r="B1028" s="8">
        <v>11</v>
      </c>
      <c r="C1028" s="8">
        <v>21</v>
      </c>
      <c r="D1028" s="8">
        <v>10</v>
      </c>
      <c r="E1028" s="8">
        <v>0</v>
      </c>
    </row>
    <row r="1029" spans="1:5" x14ac:dyDescent="0.3">
      <c r="A1029" s="8">
        <v>10637</v>
      </c>
      <c r="B1029" s="8">
        <v>50</v>
      </c>
      <c r="C1029" s="8">
        <v>16.25</v>
      </c>
      <c r="D1029" s="8">
        <v>25</v>
      </c>
      <c r="E1029" s="8">
        <v>0.05</v>
      </c>
    </row>
    <row r="1030" spans="1:5" x14ac:dyDescent="0.3">
      <c r="A1030" s="8">
        <v>10637</v>
      </c>
      <c r="B1030" s="8">
        <v>56</v>
      </c>
      <c r="C1030" s="8">
        <v>38</v>
      </c>
      <c r="D1030" s="8">
        <v>60</v>
      </c>
      <c r="E1030" s="8">
        <v>0.05</v>
      </c>
    </row>
    <row r="1031" spans="1:5" x14ac:dyDescent="0.3">
      <c r="A1031" s="8">
        <v>10638</v>
      </c>
      <c r="B1031" s="8">
        <v>45</v>
      </c>
      <c r="C1031" s="8">
        <v>9.5</v>
      </c>
      <c r="D1031" s="8">
        <v>20</v>
      </c>
      <c r="E1031" s="8">
        <v>0</v>
      </c>
    </row>
    <row r="1032" spans="1:5" x14ac:dyDescent="0.3">
      <c r="A1032" s="8">
        <v>10638</v>
      </c>
      <c r="B1032" s="8">
        <v>65</v>
      </c>
      <c r="C1032" s="8">
        <v>21.05</v>
      </c>
      <c r="D1032" s="8">
        <v>21</v>
      </c>
      <c r="E1032" s="8">
        <v>0</v>
      </c>
    </row>
    <row r="1033" spans="1:5" x14ac:dyDescent="0.3">
      <c r="A1033" s="8">
        <v>10638</v>
      </c>
      <c r="B1033" s="8">
        <v>72</v>
      </c>
      <c r="C1033" s="8">
        <v>34.799999999999997</v>
      </c>
      <c r="D1033" s="8">
        <v>60</v>
      </c>
      <c r="E1033" s="8">
        <v>0</v>
      </c>
    </row>
    <row r="1034" spans="1:5" x14ac:dyDescent="0.3">
      <c r="A1034" s="8">
        <v>10639</v>
      </c>
      <c r="B1034" s="8">
        <v>18</v>
      </c>
      <c r="C1034" s="8">
        <v>62.5</v>
      </c>
      <c r="D1034" s="8">
        <v>8</v>
      </c>
      <c r="E1034" s="8">
        <v>0</v>
      </c>
    </row>
    <row r="1035" spans="1:5" x14ac:dyDescent="0.3">
      <c r="A1035" s="8">
        <v>10640</v>
      </c>
      <c r="B1035" s="8">
        <v>69</v>
      </c>
      <c r="C1035" s="8">
        <v>36</v>
      </c>
      <c r="D1035" s="8">
        <v>20</v>
      </c>
      <c r="E1035" s="8">
        <v>0.25</v>
      </c>
    </row>
    <row r="1036" spans="1:5" x14ac:dyDescent="0.3">
      <c r="A1036" s="8">
        <v>10640</v>
      </c>
      <c r="B1036" s="8">
        <v>70</v>
      </c>
      <c r="C1036" s="8">
        <v>15</v>
      </c>
      <c r="D1036" s="8">
        <v>15</v>
      </c>
      <c r="E1036" s="8">
        <v>0.25</v>
      </c>
    </row>
    <row r="1037" spans="1:5" x14ac:dyDescent="0.3">
      <c r="A1037" s="8">
        <v>10641</v>
      </c>
      <c r="B1037" s="8">
        <v>2</v>
      </c>
      <c r="C1037" s="8">
        <v>19</v>
      </c>
      <c r="D1037" s="8">
        <v>50</v>
      </c>
      <c r="E1037" s="8">
        <v>0</v>
      </c>
    </row>
    <row r="1038" spans="1:5" x14ac:dyDescent="0.3">
      <c r="A1038" s="8">
        <v>10641</v>
      </c>
      <c r="B1038" s="8">
        <v>40</v>
      </c>
      <c r="C1038" s="8">
        <v>18.399999999999999</v>
      </c>
      <c r="D1038" s="8">
        <v>60</v>
      </c>
      <c r="E1038" s="8">
        <v>0</v>
      </c>
    </row>
    <row r="1039" spans="1:5" x14ac:dyDescent="0.3">
      <c r="A1039" s="8">
        <v>10642</v>
      </c>
      <c r="B1039" s="8">
        <v>21</v>
      </c>
      <c r="C1039" s="8">
        <v>10</v>
      </c>
      <c r="D1039" s="8">
        <v>30</v>
      </c>
      <c r="E1039" s="8">
        <v>0.2</v>
      </c>
    </row>
    <row r="1040" spans="1:5" x14ac:dyDescent="0.3">
      <c r="A1040" s="8">
        <v>10642</v>
      </c>
      <c r="B1040" s="8">
        <v>61</v>
      </c>
      <c r="C1040" s="8">
        <v>28.5</v>
      </c>
      <c r="D1040" s="8">
        <v>20</v>
      </c>
      <c r="E1040" s="8">
        <v>0.2</v>
      </c>
    </row>
    <row r="1041" spans="1:5" x14ac:dyDescent="0.3">
      <c r="A1041" s="8">
        <v>10643</v>
      </c>
      <c r="B1041" s="8">
        <v>28</v>
      </c>
      <c r="C1041" s="8">
        <v>45.6</v>
      </c>
      <c r="D1041" s="8">
        <v>15</v>
      </c>
      <c r="E1041" s="8">
        <v>0.25</v>
      </c>
    </row>
    <row r="1042" spans="1:5" x14ac:dyDescent="0.3">
      <c r="A1042" s="8">
        <v>10643</v>
      </c>
      <c r="B1042" s="8">
        <v>39</v>
      </c>
      <c r="C1042" s="8">
        <v>18</v>
      </c>
      <c r="D1042" s="8">
        <v>21</v>
      </c>
      <c r="E1042" s="8">
        <v>0.25</v>
      </c>
    </row>
    <row r="1043" spans="1:5" x14ac:dyDescent="0.3">
      <c r="A1043" s="8">
        <v>10643</v>
      </c>
      <c r="B1043" s="8">
        <v>46</v>
      </c>
      <c r="C1043" s="8">
        <v>12</v>
      </c>
      <c r="D1043" s="8">
        <v>2</v>
      </c>
      <c r="E1043" s="8">
        <v>0.25</v>
      </c>
    </row>
    <row r="1044" spans="1:5" x14ac:dyDescent="0.3">
      <c r="A1044" s="8">
        <v>10644</v>
      </c>
      <c r="B1044" s="8">
        <v>18</v>
      </c>
      <c r="C1044" s="8">
        <v>62.5</v>
      </c>
      <c r="D1044" s="8">
        <v>4</v>
      </c>
      <c r="E1044" s="8">
        <v>0.1</v>
      </c>
    </row>
    <row r="1045" spans="1:5" x14ac:dyDescent="0.3">
      <c r="A1045" s="8">
        <v>10644</v>
      </c>
      <c r="B1045" s="8">
        <v>43</v>
      </c>
      <c r="C1045" s="8">
        <v>46</v>
      </c>
      <c r="D1045" s="8">
        <v>20</v>
      </c>
      <c r="E1045" s="8">
        <v>0</v>
      </c>
    </row>
    <row r="1046" spans="1:5" x14ac:dyDescent="0.3">
      <c r="A1046" s="8">
        <v>10644</v>
      </c>
      <c r="B1046" s="8">
        <v>46</v>
      </c>
      <c r="C1046" s="8">
        <v>12</v>
      </c>
      <c r="D1046" s="8">
        <v>21</v>
      </c>
      <c r="E1046" s="8">
        <v>0.1</v>
      </c>
    </row>
    <row r="1047" spans="1:5" x14ac:dyDescent="0.3">
      <c r="A1047" s="8">
        <v>10645</v>
      </c>
      <c r="B1047" s="8">
        <v>18</v>
      </c>
      <c r="C1047" s="8">
        <v>62.5</v>
      </c>
      <c r="D1047" s="8">
        <v>20</v>
      </c>
      <c r="E1047" s="8">
        <v>0</v>
      </c>
    </row>
    <row r="1048" spans="1:5" x14ac:dyDescent="0.3">
      <c r="A1048" s="8">
        <v>10645</v>
      </c>
      <c r="B1048" s="8">
        <v>36</v>
      </c>
      <c r="C1048" s="8">
        <v>19</v>
      </c>
      <c r="D1048" s="8">
        <v>15</v>
      </c>
      <c r="E1048" s="8">
        <v>0</v>
      </c>
    </row>
    <row r="1049" spans="1:5" x14ac:dyDescent="0.3">
      <c r="A1049" s="8">
        <v>10646</v>
      </c>
      <c r="B1049" s="8">
        <v>1</v>
      </c>
      <c r="C1049" s="8">
        <v>18</v>
      </c>
      <c r="D1049" s="8">
        <v>15</v>
      </c>
      <c r="E1049" s="8">
        <v>0.25</v>
      </c>
    </row>
    <row r="1050" spans="1:5" x14ac:dyDescent="0.3">
      <c r="A1050" s="8">
        <v>10646</v>
      </c>
      <c r="B1050" s="8">
        <v>10</v>
      </c>
      <c r="C1050" s="8">
        <v>31</v>
      </c>
      <c r="D1050" s="8">
        <v>18</v>
      </c>
      <c r="E1050" s="8">
        <v>0.25</v>
      </c>
    </row>
    <row r="1051" spans="1:5" x14ac:dyDescent="0.3">
      <c r="A1051" s="8">
        <v>10646</v>
      </c>
      <c r="B1051" s="8">
        <v>71</v>
      </c>
      <c r="C1051" s="8">
        <v>21.5</v>
      </c>
      <c r="D1051" s="8">
        <v>30</v>
      </c>
      <c r="E1051" s="8">
        <v>0.25</v>
      </c>
    </row>
    <row r="1052" spans="1:5" x14ac:dyDescent="0.3">
      <c r="A1052" s="8">
        <v>10646</v>
      </c>
      <c r="B1052" s="8">
        <v>77</v>
      </c>
      <c r="C1052" s="8">
        <v>13</v>
      </c>
      <c r="D1052" s="8">
        <v>35</v>
      </c>
      <c r="E1052" s="8">
        <v>0.25</v>
      </c>
    </row>
    <row r="1053" spans="1:5" x14ac:dyDescent="0.3">
      <c r="A1053" s="8">
        <v>10647</v>
      </c>
      <c r="B1053" s="8">
        <v>19</v>
      </c>
      <c r="C1053" s="8">
        <v>9.1999999999999993</v>
      </c>
      <c r="D1053" s="8">
        <v>30</v>
      </c>
      <c r="E1053" s="8">
        <v>0</v>
      </c>
    </row>
    <row r="1054" spans="1:5" x14ac:dyDescent="0.3">
      <c r="A1054" s="8">
        <v>10647</v>
      </c>
      <c r="B1054" s="8">
        <v>39</v>
      </c>
      <c r="C1054" s="8">
        <v>18</v>
      </c>
      <c r="D1054" s="8">
        <v>20</v>
      </c>
      <c r="E1054" s="8">
        <v>0</v>
      </c>
    </row>
    <row r="1055" spans="1:5" x14ac:dyDescent="0.3">
      <c r="A1055" s="8">
        <v>10648</v>
      </c>
      <c r="B1055" s="8">
        <v>22</v>
      </c>
      <c r="C1055" s="8">
        <v>21</v>
      </c>
      <c r="D1055" s="8">
        <v>15</v>
      </c>
      <c r="E1055" s="8">
        <v>0</v>
      </c>
    </row>
    <row r="1056" spans="1:5" x14ac:dyDescent="0.3">
      <c r="A1056" s="8">
        <v>10648</v>
      </c>
      <c r="B1056" s="8">
        <v>24</v>
      </c>
      <c r="C1056" s="8">
        <v>4.5</v>
      </c>
      <c r="D1056" s="8">
        <v>15</v>
      </c>
      <c r="E1056" s="8">
        <v>0.15</v>
      </c>
    </row>
    <row r="1057" spans="1:5" x14ac:dyDescent="0.3">
      <c r="A1057" s="8">
        <v>10649</v>
      </c>
      <c r="B1057" s="8">
        <v>28</v>
      </c>
      <c r="C1057" s="8">
        <v>45.6</v>
      </c>
      <c r="D1057" s="8">
        <v>20</v>
      </c>
      <c r="E1057" s="8">
        <v>0</v>
      </c>
    </row>
    <row r="1058" spans="1:5" x14ac:dyDescent="0.3">
      <c r="A1058" s="8">
        <v>10649</v>
      </c>
      <c r="B1058" s="8">
        <v>72</v>
      </c>
      <c r="C1058" s="8">
        <v>34.799999999999997</v>
      </c>
      <c r="D1058" s="8">
        <v>15</v>
      </c>
      <c r="E1058" s="8">
        <v>0</v>
      </c>
    </row>
    <row r="1059" spans="1:5" x14ac:dyDescent="0.3">
      <c r="A1059" s="8">
        <v>10650</v>
      </c>
      <c r="B1059" s="8">
        <v>30</v>
      </c>
      <c r="C1059" s="8">
        <v>25.89</v>
      </c>
      <c r="D1059" s="8">
        <v>30</v>
      </c>
      <c r="E1059" s="8">
        <v>0</v>
      </c>
    </row>
    <row r="1060" spans="1:5" x14ac:dyDescent="0.3">
      <c r="A1060" s="8">
        <v>10650</v>
      </c>
      <c r="B1060" s="8">
        <v>53</v>
      </c>
      <c r="C1060" s="8">
        <v>32.799999999999997</v>
      </c>
      <c r="D1060" s="8">
        <v>25</v>
      </c>
      <c r="E1060" s="8">
        <v>0.05</v>
      </c>
    </row>
    <row r="1061" spans="1:5" x14ac:dyDescent="0.3">
      <c r="A1061" s="8">
        <v>10650</v>
      </c>
      <c r="B1061" s="8">
        <v>54</v>
      </c>
      <c r="C1061" s="8">
        <v>7.45</v>
      </c>
      <c r="D1061" s="8">
        <v>30</v>
      </c>
      <c r="E1061" s="8">
        <v>0</v>
      </c>
    </row>
    <row r="1062" spans="1:5" x14ac:dyDescent="0.3">
      <c r="A1062" s="8">
        <v>10651</v>
      </c>
      <c r="B1062" s="8">
        <v>19</v>
      </c>
      <c r="C1062" s="8">
        <v>9.1999999999999993</v>
      </c>
      <c r="D1062" s="8">
        <v>12</v>
      </c>
      <c r="E1062" s="8">
        <v>0.25</v>
      </c>
    </row>
    <row r="1063" spans="1:5" x14ac:dyDescent="0.3">
      <c r="A1063" s="8">
        <v>10651</v>
      </c>
      <c r="B1063" s="8">
        <v>22</v>
      </c>
      <c r="C1063" s="8">
        <v>21</v>
      </c>
      <c r="D1063" s="8">
        <v>20</v>
      </c>
      <c r="E1063" s="8">
        <v>0.25</v>
      </c>
    </row>
    <row r="1064" spans="1:5" x14ac:dyDescent="0.3">
      <c r="A1064" s="8">
        <v>10652</v>
      </c>
      <c r="B1064" s="8">
        <v>30</v>
      </c>
      <c r="C1064" s="8">
        <v>25.89</v>
      </c>
      <c r="D1064" s="8">
        <v>2</v>
      </c>
      <c r="E1064" s="8">
        <v>0.25</v>
      </c>
    </row>
    <row r="1065" spans="1:5" x14ac:dyDescent="0.3">
      <c r="A1065" s="8">
        <v>10652</v>
      </c>
      <c r="B1065" s="8">
        <v>42</v>
      </c>
      <c r="C1065" s="8">
        <v>14</v>
      </c>
      <c r="D1065" s="8">
        <v>20</v>
      </c>
      <c r="E1065" s="8">
        <v>0</v>
      </c>
    </row>
    <row r="1066" spans="1:5" x14ac:dyDescent="0.3">
      <c r="A1066" s="8">
        <v>10653</v>
      </c>
      <c r="B1066" s="8">
        <v>16</v>
      </c>
      <c r="C1066" s="8">
        <v>17.45</v>
      </c>
      <c r="D1066" s="8">
        <v>30</v>
      </c>
      <c r="E1066" s="8">
        <v>0.1</v>
      </c>
    </row>
    <row r="1067" spans="1:5" x14ac:dyDescent="0.3">
      <c r="A1067" s="8">
        <v>10653</v>
      </c>
      <c r="B1067" s="8">
        <v>60</v>
      </c>
      <c r="C1067" s="8">
        <v>34</v>
      </c>
      <c r="D1067" s="8">
        <v>20</v>
      </c>
      <c r="E1067" s="8">
        <v>0.1</v>
      </c>
    </row>
    <row r="1068" spans="1:5" x14ac:dyDescent="0.3">
      <c r="A1068" s="8">
        <v>10654</v>
      </c>
      <c r="B1068" s="8">
        <v>4</v>
      </c>
      <c r="C1068" s="8">
        <v>22</v>
      </c>
      <c r="D1068" s="8">
        <v>12</v>
      </c>
      <c r="E1068" s="8">
        <v>0.1</v>
      </c>
    </row>
    <row r="1069" spans="1:5" x14ac:dyDescent="0.3">
      <c r="A1069" s="8">
        <v>10654</v>
      </c>
      <c r="B1069" s="8">
        <v>39</v>
      </c>
      <c r="C1069" s="8">
        <v>18</v>
      </c>
      <c r="D1069" s="8">
        <v>20</v>
      </c>
      <c r="E1069" s="8">
        <v>0.1</v>
      </c>
    </row>
    <row r="1070" spans="1:5" x14ac:dyDescent="0.3">
      <c r="A1070" s="8">
        <v>10654</v>
      </c>
      <c r="B1070" s="8">
        <v>54</v>
      </c>
      <c r="C1070" s="8">
        <v>7.45</v>
      </c>
      <c r="D1070" s="8">
        <v>6</v>
      </c>
      <c r="E1070" s="8">
        <v>0.1</v>
      </c>
    </row>
    <row r="1071" spans="1:5" x14ac:dyDescent="0.3">
      <c r="A1071" s="8">
        <v>10655</v>
      </c>
      <c r="B1071" s="8">
        <v>41</v>
      </c>
      <c r="C1071" s="8">
        <v>9.65</v>
      </c>
      <c r="D1071" s="8">
        <v>20</v>
      </c>
      <c r="E1071" s="8">
        <v>0.2</v>
      </c>
    </row>
    <row r="1072" spans="1:5" x14ac:dyDescent="0.3">
      <c r="A1072" s="8">
        <v>10656</v>
      </c>
      <c r="B1072" s="8">
        <v>14</v>
      </c>
      <c r="C1072" s="8">
        <v>23.25</v>
      </c>
      <c r="D1072" s="8">
        <v>3</v>
      </c>
      <c r="E1072" s="8">
        <v>0.1</v>
      </c>
    </row>
    <row r="1073" spans="1:5" x14ac:dyDescent="0.3">
      <c r="A1073" s="8">
        <v>10656</v>
      </c>
      <c r="B1073" s="8">
        <v>44</v>
      </c>
      <c r="C1073" s="8">
        <v>19.45</v>
      </c>
      <c r="D1073" s="8">
        <v>28</v>
      </c>
      <c r="E1073" s="8">
        <v>0.1</v>
      </c>
    </row>
    <row r="1074" spans="1:5" x14ac:dyDescent="0.3">
      <c r="A1074" s="8">
        <v>10656</v>
      </c>
      <c r="B1074" s="8">
        <v>47</v>
      </c>
      <c r="C1074" s="8">
        <v>9.5</v>
      </c>
      <c r="D1074" s="8">
        <v>6</v>
      </c>
      <c r="E1074" s="8">
        <v>0.1</v>
      </c>
    </row>
    <row r="1075" spans="1:5" x14ac:dyDescent="0.3">
      <c r="A1075" s="8">
        <v>10657</v>
      </c>
      <c r="B1075" s="8">
        <v>15</v>
      </c>
      <c r="C1075" s="8">
        <v>15.5</v>
      </c>
      <c r="D1075" s="8">
        <v>50</v>
      </c>
      <c r="E1075" s="8">
        <v>0</v>
      </c>
    </row>
    <row r="1076" spans="1:5" x14ac:dyDescent="0.3">
      <c r="A1076" s="8">
        <v>10657</v>
      </c>
      <c r="B1076" s="8">
        <v>41</v>
      </c>
      <c r="C1076" s="8">
        <v>9.65</v>
      </c>
      <c r="D1076" s="8">
        <v>24</v>
      </c>
      <c r="E1076" s="8">
        <v>0</v>
      </c>
    </row>
    <row r="1077" spans="1:5" x14ac:dyDescent="0.3">
      <c r="A1077" s="8">
        <v>10657</v>
      </c>
      <c r="B1077" s="8">
        <v>46</v>
      </c>
      <c r="C1077" s="8">
        <v>12</v>
      </c>
      <c r="D1077" s="8">
        <v>45</v>
      </c>
      <c r="E1077" s="8">
        <v>0</v>
      </c>
    </row>
    <row r="1078" spans="1:5" x14ac:dyDescent="0.3">
      <c r="A1078" s="8">
        <v>10657</v>
      </c>
      <c r="B1078" s="8">
        <v>47</v>
      </c>
      <c r="C1078" s="8">
        <v>9.5</v>
      </c>
      <c r="D1078" s="8">
        <v>10</v>
      </c>
      <c r="E1078" s="8">
        <v>0</v>
      </c>
    </row>
    <row r="1079" spans="1:5" x14ac:dyDescent="0.3">
      <c r="A1079" s="8">
        <v>10657</v>
      </c>
      <c r="B1079" s="8">
        <v>56</v>
      </c>
      <c r="C1079" s="8">
        <v>38</v>
      </c>
      <c r="D1079" s="8">
        <v>45</v>
      </c>
      <c r="E1079" s="8">
        <v>0</v>
      </c>
    </row>
    <row r="1080" spans="1:5" x14ac:dyDescent="0.3">
      <c r="A1080" s="8">
        <v>10657</v>
      </c>
      <c r="B1080" s="8">
        <v>60</v>
      </c>
      <c r="C1080" s="8">
        <v>34</v>
      </c>
      <c r="D1080" s="8">
        <v>30</v>
      </c>
      <c r="E1080" s="8">
        <v>0</v>
      </c>
    </row>
    <row r="1081" spans="1:5" x14ac:dyDescent="0.3">
      <c r="A1081" s="8">
        <v>10658</v>
      </c>
      <c r="B1081" s="8">
        <v>21</v>
      </c>
      <c r="C1081" s="8">
        <v>10</v>
      </c>
      <c r="D1081" s="8">
        <v>60</v>
      </c>
      <c r="E1081" s="8">
        <v>0</v>
      </c>
    </row>
    <row r="1082" spans="1:5" x14ac:dyDescent="0.3">
      <c r="A1082" s="8">
        <v>10658</v>
      </c>
      <c r="B1082" s="8">
        <v>40</v>
      </c>
      <c r="C1082" s="8">
        <v>18.399999999999999</v>
      </c>
      <c r="D1082" s="8">
        <v>70</v>
      </c>
      <c r="E1082" s="8">
        <v>0.05</v>
      </c>
    </row>
    <row r="1083" spans="1:5" x14ac:dyDescent="0.3">
      <c r="A1083" s="8">
        <v>10658</v>
      </c>
      <c r="B1083" s="8">
        <v>60</v>
      </c>
      <c r="C1083" s="8">
        <v>34</v>
      </c>
      <c r="D1083" s="8">
        <v>55</v>
      </c>
      <c r="E1083" s="8">
        <v>0.05</v>
      </c>
    </row>
    <row r="1084" spans="1:5" x14ac:dyDescent="0.3">
      <c r="A1084" s="8">
        <v>10658</v>
      </c>
      <c r="B1084" s="8">
        <v>77</v>
      </c>
      <c r="C1084" s="8">
        <v>13</v>
      </c>
      <c r="D1084" s="8">
        <v>70</v>
      </c>
      <c r="E1084" s="8">
        <v>0.05</v>
      </c>
    </row>
    <row r="1085" spans="1:5" x14ac:dyDescent="0.3">
      <c r="A1085" s="8">
        <v>10659</v>
      </c>
      <c r="B1085" s="8">
        <v>31</v>
      </c>
      <c r="C1085" s="8">
        <v>12.5</v>
      </c>
      <c r="D1085" s="8">
        <v>20</v>
      </c>
      <c r="E1085" s="8">
        <v>0.05</v>
      </c>
    </row>
    <row r="1086" spans="1:5" x14ac:dyDescent="0.3">
      <c r="A1086" s="8">
        <v>10659</v>
      </c>
      <c r="B1086" s="8">
        <v>40</v>
      </c>
      <c r="C1086" s="8">
        <v>18.399999999999999</v>
      </c>
      <c r="D1086" s="8">
        <v>24</v>
      </c>
      <c r="E1086" s="8">
        <v>0.05</v>
      </c>
    </row>
    <row r="1087" spans="1:5" x14ac:dyDescent="0.3">
      <c r="A1087" s="8">
        <v>10659</v>
      </c>
      <c r="B1087" s="8">
        <v>70</v>
      </c>
      <c r="C1087" s="8">
        <v>15</v>
      </c>
      <c r="D1087" s="8">
        <v>40</v>
      </c>
      <c r="E1087" s="8">
        <v>0.05</v>
      </c>
    </row>
    <row r="1088" spans="1:5" x14ac:dyDescent="0.3">
      <c r="A1088" s="8">
        <v>10660</v>
      </c>
      <c r="B1088" s="8">
        <v>20</v>
      </c>
      <c r="C1088" s="8">
        <v>81</v>
      </c>
      <c r="D1088" s="8">
        <v>21</v>
      </c>
      <c r="E1088" s="8">
        <v>0</v>
      </c>
    </row>
    <row r="1089" spans="1:5" x14ac:dyDescent="0.3">
      <c r="A1089" s="8">
        <v>10661</v>
      </c>
      <c r="B1089" s="8">
        <v>39</v>
      </c>
      <c r="C1089" s="8">
        <v>18</v>
      </c>
      <c r="D1089" s="8">
        <v>3</v>
      </c>
      <c r="E1089" s="8">
        <v>0.2</v>
      </c>
    </row>
    <row r="1090" spans="1:5" x14ac:dyDescent="0.3">
      <c r="A1090" s="8">
        <v>10661</v>
      </c>
      <c r="B1090" s="8">
        <v>58</v>
      </c>
      <c r="C1090" s="8">
        <v>13.25</v>
      </c>
      <c r="D1090" s="8">
        <v>49</v>
      </c>
      <c r="E1090" s="8">
        <v>0.2</v>
      </c>
    </row>
    <row r="1091" spans="1:5" x14ac:dyDescent="0.3">
      <c r="A1091" s="8">
        <v>10662</v>
      </c>
      <c r="B1091" s="8">
        <v>68</v>
      </c>
      <c r="C1091" s="8">
        <v>12.5</v>
      </c>
      <c r="D1091" s="8">
        <v>10</v>
      </c>
      <c r="E1091" s="8">
        <v>0</v>
      </c>
    </row>
    <row r="1092" spans="1:5" x14ac:dyDescent="0.3">
      <c r="A1092" s="8">
        <v>10663</v>
      </c>
      <c r="B1092" s="8">
        <v>40</v>
      </c>
      <c r="C1092" s="8">
        <v>18.399999999999999</v>
      </c>
      <c r="D1092" s="8">
        <v>30</v>
      </c>
      <c r="E1092" s="8">
        <v>0.05</v>
      </c>
    </row>
    <row r="1093" spans="1:5" x14ac:dyDescent="0.3">
      <c r="A1093" s="8">
        <v>10663</v>
      </c>
      <c r="B1093" s="8">
        <v>42</v>
      </c>
      <c r="C1093" s="8">
        <v>14</v>
      </c>
      <c r="D1093" s="8">
        <v>30</v>
      </c>
      <c r="E1093" s="8">
        <v>0.05</v>
      </c>
    </row>
    <row r="1094" spans="1:5" x14ac:dyDescent="0.3">
      <c r="A1094" s="8">
        <v>10663</v>
      </c>
      <c r="B1094" s="8">
        <v>51</v>
      </c>
      <c r="C1094" s="8">
        <v>53</v>
      </c>
      <c r="D1094" s="8">
        <v>20</v>
      </c>
      <c r="E1094" s="8">
        <v>0.05</v>
      </c>
    </row>
    <row r="1095" spans="1:5" x14ac:dyDescent="0.3">
      <c r="A1095" s="8">
        <v>10664</v>
      </c>
      <c r="B1095" s="8">
        <v>10</v>
      </c>
      <c r="C1095" s="8">
        <v>31</v>
      </c>
      <c r="D1095" s="8">
        <v>24</v>
      </c>
      <c r="E1095" s="8">
        <v>0.15</v>
      </c>
    </row>
    <row r="1096" spans="1:5" x14ac:dyDescent="0.3">
      <c r="A1096" s="8">
        <v>10664</v>
      </c>
      <c r="B1096" s="8">
        <v>56</v>
      </c>
      <c r="C1096" s="8">
        <v>38</v>
      </c>
      <c r="D1096" s="8">
        <v>12</v>
      </c>
      <c r="E1096" s="8">
        <v>0.15</v>
      </c>
    </row>
    <row r="1097" spans="1:5" x14ac:dyDescent="0.3">
      <c r="A1097" s="8">
        <v>10664</v>
      </c>
      <c r="B1097" s="8">
        <v>65</v>
      </c>
      <c r="C1097" s="8">
        <v>21.05</v>
      </c>
      <c r="D1097" s="8">
        <v>15</v>
      </c>
      <c r="E1097" s="8">
        <v>0.15</v>
      </c>
    </row>
    <row r="1098" spans="1:5" x14ac:dyDescent="0.3">
      <c r="A1098" s="8">
        <v>10665</v>
      </c>
      <c r="B1098" s="8">
        <v>51</v>
      </c>
      <c r="C1098" s="8">
        <v>53</v>
      </c>
      <c r="D1098" s="8">
        <v>20</v>
      </c>
      <c r="E1098" s="8">
        <v>0</v>
      </c>
    </row>
    <row r="1099" spans="1:5" x14ac:dyDescent="0.3">
      <c r="A1099" s="8">
        <v>10665</v>
      </c>
      <c r="B1099" s="8">
        <v>59</v>
      </c>
      <c r="C1099" s="8">
        <v>55</v>
      </c>
      <c r="D1099" s="8">
        <v>1</v>
      </c>
      <c r="E1099" s="8">
        <v>0</v>
      </c>
    </row>
    <row r="1100" spans="1:5" x14ac:dyDescent="0.3">
      <c r="A1100" s="8">
        <v>10665</v>
      </c>
      <c r="B1100" s="8">
        <v>76</v>
      </c>
      <c r="C1100" s="8">
        <v>18</v>
      </c>
      <c r="D1100" s="8">
        <v>10</v>
      </c>
      <c r="E1100" s="8">
        <v>0</v>
      </c>
    </row>
    <row r="1101" spans="1:5" x14ac:dyDescent="0.3">
      <c r="A1101" s="8">
        <v>10666</v>
      </c>
      <c r="B1101" s="8">
        <v>29</v>
      </c>
      <c r="C1101" s="8">
        <v>123.79</v>
      </c>
      <c r="D1101" s="8">
        <v>36</v>
      </c>
      <c r="E1101" s="8">
        <v>0</v>
      </c>
    </row>
    <row r="1102" spans="1:5" x14ac:dyDescent="0.3">
      <c r="A1102" s="8">
        <v>10666</v>
      </c>
      <c r="B1102" s="8">
        <v>65</v>
      </c>
      <c r="C1102" s="8">
        <v>21.05</v>
      </c>
      <c r="D1102" s="8">
        <v>10</v>
      </c>
      <c r="E1102" s="8">
        <v>0</v>
      </c>
    </row>
    <row r="1103" spans="1:5" x14ac:dyDescent="0.3">
      <c r="A1103" s="8">
        <v>10667</v>
      </c>
      <c r="B1103" s="8">
        <v>69</v>
      </c>
      <c r="C1103" s="8">
        <v>36</v>
      </c>
      <c r="D1103" s="8">
        <v>45</v>
      </c>
      <c r="E1103" s="8">
        <v>0.2</v>
      </c>
    </row>
    <row r="1104" spans="1:5" x14ac:dyDescent="0.3">
      <c r="A1104" s="8">
        <v>10667</v>
      </c>
      <c r="B1104" s="8">
        <v>71</v>
      </c>
      <c r="C1104" s="8">
        <v>21.5</v>
      </c>
      <c r="D1104" s="8">
        <v>14</v>
      </c>
      <c r="E1104" s="8">
        <v>0.2</v>
      </c>
    </row>
    <row r="1105" spans="1:5" x14ac:dyDescent="0.3">
      <c r="A1105" s="8">
        <v>10668</v>
      </c>
      <c r="B1105" s="8">
        <v>31</v>
      </c>
      <c r="C1105" s="8">
        <v>12.5</v>
      </c>
      <c r="D1105" s="8">
        <v>8</v>
      </c>
      <c r="E1105" s="8">
        <v>0.1</v>
      </c>
    </row>
    <row r="1106" spans="1:5" x14ac:dyDescent="0.3">
      <c r="A1106" s="8">
        <v>10668</v>
      </c>
      <c r="B1106" s="8">
        <v>55</v>
      </c>
      <c r="C1106" s="8">
        <v>24</v>
      </c>
      <c r="D1106" s="8">
        <v>4</v>
      </c>
      <c r="E1106" s="8">
        <v>0.1</v>
      </c>
    </row>
    <row r="1107" spans="1:5" x14ac:dyDescent="0.3">
      <c r="A1107" s="8">
        <v>10668</v>
      </c>
      <c r="B1107" s="8">
        <v>64</v>
      </c>
      <c r="C1107" s="8">
        <v>33.25</v>
      </c>
      <c r="D1107" s="8">
        <v>15</v>
      </c>
      <c r="E1107" s="8">
        <v>0.1</v>
      </c>
    </row>
    <row r="1108" spans="1:5" x14ac:dyDescent="0.3">
      <c r="A1108" s="8">
        <v>10669</v>
      </c>
      <c r="B1108" s="8">
        <v>36</v>
      </c>
      <c r="C1108" s="8">
        <v>19</v>
      </c>
      <c r="D1108" s="8">
        <v>30</v>
      </c>
      <c r="E1108" s="8">
        <v>0</v>
      </c>
    </row>
    <row r="1109" spans="1:5" x14ac:dyDescent="0.3">
      <c r="A1109" s="8">
        <v>10670</v>
      </c>
      <c r="B1109" s="8">
        <v>23</v>
      </c>
      <c r="C1109" s="8">
        <v>9</v>
      </c>
      <c r="D1109" s="8">
        <v>32</v>
      </c>
      <c r="E1109" s="8">
        <v>0</v>
      </c>
    </row>
    <row r="1110" spans="1:5" x14ac:dyDescent="0.3">
      <c r="A1110" s="8">
        <v>10670</v>
      </c>
      <c r="B1110" s="8">
        <v>46</v>
      </c>
      <c r="C1110" s="8">
        <v>12</v>
      </c>
      <c r="D1110" s="8">
        <v>60</v>
      </c>
      <c r="E1110" s="8">
        <v>0</v>
      </c>
    </row>
    <row r="1111" spans="1:5" x14ac:dyDescent="0.3">
      <c r="A1111" s="8">
        <v>10670</v>
      </c>
      <c r="B1111" s="8">
        <v>67</v>
      </c>
      <c r="C1111" s="8">
        <v>14</v>
      </c>
      <c r="D1111" s="8">
        <v>25</v>
      </c>
      <c r="E1111" s="8">
        <v>0</v>
      </c>
    </row>
    <row r="1112" spans="1:5" x14ac:dyDescent="0.3">
      <c r="A1112" s="8">
        <v>10670</v>
      </c>
      <c r="B1112" s="8">
        <v>73</v>
      </c>
      <c r="C1112" s="8">
        <v>15</v>
      </c>
      <c r="D1112" s="8">
        <v>50</v>
      </c>
      <c r="E1112" s="8">
        <v>0</v>
      </c>
    </row>
    <row r="1113" spans="1:5" x14ac:dyDescent="0.3">
      <c r="A1113" s="8">
        <v>10670</v>
      </c>
      <c r="B1113" s="8">
        <v>75</v>
      </c>
      <c r="C1113" s="8">
        <v>7.75</v>
      </c>
      <c r="D1113" s="8">
        <v>25</v>
      </c>
      <c r="E1113" s="8">
        <v>0</v>
      </c>
    </row>
    <row r="1114" spans="1:5" x14ac:dyDescent="0.3">
      <c r="A1114" s="8">
        <v>10671</v>
      </c>
      <c r="B1114" s="8">
        <v>16</v>
      </c>
      <c r="C1114" s="8">
        <v>17.45</v>
      </c>
      <c r="D1114" s="8">
        <v>10</v>
      </c>
      <c r="E1114" s="8">
        <v>0</v>
      </c>
    </row>
    <row r="1115" spans="1:5" x14ac:dyDescent="0.3">
      <c r="A1115" s="8">
        <v>10671</v>
      </c>
      <c r="B1115" s="8">
        <v>62</v>
      </c>
      <c r="C1115" s="8">
        <v>49.3</v>
      </c>
      <c r="D1115" s="8">
        <v>10</v>
      </c>
      <c r="E1115" s="8">
        <v>0</v>
      </c>
    </row>
    <row r="1116" spans="1:5" x14ac:dyDescent="0.3">
      <c r="A1116" s="8">
        <v>10671</v>
      </c>
      <c r="B1116" s="8">
        <v>65</v>
      </c>
      <c r="C1116" s="8">
        <v>21.05</v>
      </c>
      <c r="D1116" s="8">
        <v>12</v>
      </c>
      <c r="E1116" s="8">
        <v>0</v>
      </c>
    </row>
    <row r="1117" spans="1:5" x14ac:dyDescent="0.3">
      <c r="A1117" s="8">
        <v>10672</v>
      </c>
      <c r="B1117" s="8">
        <v>38</v>
      </c>
      <c r="C1117" s="8">
        <v>263.5</v>
      </c>
      <c r="D1117" s="8">
        <v>15</v>
      </c>
      <c r="E1117" s="8">
        <v>0.1</v>
      </c>
    </row>
    <row r="1118" spans="1:5" x14ac:dyDescent="0.3">
      <c r="A1118" s="8">
        <v>10672</v>
      </c>
      <c r="B1118" s="8">
        <v>71</v>
      </c>
      <c r="C1118" s="8">
        <v>21.5</v>
      </c>
      <c r="D1118" s="8">
        <v>12</v>
      </c>
      <c r="E1118" s="8">
        <v>0</v>
      </c>
    </row>
    <row r="1119" spans="1:5" x14ac:dyDescent="0.3">
      <c r="A1119" s="8">
        <v>10673</v>
      </c>
      <c r="B1119" s="8">
        <v>16</v>
      </c>
      <c r="C1119" s="8">
        <v>17.45</v>
      </c>
      <c r="D1119" s="8">
        <v>3</v>
      </c>
      <c r="E1119" s="8">
        <v>0</v>
      </c>
    </row>
    <row r="1120" spans="1:5" x14ac:dyDescent="0.3">
      <c r="A1120" s="8">
        <v>10673</v>
      </c>
      <c r="B1120" s="8">
        <v>42</v>
      </c>
      <c r="C1120" s="8">
        <v>14</v>
      </c>
      <c r="D1120" s="8">
        <v>6</v>
      </c>
      <c r="E1120" s="8">
        <v>0</v>
      </c>
    </row>
    <row r="1121" spans="1:5" x14ac:dyDescent="0.3">
      <c r="A1121" s="8">
        <v>10673</v>
      </c>
      <c r="B1121" s="8">
        <v>43</v>
      </c>
      <c r="C1121" s="8">
        <v>46</v>
      </c>
      <c r="D1121" s="8">
        <v>6</v>
      </c>
      <c r="E1121" s="8">
        <v>0</v>
      </c>
    </row>
    <row r="1122" spans="1:5" x14ac:dyDescent="0.3">
      <c r="A1122" s="8">
        <v>10674</v>
      </c>
      <c r="B1122" s="8">
        <v>23</v>
      </c>
      <c r="C1122" s="8">
        <v>9</v>
      </c>
      <c r="D1122" s="8">
        <v>5</v>
      </c>
      <c r="E1122" s="8">
        <v>0</v>
      </c>
    </row>
    <row r="1123" spans="1:5" x14ac:dyDescent="0.3">
      <c r="A1123" s="8">
        <v>10675</v>
      </c>
      <c r="B1123" s="8">
        <v>14</v>
      </c>
      <c r="C1123" s="8">
        <v>23.25</v>
      </c>
      <c r="D1123" s="8">
        <v>30</v>
      </c>
      <c r="E1123" s="8">
        <v>0</v>
      </c>
    </row>
    <row r="1124" spans="1:5" x14ac:dyDescent="0.3">
      <c r="A1124" s="8">
        <v>10675</v>
      </c>
      <c r="B1124" s="8">
        <v>53</v>
      </c>
      <c r="C1124" s="8">
        <v>32.799999999999997</v>
      </c>
      <c r="D1124" s="8">
        <v>10</v>
      </c>
      <c r="E1124" s="8">
        <v>0</v>
      </c>
    </row>
    <row r="1125" spans="1:5" x14ac:dyDescent="0.3">
      <c r="A1125" s="8">
        <v>10675</v>
      </c>
      <c r="B1125" s="8">
        <v>58</v>
      </c>
      <c r="C1125" s="8">
        <v>13.25</v>
      </c>
      <c r="D1125" s="8">
        <v>30</v>
      </c>
      <c r="E1125" s="8">
        <v>0</v>
      </c>
    </row>
    <row r="1126" spans="1:5" x14ac:dyDescent="0.3">
      <c r="A1126" s="8">
        <v>10676</v>
      </c>
      <c r="B1126" s="8">
        <v>10</v>
      </c>
      <c r="C1126" s="8">
        <v>31</v>
      </c>
      <c r="D1126" s="8">
        <v>2</v>
      </c>
      <c r="E1126" s="8">
        <v>0</v>
      </c>
    </row>
    <row r="1127" spans="1:5" x14ac:dyDescent="0.3">
      <c r="A1127" s="8">
        <v>10676</v>
      </c>
      <c r="B1127" s="8">
        <v>19</v>
      </c>
      <c r="C1127" s="8">
        <v>9.1999999999999993</v>
      </c>
      <c r="D1127" s="8">
        <v>7</v>
      </c>
      <c r="E1127" s="8">
        <v>0</v>
      </c>
    </row>
    <row r="1128" spans="1:5" x14ac:dyDescent="0.3">
      <c r="A1128" s="8">
        <v>10676</v>
      </c>
      <c r="B1128" s="8">
        <v>44</v>
      </c>
      <c r="C1128" s="8">
        <v>19.45</v>
      </c>
      <c r="D1128" s="8">
        <v>21</v>
      </c>
      <c r="E1128" s="8">
        <v>0</v>
      </c>
    </row>
    <row r="1129" spans="1:5" x14ac:dyDescent="0.3">
      <c r="A1129" s="8">
        <v>10677</v>
      </c>
      <c r="B1129" s="8">
        <v>26</v>
      </c>
      <c r="C1129" s="8">
        <v>31.23</v>
      </c>
      <c r="D1129" s="8">
        <v>30</v>
      </c>
      <c r="E1129" s="8">
        <v>0.15</v>
      </c>
    </row>
    <row r="1130" spans="1:5" x14ac:dyDescent="0.3">
      <c r="A1130" s="8">
        <v>10677</v>
      </c>
      <c r="B1130" s="8">
        <v>33</v>
      </c>
      <c r="C1130" s="8">
        <v>2.5</v>
      </c>
      <c r="D1130" s="8">
        <v>8</v>
      </c>
      <c r="E1130" s="8">
        <v>0.15</v>
      </c>
    </row>
    <row r="1131" spans="1:5" x14ac:dyDescent="0.3">
      <c r="A1131" s="8">
        <v>10678</v>
      </c>
      <c r="B1131" s="8">
        <v>12</v>
      </c>
      <c r="C1131" s="8">
        <v>38</v>
      </c>
      <c r="D1131" s="8">
        <v>100</v>
      </c>
      <c r="E1131" s="8">
        <v>0</v>
      </c>
    </row>
    <row r="1132" spans="1:5" x14ac:dyDescent="0.3">
      <c r="A1132" s="8">
        <v>10678</v>
      </c>
      <c r="B1132" s="8">
        <v>33</v>
      </c>
      <c r="C1132" s="8">
        <v>2.5</v>
      </c>
      <c r="D1132" s="8">
        <v>30</v>
      </c>
      <c r="E1132" s="8">
        <v>0</v>
      </c>
    </row>
    <row r="1133" spans="1:5" x14ac:dyDescent="0.3">
      <c r="A1133" s="8">
        <v>10678</v>
      </c>
      <c r="B1133" s="8">
        <v>41</v>
      </c>
      <c r="C1133" s="8">
        <v>9.65</v>
      </c>
      <c r="D1133" s="8">
        <v>120</v>
      </c>
      <c r="E1133" s="8">
        <v>0</v>
      </c>
    </row>
    <row r="1134" spans="1:5" x14ac:dyDescent="0.3">
      <c r="A1134" s="8">
        <v>10678</v>
      </c>
      <c r="B1134" s="8">
        <v>54</v>
      </c>
      <c r="C1134" s="8">
        <v>7.45</v>
      </c>
      <c r="D1134" s="8">
        <v>30</v>
      </c>
      <c r="E1134" s="8">
        <v>0</v>
      </c>
    </row>
    <row r="1135" spans="1:5" x14ac:dyDescent="0.3">
      <c r="A1135" s="8">
        <v>10679</v>
      </c>
      <c r="B1135" s="8">
        <v>59</v>
      </c>
      <c r="C1135" s="8">
        <v>55</v>
      </c>
      <c r="D1135" s="8">
        <v>12</v>
      </c>
      <c r="E1135" s="8">
        <v>0</v>
      </c>
    </row>
    <row r="1136" spans="1:5" x14ac:dyDescent="0.3">
      <c r="A1136" s="8">
        <v>10680</v>
      </c>
      <c r="B1136" s="8">
        <v>16</v>
      </c>
      <c r="C1136" s="8">
        <v>17.45</v>
      </c>
      <c r="D1136" s="8">
        <v>50</v>
      </c>
      <c r="E1136" s="8">
        <v>0.25</v>
      </c>
    </row>
    <row r="1137" spans="1:5" x14ac:dyDescent="0.3">
      <c r="A1137" s="8">
        <v>10680</v>
      </c>
      <c r="B1137" s="8">
        <v>31</v>
      </c>
      <c r="C1137" s="8">
        <v>12.5</v>
      </c>
      <c r="D1137" s="8">
        <v>20</v>
      </c>
      <c r="E1137" s="8">
        <v>0.25</v>
      </c>
    </row>
    <row r="1138" spans="1:5" x14ac:dyDescent="0.3">
      <c r="A1138" s="8">
        <v>10680</v>
      </c>
      <c r="B1138" s="8">
        <v>42</v>
      </c>
      <c r="C1138" s="8">
        <v>14</v>
      </c>
      <c r="D1138" s="8">
        <v>40</v>
      </c>
      <c r="E1138" s="8">
        <v>0.25</v>
      </c>
    </row>
    <row r="1139" spans="1:5" x14ac:dyDescent="0.3">
      <c r="A1139" s="8">
        <v>10681</v>
      </c>
      <c r="B1139" s="8">
        <v>19</v>
      </c>
      <c r="C1139" s="8">
        <v>9.1999999999999993</v>
      </c>
      <c r="D1139" s="8">
        <v>30</v>
      </c>
      <c r="E1139" s="8">
        <v>0.1</v>
      </c>
    </row>
    <row r="1140" spans="1:5" x14ac:dyDescent="0.3">
      <c r="A1140" s="8">
        <v>10681</v>
      </c>
      <c r="B1140" s="8">
        <v>21</v>
      </c>
      <c r="C1140" s="8">
        <v>10</v>
      </c>
      <c r="D1140" s="8">
        <v>12</v>
      </c>
      <c r="E1140" s="8">
        <v>0.1</v>
      </c>
    </row>
    <row r="1141" spans="1:5" x14ac:dyDescent="0.3">
      <c r="A1141" s="8">
        <v>10681</v>
      </c>
      <c r="B1141" s="8">
        <v>64</v>
      </c>
      <c r="C1141" s="8">
        <v>33.25</v>
      </c>
      <c r="D1141" s="8">
        <v>28</v>
      </c>
      <c r="E1141" s="8">
        <v>0</v>
      </c>
    </row>
    <row r="1142" spans="1:5" x14ac:dyDescent="0.3">
      <c r="A1142" s="8">
        <v>10682</v>
      </c>
      <c r="B1142" s="8">
        <v>33</v>
      </c>
      <c r="C1142" s="8">
        <v>2.5</v>
      </c>
      <c r="D1142" s="8">
        <v>30</v>
      </c>
      <c r="E1142" s="8">
        <v>0</v>
      </c>
    </row>
    <row r="1143" spans="1:5" x14ac:dyDescent="0.3">
      <c r="A1143" s="8">
        <v>10682</v>
      </c>
      <c r="B1143" s="8">
        <v>66</v>
      </c>
      <c r="C1143" s="8">
        <v>17</v>
      </c>
      <c r="D1143" s="8">
        <v>4</v>
      </c>
      <c r="E1143" s="8">
        <v>0</v>
      </c>
    </row>
    <row r="1144" spans="1:5" x14ac:dyDescent="0.3">
      <c r="A1144" s="8">
        <v>10682</v>
      </c>
      <c r="B1144" s="8">
        <v>75</v>
      </c>
      <c r="C1144" s="8">
        <v>7.75</v>
      </c>
      <c r="D1144" s="8">
        <v>30</v>
      </c>
      <c r="E1144" s="8">
        <v>0</v>
      </c>
    </row>
    <row r="1145" spans="1:5" x14ac:dyDescent="0.3">
      <c r="A1145" s="8">
        <v>10683</v>
      </c>
      <c r="B1145" s="8">
        <v>52</v>
      </c>
      <c r="C1145" s="8">
        <v>7</v>
      </c>
      <c r="D1145" s="8">
        <v>9</v>
      </c>
      <c r="E1145" s="8">
        <v>0</v>
      </c>
    </row>
    <row r="1146" spans="1:5" x14ac:dyDescent="0.3">
      <c r="A1146" s="8">
        <v>10684</v>
      </c>
      <c r="B1146" s="8">
        <v>40</v>
      </c>
      <c r="C1146" s="8">
        <v>18.399999999999999</v>
      </c>
      <c r="D1146" s="8">
        <v>20</v>
      </c>
      <c r="E1146" s="8">
        <v>0</v>
      </c>
    </row>
    <row r="1147" spans="1:5" x14ac:dyDescent="0.3">
      <c r="A1147" s="8">
        <v>10684</v>
      </c>
      <c r="B1147" s="8">
        <v>47</v>
      </c>
      <c r="C1147" s="8">
        <v>9.5</v>
      </c>
      <c r="D1147" s="8">
        <v>40</v>
      </c>
      <c r="E1147" s="8">
        <v>0</v>
      </c>
    </row>
    <row r="1148" spans="1:5" x14ac:dyDescent="0.3">
      <c r="A1148" s="8">
        <v>10684</v>
      </c>
      <c r="B1148" s="8">
        <v>60</v>
      </c>
      <c r="C1148" s="8">
        <v>34</v>
      </c>
      <c r="D1148" s="8">
        <v>30</v>
      </c>
      <c r="E1148" s="8">
        <v>0</v>
      </c>
    </row>
    <row r="1149" spans="1:5" x14ac:dyDescent="0.3">
      <c r="A1149" s="8">
        <v>10685</v>
      </c>
      <c r="B1149" s="8">
        <v>10</v>
      </c>
      <c r="C1149" s="8">
        <v>31</v>
      </c>
      <c r="D1149" s="8">
        <v>20</v>
      </c>
      <c r="E1149" s="8">
        <v>0</v>
      </c>
    </row>
    <row r="1150" spans="1:5" x14ac:dyDescent="0.3">
      <c r="A1150" s="8">
        <v>10685</v>
      </c>
      <c r="B1150" s="8">
        <v>41</v>
      </c>
      <c r="C1150" s="8">
        <v>9.65</v>
      </c>
      <c r="D1150" s="8">
        <v>4</v>
      </c>
      <c r="E1150" s="8">
        <v>0</v>
      </c>
    </row>
    <row r="1151" spans="1:5" x14ac:dyDescent="0.3">
      <c r="A1151" s="8">
        <v>10685</v>
      </c>
      <c r="B1151" s="8">
        <v>47</v>
      </c>
      <c r="C1151" s="8">
        <v>9.5</v>
      </c>
      <c r="D1151" s="8">
        <v>15</v>
      </c>
      <c r="E1151" s="8">
        <v>0</v>
      </c>
    </row>
    <row r="1152" spans="1:5" x14ac:dyDescent="0.3">
      <c r="A1152" s="8">
        <v>10686</v>
      </c>
      <c r="B1152" s="8">
        <v>17</v>
      </c>
      <c r="C1152" s="8">
        <v>39</v>
      </c>
      <c r="D1152" s="8">
        <v>30</v>
      </c>
      <c r="E1152" s="8">
        <v>0.2</v>
      </c>
    </row>
    <row r="1153" spans="1:5" x14ac:dyDescent="0.3">
      <c r="A1153" s="8">
        <v>10686</v>
      </c>
      <c r="B1153" s="8">
        <v>26</v>
      </c>
      <c r="C1153" s="8">
        <v>31.23</v>
      </c>
      <c r="D1153" s="8">
        <v>15</v>
      </c>
      <c r="E1153" s="8">
        <v>0</v>
      </c>
    </row>
    <row r="1154" spans="1:5" x14ac:dyDescent="0.3">
      <c r="A1154" s="8">
        <v>10687</v>
      </c>
      <c r="B1154" s="8">
        <v>9</v>
      </c>
      <c r="C1154" s="8">
        <v>97</v>
      </c>
      <c r="D1154" s="8">
        <v>50</v>
      </c>
      <c r="E1154" s="8">
        <v>0.25</v>
      </c>
    </row>
    <row r="1155" spans="1:5" x14ac:dyDescent="0.3">
      <c r="A1155" s="8">
        <v>10687</v>
      </c>
      <c r="B1155" s="8">
        <v>29</v>
      </c>
      <c r="C1155" s="8">
        <v>123.79</v>
      </c>
      <c r="D1155" s="8">
        <v>10</v>
      </c>
      <c r="E1155" s="8">
        <v>0</v>
      </c>
    </row>
    <row r="1156" spans="1:5" x14ac:dyDescent="0.3">
      <c r="A1156" s="8">
        <v>10687</v>
      </c>
      <c r="B1156" s="8">
        <v>36</v>
      </c>
      <c r="C1156" s="8">
        <v>19</v>
      </c>
      <c r="D1156" s="8">
        <v>6</v>
      </c>
      <c r="E1156" s="8">
        <v>0.25</v>
      </c>
    </row>
    <row r="1157" spans="1:5" x14ac:dyDescent="0.3">
      <c r="A1157" s="8">
        <v>10688</v>
      </c>
      <c r="B1157" s="8">
        <v>10</v>
      </c>
      <c r="C1157" s="8">
        <v>31</v>
      </c>
      <c r="D1157" s="8">
        <v>18</v>
      </c>
      <c r="E1157" s="8">
        <v>0.1</v>
      </c>
    </row>
    <row r="1158" spans="1:5" x14ac:dyDescent="0.3">
      <c r="A1158" s="8">
        <v>10688</v>
      </c>
      <c r="B1158" s="8">
        <v>28</v>
      </c>
      <c r="C1158" s="8">
        <v>45.6</v>
      </c>
      <c r="D1158" s="8">
        <v>60</v>
      </c>
      <c r="E1158" s="8">
        <v>0.1</v>
      </c>
    </row>
    <row r="1159" spans="1:5" x14ac:dyDescent="0.3">
      <c r="A1159" s="8">
        <v>10688</v>
      </c>
      <c r="B1159" s="8">
        <v>34</v>
      </c>
      <c r="C1159" s="8">
        <v>14</v>
      </c>
      <c r="D1159" s="8">
        <v>14</v>
      </c>
      <c r="E1159" s="8">
        <v>0</v>
      </c>
    </row>
    <row r="1160" spans="1:5" x14ac:dyDescent="0.3">
      <c r="A1160" s="8">
        <v>10689</v>
      </c>
      <c r="B1160" s="8">
        <v>1</v>
      </c>
      <c r="C1160" s="8">
        <v>18</v>
      </c>
      <c r="D1160" s="8">
        <v>35</v>
      </c>
      <c r="E1160" s="8">
        <v>0.25</v>
      </c>
    </row>
    <row r="1161" spans="1:5" x14ac:dyDescent="0.3">
      <c r="A1161" s="8">
        <v>10690</v>
      </c>
      <c r="B1161" s="8">
        <v>56</v>
      </c>
      <c r="C1161" s="8">
        <v>38</v>
      </c>
      <c r="D1161" s="8">
        <v>20</v>
      </c>
      <c r="E1161" s="8">
        <v>0.25</v>
      </c>
    </row>
    <row r="1162" spans="1:5" x14ac:dyDescent="0.3">
      <c r="A1162" s="8">
        <v>10690</v>
      </c>
      <c r="B1162" s="8">
        <v>77</v>
      </c>
      <c r="C1162" s="8">
        <v>13</v>
      </c>
      <c r="D1162" s="8">
        <v>30</v>
      </c>
      <c r="E1162" s="8">
        <v>0.25</v>
      </c>
    </row>
    <row r="1163" spans="1:5" x14ac:dyDescent="0.3">
      <c r="A1163" s="8">
        <v>10691</v>
      </c>
      <c r="B1163" s="8">
        <v>1</v>
      </c>
      <c r="C1163" s="8">
        <v>18</v>
      </c>
      <c r="D1163" s="8">
        <v>30</v>
      </c>
      <c r="E1163" s="8">
        <v>0</v>
      </c>
    </row>
    <row r="1164" spans="1:5" x14ac:dyDescent="0.3">
      <c r="A1164" s="8">
        <v>10691</v>
      </c>
      <c r="B1164" s="8">
        <v>29</v>
      </c>
      <c r="C1164" s="8">
        <v>123.79</v>
      </c>
      <c r="D1164" s="8">
        <v>40</v>
      </c>
      <c r="E1164" s="8">
        <v>0</v>
      </c>
    </row>
    <row r="1165" spans="1:5" x14ac:dyDescent="0.3">
      <c r="A1165" s="8">
        <v>10691</v>
      </c>
      <c r="B1165" s="8">
        <v>43</v>
      </c>
      <c r="C1165" s="8">
        <v>46</v>
      </c>
      <c r="D1165" s="8">
        <v>40</v>
      </c>
      <c r="E1165" s="8">
        <v>0</v>
      </c>
    </row>
    <row r="1166" spans="1:5" x14ac:dyDescent="0.3">
      <c r="A1166" s="8">
        <v>10691</v>
      </c>
      <c r="B1166" s="8">
        <v>44</v>
      </c>
      <c r="C1166" s="8">
        <v>19.45</v>
      </c>
      <c r="D1166" s="8">
        <v>24</v>
      </c>
      <c r="E1166" s="8">
        <v>0</v>
      </c>
    </row>
    <row r="1167" spans="1:5" x14ac:dyDescent="0.3">
      <c r="A1167" s="8">
        <v>10691</v>
      </c>
      <c r="B1167" s="8">
        <v>62</v>
      </c>
      <c r="C1167" s="8">
        <v>49.3</v>
      </c>
      <c r="D1167" s="8">
        <v>48</v>
      </c>
      <c r="E1167" s="8">
        <v>0</v>
      </c>
    </row>
    <row r="1168" spans="1:5" x14ac:dyDescent="0.3">
      <c r="A1168" s="8">
        <v>10692</v>
      </c>
      <c r="B1168" s="8">
        <v>63</v>
      </c>
      <c r="C1168" s="8">
        <v>43.9</v>
      </c>
      <c r="D1168" s="8">
        <v>20</v>
      </c>
      <c r="E1168" s="8">
        <v>0</v>
      </c>
    </row>
    <row r="1169" spans="1:5" x14ac:dyDescent="0.3">
      <c r="A1169" s="8">
        <v>10693</v>
      </c>
      <c r="B1169" s="8">
        <v>9</v>
      </c>
      <c r="C1169" s="8">
        <v>97</v>
      </c>
      <c r="D1169" s="8">
        <v>6</v>
      </c>
      <c r="E1169" s="8">
        <v>0</v>
      </c>
    </row>
    <row r="1170" spans="1:5" x14ac:dyDescent="0.3">
      <c r="A1170" s="8">
        <v>10693</v>
      </c>
      <c r="B1170" s="8">
        <v>54</v>
      </c>
      <c r="C1170" s="8">
        <v>7.45</v>
      </c>
      <c r="D1170" s="8">
        <v>60</v>
      </c>
      <c r="E1170" s="8">
        <v>0.15</v>
      </c>
    </row>
    <row r="1171" spans="1:5" x14ac:dyDescent="0.3">
      <c r="A1171" s="8">
        <v>10693</v>
      </c>
      <c r="B1171" s="8">
        <v>69</v>
      </c>
      <c r="C1171" s="8">
        <v>36</v>
      </c>
      <c r="D1171" s="8">
        <v>30</v>
      </c>
      <c r="E1171" s="8">
        <v>0.15</v>
      </c>
    </row>
    <row r="1172" spans="1:5" x14ac:dyDescent="0.3">
      <c r="A1172" s="8">
        <v>10693</v>
      </c>
      <c r="B1172" s="8">
        <v>73</v>
      </c>
      <c r="C1172" s="8">
        <v>15</v>
      </c>
      <c r="D1172" s="8">
        <v>15</v>
      </c>
      <c r="E1172" s="8">
        <v>0.15</v>
      </c>
    </row>
    <row r="1173" spans="1:5" x14ac:dyDescent="0.3">
      <c r="A1173" s="8">
        <v>10694</v>
      </c>
      <c r="B1173" s="8">
        <v>7</v>
      </c>
      <c r="C1173" s="8">
        <v>30</v>
      </c>
      <c r="D1173" s="8">
        <v>90</v>
      </c>
      <c r="E1173" s="8">
        <v>0</v>
      </c>
    </row>
    <row r="1174" spans="1:5" x14ac:dyDescent="0.3">
      <c r="A1174" s="8">
        <v>10694</v>
      </c>
      <c r="B1174" s="8">
        <v>59</v>
      </c>
      <c r="C1174" s="8">
        <v>55</v>
      </c>
      <c r="D1174" s="8">
        <v>25</v>
      </c>
      <c r="E1174" s="8">
        <v>0</v>
      </c>
    </row>
    <row r="1175" spans="1:5" x14ac:dyDescent="0.3">
      <c r="A1175" s="8">
        <v>10694</v>
      </c>
      <c r="B1175" s="8">
        <v>70</v>
      </c>
      <c r="C1175" s="8">
        <v>15</v>
      </c>
      <c r="D1175" s="8">
        <v>50</v>
      </c>
      <c r="E1175" s="8">
        <v>0</v>
      </c>
    </row>
    <row r="1176" spans="1:5" x14ac:dyDescent="0.3">
      <c r="A1176" s="8">
        <v>10695</v>
      </c>
      <c r="B1176" s="8">
        <v>8</v>
      </c>
      <c r="C1176" s="8">
        <v>40</v>
      </c>
      <c r="D1176" s="8">
        <v>10</v>
      </c>
      <c r="E1176" s="8">
        <v>0</v>
      </c>
    </row>
    <row r="1177" spans="1:5" x14ac:dyDescent="0.3">
      <c r="A1177" s="8">
        <v>10695</v>
      </c>
      <c r="B1177" s="8">
        <v>12</v>
      </c>
      <c r="C1177" s="8">
        <v>38</v>
      </c>
      <c r="D1177" s="8">
        <v>4</v>
      </c>
      <c r="E1177" s="8">
        <v>0</v>
      </c>
    </row>
    <row r="1178" spans="1:5" x14ac:dyDescent="0.3">
      <c r="A1178" s="8">
        <v>10695</v>
      </c>
      <c r="B1178" s="8">
        <v>24</v>
      </c>
      <c r="C1178" s="8">
        <v>4.5</v>
      </c>
      <c r="D1178" s="8">
        <v>20</v>
      </c>
      <c r="E1178" s="8">
        <v>0</v>
      </c>
    </row>
    <row r="1179" spans="1:5" x14ac:dyDescent="0.3">
      <c r="A1179" s="8">
        <v>10696</v>
      </c>
      <c r="B1179" s="8">
        <v>17</v>
      </c>
      <c r="C1179" s="8">
        <v>39</v>
      </c>
      <c r="D1179" s="8">
        <v>20</v>
      </c>
      <c r="E1179" s="8">
        <v>0</v>
      </c>
    </row>
    <row r="1180" spans="1:5" x14ac:dyDescent="0.3">
      <c r="A1180" s="8">
        <v>10696</v>
      </c>
      <c r="B1180" s="8">
        <v>46</v>
      </c>
      <c r="C1180" s="8">
        <v>12</v>
      </c>
      <c r="D1180" s="8">
        <v>18</v>
      </c>
      <c r="E1180" s="8">
        <v>0</v>
      </c>
    </row>
    <row r="1181" spans="1:5" x14ac:dyDescent="0.3">
      <c r="A1181" s="8">
        <v>10697</v>
      </c>
      <c r="B1181" s="8">
        <v>19</v>
      </c>
      <c r="C1181" s="8">
        <v>9.1999999999999993</v>
      </c>
      <c r="D1181" s="8">
        <v>7</v>
      </c>
      <c r="E1181" s="8">
        <v>0.25</v>
      </c>
    </row>
    <row r="1182" spans="1:5" x14ac:dyDescent="0.3">
      <c r="A1182" s="8">
        <v>10697</v>
      </c>
      <c r="B1182" s="8">
        <v>35</v>
      </c>
      <c r="C1182" s="8">
        <v>18</v>
      </c>
      <c r="D1182" s="8">
        <v>9</v>
      </c>
      <c r="E1182" s="8">
        <v>0.25</v>
      </c>
    </row>
    <row r="1183" spans="1:5" x14ac:dyDescent="0.3">
      <c r="A1183" s="8">
        <v>10697</v>
      </c>
      <c r="B1183" s="8">
        <v>58</v>
      </c>
      <c r="C1183" s="8">
        <v>13.25</v>
      </c>
      <c r="D1183" s="8">
        <v>30</v>
      </c>
      <c r="E1183" s="8">
        <v>0.25</v>
      </c>
    </row>
    <row r="1184" spans="1:5" x14ac:dyDescent="0.3">
      <c r="A1184" s="8">
        <v>10697</v>
      </c>
      <c r="B1184" s="8">
        <v>70</v>
      </c>
      <c r="C1184" s="8">
        <v>15</v>
      </c>
      <c r="D1184" s="8">
        <v>30</v>
      </c>
      <c r="E1184" s="8">
        <v>0.25</v>
      </c>
    </row>
    <row r="1185" spans="1:5" x14ac:dyDescent="0.3">
      <c r="A1185" s="8">
        <v>10698</v>
      </c>
      <c r="B1185" s="8">
        <v>11</v>
      </c>
      <c r="C1185" s="8">
        <v>21</v>
      </c>
      <c r="D1185" s="8">
        <v>15</v>
      </c>
      <c r="E1185" s="8">
        <v>0</v>
      </c>
    </row>
    <row r="1186" spans="1:5" x14ac:dyDescent="0.3">
      <c r="A1186" s="8">
        <v>10698</v>
      </c>
      <c r="B1186" s="8">
        <v>17</v>
      </c>
      <c r="C1186" s="8">
        <v>39</v>
      </c>
      <c r="D1186" s="8">
        <v>8</v>
      </c>
      <c r="E1186" s="8">
        <v>0.05</v>
      </c>
    </row>
    <row r="1187" spans="1:5" x14ac:dyDescent="0.3">
      <c r="A1187" s="8">
        <v>10698</v>
      </c>
      <c r="B1187" s="8">
        <v>29</v>
      </c>
      <c r="C1187" s="8">
        <v>123.79</v>
      </c>
      <c r="D1187" s="8">
        <v>12</v>
      </c>
      <c r="E1187" s="8">
        <v>0.05</v>
      </c>
    </row>
    <row r="1188" spans="1:5" x14ac:dyDescent="0.3">
      <c r="A1188" s="8">
        <v>10698</v>
      </c>
      <c r="B1188" s="8">
        <v>65</v>
      </c>
      <c r="C1188" s="8">
        <v>21.05</v>
      </c>
      <c r="D1188" s="8">
        <v>65</v>
      </c>
      <c r="E1188" s="8">
        <v>0.05</v>
      </c>
    </row>
    <row r="1189" spans="1:5" x14ac:dyDescent="0.3">
      <c r="A1189" s="8">
        <v>10698</v>
      </c>
      <c r="B1189" s="8">
        <v>70</v>
      </c>
      <c r="C1189" s="8">
        <v>15</v>
      </c>
      <c r="D1189" s="8">
        <v>8</v>
      </c>
      <c r="E1189" s="8">
        <v>0.05</v>
      </c>
    </row>
    <row r="1190" spans="1:5" x14ac:dyDescent="0.3">
      <c r="A1190" s="8">
        <v>10699</v>
      </c>
      <c r="B1190" s="8">
        <v>47</v>
      </c>
      <c r="C1190" s="8">
        <v>9.5</v>
      </c>
      <c r="D1190" s="8">
        <v>12</v>
      </c>
      <c r="E1190" s="8">
        <v>0</v>
      </c>
    </row>
    <row r="1191" spans="1:5" x14ac:dyDescent="0.3">
      <c r="A1191" s="8">
        <v>10700</v>
      </c>
      <c r="B1191" s="8">
        <v>1</v>
      </c>
      <c r="C1191" s="8">
        <v>18</v>
      </c>
      <c r="D1191" s="8">
        <v>5</v>
      </c>
      <c r="E1191" s="8">
        <v>0.2</v>
      </c>
    </row>
    <row r="1192" spans="1:5" x14ac:dyDescent="0.3">
      <c r="A1192" s="8">
        <v>10700</v>
      </c>
      <c r="B1192" s="8">
        <v>34</v>
      </c>
      <c r="C1192" s="8">
        <v>14</v>
      </c>
      <c r="D1192" s="8">
        <v>12</v>
      </c>
      <c r="E1192" s="8">
        <v>0.2</v>
      </c>
    </row>
    <row r="1193" spans="1:5" x14ac:dyDescent="0.3">
      <c r="A1193" s="8">
        <v>10700</v>
      </c>
      <c r="B1193" s="8">
        <v>68</v>
      </c>
      <c r="C1193" s="8">
        <v>12.5</v>
      </c>
      <c r="D1193" s="8">
        <v>40</v>
      </c>
      <c r="E1193" s="8">
        <v>0.2</v>
      </c>
    </row>
    <row r="1194" spans="1:5" x14ac:dyDescent="0.3">
      <c r="A1194" s="8">
        <v>10700</v>
      </c>
      <c r="B1194" s="8">
        <v>71</v>
      </c>
      <c r="C1194" s="8">
        <v>21.5</v>
      </c>
      <c r="D1194" s="8">
        <v>60</v>
      </c>
      <c r="E1194" s="8">
        <v>0.2</v>
      </c>
    </row>
    <row r="1195" spans="1:5" x14ac:dyDescent="0.3">
      <c r="A1195" s="8">
        <v>10701</v>
      </c>
      <c r="B1195" s="8">
        <v>59</v>
      </c>
      <c r="C1195" s="8">
        <v>55</v>
      </c>
      <c r="D1195" s="8">
        <v>42</v>
      </c>
      <c r="E1195" s="8">
        <v>0.15</v>
      </c>
    </row>
    <row r="1196" spans="1:5" x14ac:dyDescent="0.3">
      <c r="A1196" s="8">
        <v>10701</v>
      </c>
      <c r="B1196" s="8">
        <v>71</v>
      </c>
      <c r="C1196" s="8">
        <v>21.5</v>
      </c>
      <c r="D1196" s="8">
        <v>20</v>
      </c>
      <c r="E1196" s="8">
        <v>0.15</v>
      </c>
    </row>
    <row r="1197" spans="1:5" x14ac:dyDescent="0.3">
      <c r="A1197" s="8">
        <v>10701</v>
      </c>
      <c r="B1197" s="8">
        <v>76</v>
      </c>
      <c r="C1197" s="8">
        <v>18</v>
      </c>
      <c r="D1197" s="8">
        <v>35</v>
      </c>
      <c r="E1197" s="8">
        <v>0.15</v>
      </c>
    </row>
    <row r="1198" spans="1:5" x14ac:dyDescent="0.3">
      <c r="A1198" s="8">
        <v>10702</v>
      </c>
      <c r="B1198" s="8">
        <v>3</v>
      </c>
      <c r="C1198" s="8">
        <v>10</v>
      </c>
      <c r="D1198" s="8">
        <v>6</v>
      </c>
      <c r="E1198" s="8">
        <v>0</v>
      </c>
    </row>
    <row r="1199" spans="1:5" x14ac:dyDescent="0.3">
      <c r="A1199" s="8">
        <v>10702</v>
      </c>
      <c r="B1199" s="8">
        <v>76</v>
      </c>
      <c r="C1199" s="8">
        <v>18</v>
      </c>
      <c r="D1199" s="8">
        <v>15</v>
      </c>
      <c r="E1199" s="8">
        <v>0</v>
      </c>
    </row>
    <row r="1200" spans="1:5" x14ac:dyDescent="0.3">
      <c r="A1200" s="8">
        <v>10703</v>
      </c>
      <c r="B1200" s="8">
        <v>2</v>
      </c>
      <c r="C1200" s="8">
        <v>19</v>
      </c>
      <c r="D1200" s="8">
        <v>5</v>
      </c>
      <c r="E1200" s="8">
        <v>0</v>
      </c>
    </row>
    <row r="1201" spans="1:5" x14ac:dyDescent="0.3">
      <c r="A1201" s="8">
        <v>10703</v>
      </c>
      <c r="B1201" s="8">
        <v>59</v>
      </c>
      <c r="C1201" s="8">
        <v>55</v>
      </c>
      <c r="D1201" s="8">
        <v>35</v>
      </c>
      <c r="E1201" s="8">
        <v>0</v>
      </c>
    </row>
    <row r="1202" spans="1:5" x14ac:dyDescent="0.3">
      <c r="A1202" s="8">
        <v>10703</v>
      </c>
      <c r="B1202" s="8">
        <v>73</v>
      </c>
      <c r="C1202" s="8">
        <v>15</v>
      </c>
      <c r="D1202" s="8">
        <v>35</v>
      </c>
      <c r="E1202" s="8">
        <v>0</v>
      </c>
    </row>
    <row r="1203" spans="1:5" x14ac:dyDescent="0.3">
      <c r="A1203" s="8">
        <v>10704</v>
      </c>
      <c r="B1203" s="8">
        <v>4</v>
      </c>
      <c r="C1203" s="8">
        <v>22</v>
      </c>
      <c r="D1203" s="8">
        <v>6</v>
      </c>
      <c r="E1203" s="8">
        <v>0</v>
      </c>
    </row>
    <row r="1204" spans="1:5" x14ac:dyDescent="0.3">
      <c r="A1204" s="8">
        <v>10704</v>
      </c>
      <c r="B1204" s="8">
        <v>24</v>
      </c>
      <c r="C1204" s="8">
        <v>4.5</v>
      </c>
      <c r="D1204" s="8">
        <v>35</v>
      </c>
      <c r="E1204" s="8">
        <v>0</v>
      </c>
    </row>
    <row r="1205" spans="1:5" x14ac:dyDescent="0.3">
      <c r="A1205" s="8">
        <v>10704</v>
      </c>
      <c r="B1205" s="8">
        <v>48</v>
      </c>
      <c r="C1205" s="8">
        <v>12.75</v>
      </c>
      <c r="D1205" s="8">
        <v>24</v>
      </c>
      <c r="E1205" s="8">
        <v>0</v>
      </c>
    </row>
    <row r="1206" spans="1:5" x14ac:dyDescent="0.3">
      <c r="A1206" s="8">
        <v>10705</v>
      </c>
      <c r="B1206" s="8">
        <v>31</v>
      </c>
      <c r="C1206" s="8">
        <v>12.5</v>
      </c>
      <c r="D1206" s="8">
        <v>20</v>
      </c>
      <c r="E1206" s="8">
        <v>0</v>
      </c>
    </row>
    <row r="1207" spans="1:5" x14ac:dyDescent="0.3">
      <c r="A1207" s="8">
        <v>10705</v>
      </c>
      <c r="B1207" s="8">
        <v>32</v>
      </c>
      <c r="C1207" s="8">
        <v>32</v>
      </c>
      <c r="D1207" s="8">
        <v>4</v>
      </c>
      <c r="E1207" s="8">
        <v>0</v>
      </c>
    </row>
    <row r="1208" spans="1:5" x14ac:dyDescent="0.3">
      <c r="A1208" s="8">
        <v>10706</v>
      </c>
      <c r="B1208" s="8">
        <v>16</v>
      </c>
      <c r="C1208" s="8">
        <v>17.45</v>
      </c>
      <c r="D1208" s="8">
        <v>20</v>
      </c>
      <c r="E1208" s="8">
        <v>0</v>
      </c>
    </row>
    <row r="1209" spans="1:5" x14ac:dyDescent="0.3">
      <c r="A1209" s="8">
        <v>10706</v>
      </c>
      <c r="B1209" s="8">
        <v>43</v>
      </c>
      <c r="C1209" s="8">
        <v>46</v>
      </c>
      <c r="D1209" s="8">
        <v>24</v>
      </c>
      <c r="E1209" s="8">
        <v>0</v>
      </c>
    </row>
    <row r="1210" spans="1:5" x14ac:dyDescent="0.3">
      <c r="A1210" s="8">
        <v>10706</v>
      </c>
      <c r="B1210" s="8">
        <v>59</v>
      </c>
      <c r="C1210" s="8">
        <v>55</v>
      </c>
      <c r="D1210" s="8">
        <v>8</v>
      </c>
      <c r="E1210" s="8">
        <v>0</v>
      </c>
    </row>
    <row r="1211" spans="1:5" x14ac:dyDescent="0.3">
      <c r="A1211" s="8">
        <v>10707</v>
      </c>
      <c r="B1211" s="8">
        <v>55</v>
      </c>
      <c r="C1211" s="8">
        <v>24</v>
      </c>
      <c r="D1211" s="8">
        <v>21</v>
      </c>
      <c r="E1211" s="8">
        <v>0</v>
      </c>
    </row>
    <row r="1212" spans="1:5" x14ac:dyDescent="0.3">
      <c r="A1212" s="8">
        <v>10707</v>
      </c>
      <c r="B1212" s="8">
        <v>57</v>
      </c>
      <c r="C1212" s="8">
        <v>19.5</v>
      </c>
      <c r="D1212" s="8">
        <v>40</v>
      </c>
      <c r="E1212" s="8">
        <v>0</v>
      </c>
    </row>
    <row r="1213" spans="1:5" x14ac:dyDescent="0.3">
      <c r="A1213" s="8">
        <v>10707</v>
      </c>
      <c r="B1213" s="8">
        <v>70</v>
      </c>
      <c r="C1213" s="8">
        <v>15</v>
      </c>
      <c r="D1213" s="8">
        <v>28</v>
      </c>
      <c r="E1213" s="8">
        <v>0.15</v>
      </c>
    </row>
    <row r="1214" spans="1:5" x14ac:dyDescent="0.3">
      <c r="A1214" s="8">
        <v>10708</v>
      </c>
      <c r="B1214" s="8">
        <v>5</v>
      </c>
      <c r="C1214" s="8">
        <v>21.35</v>
      </c>
      <c r="D1214" s="8">
        <v>4</v>
      </c>
      <c r="E1214" s="8">
        <v>0</v>
      </c>
    </row>
    <row r="1215" spans="1:5" x14ac:dyDescent="0.3">
      <c r="A1215" s="8">
        <v>10708</v>
      </c>
      <c r="B1215" s="8">
        <v>36</v>
      </c>
      <c r="C1215" s="8">
        <v>19</v>
      </c>
      <c r="D1215" s="8">
        <v>5</v>
      </c>
      <c r="E1215" s="8">
        <v>0</v>
      </c>
    </row>
    <row r="1216" spans="1:5" x14ac:dyDescent="0.3">
      <c r="A1216" s="8">
        <v>10709</v>
      </c>
      <c r="B1216" s="8">
        <v>8</v>
      </c>
      <c r="C1216" s="8">
        <v>40</v>
      </c>
      <c r="D1216" s="8">
        <v>40</v>
      </c>
      <c r="E1216" s="8">
        <v>0</v>
      </c>
    </row>
    <row r="1217" spans="1:5" x14ac:dyDescent="0.3">
      <c r="A1217" s="8">
        <v>10709</v>
      </c>
      <c r="B1217" s="8">
        <v>51</v>
      </c>
      <c r="C1217" s="8">
        <v>53</v>
      </c>
      <c r="D1217" s="8">
        <v>28</v>
      </c>
      <c r="E1217" s="8">
        <v>0</v>
      </c>
    </row>
    <row r="1218" spans="1:5" x14ac:dyDescent="0.3">
      <c r="A1218" s="8">
        <v>10709</v>
      </c>
      <c r="B1218" s="8">
        <v>60</v>
      </c>
      <c r="C1218" s="8">
        <v>34</v>
      </c>
      <c r="D1218" s="8">
        <v>10</v>
      </c>
      <c r="E1218" s="8">
        <v>0</v>
      </c>
    </row>
    <row r="1219" spans="1:5" x14ac:dyDescent="0.3">
      <c r="A1219" s="8">
        <v>10710</v>
      </c>
      <c r="B1219" s="8">
        <v>19</v>
      </c>
      <c r="C1219" s="8">
        <v>9.1999999999999993</v>
      </c>
      <c r="D1219" s="8">
        <v>5</v>
      </c>
      <c r="E1219" s="8">
        <v>0</v>
      </c>
    </row>
    <row r="1220" spans="1:5" x14ac:dyDescent="0.3">
      <c r="A1220" s="8">
        <v>10710</v>
      </c>
      <c r="B1220" s="8">
        <v>47</v>
      </c>
      <c r="C1220" s="8">
        <v>9.5</v>
      </c>
      <c r="D1220" s="8">
        <v>5</v>
      </c>
      <c r="E1220" s="8">
        <v>0</v>
      </c>
    </row>
    <row r="1221" spans="1:5" x14ac:dyDescent="0.3">
      <c r="A1221" s="8">
        <v>10711</v>
      </c>
      <c r="B1221" s="8">
        <v>19</v>
      </c>
      <c r="C1221" s="8">
        <v>9.1999999999999993</v>
      </c>
      <c r="D1221" s="8">
        <v>12</v>
      </c>
      <c r="E1221" s="8">
        <v>0</v>
      </c>
    </row>
    <row r="1222" spans="1:5" x14ac:dyDescent="0.3">
      <c r="A1222" s="8">
        <v>10711</v>
      </c>
      <c r="B1222" s="8">
        <v>41</v>
      </c>
      <c r="C1222" s="8">
        <v>9.65</v>
      </c>
      <c r="D1222" s="8">
        <v>42</v>
      </c>
      <c r="E1222" s="8">
        <v>0</v>
      </c>
    </row>
    <row r="1223" spans="1:5" x14ac:dyDescent="0.3">
      <c r="A1223" s="8">
        <v>10711</v>
      </c>
      <c r="B1223" s="8">
        <v>53</v>
      </c>
      <c r="C1223" s="8">
        <v>32.799999999999997</v>
      </c>
      <c r="D1223" s="8">
        <v>120</v>
      </c>
      <c r="E1223" s="8">
        <v>0</v>
      </c>
    </row>
    <row r="1224" spans="1:5" x14ac:dyDescent="0.3">
      <c r="A1224" s="8">
        <v>10712</v>
      </c>
      <c r="B1224" s="8">
        <v>53</v>
      </c>
      <c r="C1224" s="8">
        <v>32.799999999999997</v>
      </c>
      <c r="D1224" s="8">
        <v>3</v>
      </c>
      <c r="E1224" s="8">
        <v>0.05</v>
      </c>
    </row>
    <row r="1225" spans="1:5" x14ac:dyDescent="0.3">
      <c r="A1225" s="8">
        <v>10712</v>
      </c>
      <c r="B1225" s="8">
        <v>56</v>
      </c>
      <c r="C1225" s="8">
        <v>38</v>
      </c>
      <c r="D1225" s="8">
        <v>30</v>
      </c>
      <c r="E1225" s="8">
        <v>0</v>
      </c>
    </row>
    <row r="1226" spans="1:5" x14ac:dyDescent="0.3">
      <c r="A1226" s="8">
        <v>10713</v>
      </c>
      <c r="B1226" s="8">
        <v>10</v>
      </c>
      <c r="C1226" s="8">
        <v>31</v>
      </c>
      <c r="D1226" s="8">
        <v>18</v>
      </c>
      <c r="E1226" s="8">
        <v>0</v>
      </c>
    </row>
    <row r="1227" spans="1:5" x14ac:dyDescent="0.3">
      <c r="A1227" s="8">
        <v>10713</v>
      </c>
      <c r="B1227" s="8">
        <v>26</v>
      </c>
      <c r="C1227" s="8">
        <v>31.23</v>
      </c>
      <c r="D1227" s="8">
        <v>30</v>
      </c>
      <c r="E1227" s="8">
        <v>0</v>
      </c>
    </row>
    <row r="1228" spans="1:5" x14ac:dyDescent="0.3">
      <c r="A1228" s="8">
        <v>10713</v>
      </c>
      <c r="B1228" s="8">
        <v>45</v>
      </c>
      <c r="C1228" s="8">
        <v>9.5</v>
      </c>
      <c r="D1228" s="8">
        <v>110</v>
      </c>
      <c r="E1228" s="8">
        <v>0</v>
      </c>
    </row>
    <row r="1229" spans="1:5" x14ac:dyDescent="0.3">
      <c r="A1229" s="8">
        <v>10713</v>
      </c>
      <c r="B1229" s="8">
        <v>46</v>
      </c>
      <c r="C1229" s="8">
        <v>12</v>
      </c>
      <c r="D1229" s="8">
        <v>24</v>
      </c>
      <c r="E1229" s="8">
        <v>0</v>
      </c>
    </row>
    <row r="1230" spans="1:5" x14ac:dyDescent="0.3">
      <c r="A1230" s="8">
        <v>10714</v>
      </c>
      <c r="B1230" s="8">
        <v>2</v>
      </c>
      <c r="C1230" s="8">
        <v>19</v>
      </c>
      <c r="D1230" s="8">
        <v>30</v>
      </c>
      <c r="E1230" s="8">
        <v>0.25</v>
      </c>
    </row>
    <row r="1231" spans="1:5" x14ac:dyDescent="0.3">
      <c r="A1231" s="8">
        <v>10714</v>
      </c>
      <c r="B1231" s="8">
        <v>17</v>
      </c>
      <c r="C1231" s="8">
        <v>39</v>
      </c>
      <c r="D1231" s="8">
        <v>27</v>
      </c>
      <c r="E1231" s="8">
        <v>0.25</v>
      </c>
    </row>
    <row r="1232" spans="1:5" x14ac:dyDescent="0.3">
      <c r="A1232" s="8">
        <v>10714</v>
      </c>
      <c r="B1232" s="8">
        <v>47</v>
      </c>
      <c r="C1232" s="8">
        <v>9.5</v>
      </c>
      <c r="D1232" s="8">
        <v>50</v>
      </c>
      <c r="E1232" s="8">
        <v>0.25</v>
      </c>
    </row>
    <row r="1233" spans="1:5" x14ac:dyDescent="0.3">
      <c r="A1233" s="8">
        <v>10714</v>
      </c>
      <c r="B1233" s="8">
        <v>56</v>
      </c>
      <c r="C1233" s="8">
        <v>38</v>
      </c>
      <c r="D1233" s="8">
        <v>18</v>
      </c>
      <c r="E1233" s="8">
        <v>0.25</v>
      </c>
    </row>
    <row r="1234" spans="1:5" x14ac:dyDescent="0.3">
      <c r="A1234" s="8">
        <v>10714</v>
      </c>
      <c r="B1234" s="8">
        <v>58</v>
      </c>
      <c r="C1234" s="8">
        <v>13.25</v>
      </c>
      <c r="D1234" s="8">
        <v>12</v>
      </c>
      <c r="E1234" s="8">
        <v>0.25</v>
      </c>
    </row>
    <row r="1235" spans="1:5" x14ac:dyDescent="0.3">
      <c r="A1235" s="8">
        <v>10715</v>
      </c>
      <c r="B1235" s="8">
        <v>10</v>
      </c>
      <c r="C1235" s="8">
        <v>31</v>
      </c>
      <c r="D1235" s="8">
        <v>21</v>
      </c>
      <c r="E1235" s="8">
        <v>0</v>
      </c>
    </row>
    <row r="1236" spans="1:5" x14ac:dyDescent="0.3">
      <c r="A1236" s="8">
        <v>10715</v>
      </c>
      <c r="B1236" s="8">
        <v>71</v>
      </c>
      <c r="C1236" s="8">
        <v>21.5</v>
      </c>
      <c r="D1236" s="8">
        <v>30</v>
      </c>
      <c r="E1236" s="8">
        <v>0</v>
      </c>
    </row>
    <row r="1237" spans="1:5" x14ac:dyDescent="0.3">
      <c r="A1237" s="8">
        <v>10716</v>
      </c>
      <c r="B1237" s="8">
        <v>21</v>
      </c>
      <c r="C1237" s="8">
        <v>10</v>
      </c>
      <c r="D1237" s="8">
        <v>5</v>
      </c>
      <c r="E1237" s="8">
        <v>0</v>
      </c>
    </row>
    <row r="1238" spans="1:5" x14ac:dyDescent="0.3">
      <c r="A1238" s="8">
        <v>10716</v>
      </c>
      <c r="B1238" s="8">
        <v>51</v>
      </c>
      <c r="C1238" s="8">
        <v>53</v>
      </c>
      <c r="D1238" s="8">
        <v>7</v>
      </c>
      <c r="E1238" s="8">
        <v>0</v>
      </c>
    </row>
    <row r="1239" spans="1:5" x14ac:dyDescent="0.3">
      <c r="A1239" s="8">
        <v>10716</v>
      </c>
      <c r="B1239" s="8">
        <v>61</v>
      </c>
      <c r="C1239" s="8">
        <v>28.5</v>
      </c>
      <c r="D1239" s="8">
        <v>10</v>
      </c>
      <c r="E1239" s="8">
        <v>0</v>
      </c>
    </row>
    <row r="1240" spans="1:5" x14ac:dyDescent="0.3">
      <c r="A1240" s="8">
        <v>10717</v>
      </c>
      <c r="B1240" s="8">
        <v>21</v>
      </c>
      <c r="C1240" s="8">
        <v>10</v>
      </c>
      <c r="D1240" s="8">
        <v>32</v>
      </c>
      <c r="E1240" s="8">
        <v>0.05</v>
      </c>
    </row>
    <row r="1241" spans="1:5" x14ac:dyDescent="0.3">
      <c r="A1241" s="8">
        <v>10717</v>
      </c>
      <c r="B1241" s="8">
        <v>54</v>
      </c>
      <c r="C1241" s="8">
        <v>7.45</v>
      </c>
      <c r="D1241" s="8">
        <v>15</v>
      </c>
      <c r="E1241" s="8">
        <v>0</v>
      </c>
    </row>
    <row r="1242" spans="1:5" x14ac:dyDescent="0.3">
      <c r="A1242" s="8">
        <v>10717</v>
      </c>
      <c r="B1242" s="8">
        <v>69</v>
      </c>
      <c r="C1242" s="8">
        <v>36</v>
      </c>
      <c r="D1242" s="8">
        <v>25</v>
      </c>
      <c r="E1242" s="8">
        <v>0.05</v>
      </c>
    </row>
    <row r="1243" spans="1:5" x14ac:dyDescent="0.3">
      <c r="A1243" s="8">
        <v>10718</v>
      </c>
      <c r="B1243" s="8">
        <v>12</v>
      </c>
      <c r="C1243" s="8">
        <v>38</v>
      </c>
      <c r="D1243" s="8">
        <v>36</v>
      </c>
      <c r="E1243" s="8">
        <v>0</v>
      </c>
    </row>
    <row r="1244" spans="1:5" x14ac:dyDescent="0.3">
      <c r="A1244" s="8">
        <v>10718</v>
      </c>
      <c r="B1244" s="8">
        <v>16</v>
      </c>
      <c r="C1244" s="8">
        <v>17.45</v>
      </c>
      <c r="D1244" s="8">
        <v>20</v>
      </c>
      <c r="E1244" s="8">
        <v>0</v>
      </c>
    </row>
    <row r="1245" spans="1:5" x14ac:dyDescent="0.3">
      <c r="A1245" s="8">
        <v>10718</v>
      </c>
      <c r="B1245" s="8">
        <v>36</v>
      </c>
      <c r="C1245" s="8">
        <v>19</v>
      </c>
      <c r="D1245" s="8">
        <v>40</v>
      </c>
      <c r="E1245" s="8">
        <v>0</v>
      </c>
    </row>
    <row r="1246" spans="1:5" x14ac:dyDescent="0.3">
      <c r="A1246" s="8">
        <v>10718</v>
      </c>
      <c r="B1246" s="8">
        <v>62</v>
      </c>
      <c r="C1246" s="8">
        <v>49.3</v>
      </c>
      <c r="D1246" s="8">
        <v>20</v>
      </c>
      <c r="E1246" s="8">
        <v>0</v>
      </c>
    </row>
    <row r="1247" spans="1:5" x14ac:dyDescent="0.3">
      <c r="A1247" s="8">
        <v>10719</v>
      </c>
      <c r="B1247" s="8">
        <v>18</v>
      </c>
      <c r="C1247" s="8">
        <v>62.5</v>
      </c>
      <c r="D1247" s="8">
        <v>12</v>
      </c>
      <c r="E1247" s="8">
        <v>0.25</v>
      </c>
    </row>
    <row r="1248" spans="1:5" x14ac:dyDescent="0.3">
      <c r="A1248" s="8">
        <v>10719</v>
      </c>
      <c r="B1248" s="8">
        <v>30</v>
      </c>
      <c r="C1248" s="8">
        <v>25.89</v>
      </c>
      <c r="D1248" s="8">
        <v>3</v>
      </c>
      <c r="E1248" s="8">
        <v>0.25</v>
      </c>
    </row>
    <row r="1249" spans="1:5" x14ac:dyDescent="0.3">
      <c r="A1249" s="8">
        <v>10719</v>
      </c>
      <c r="B1249" s="8">
        <v>54</v>
      </c>
      <c r="C1249" s="8">
        <v>7.45</v>
      </c>
      <c r="D1249" s="8">
        <v>40</v>
      </c>
      <c r="E1249" s="8">
        <v>0.25</v>
      </c>
    </row>
    <row r="1250" spans="1:5" x14ac:dyDescent="0.3">
      <c r="A1250" s="8">
        <v>10720</v>
      </c>
      <c r="B1250" s="8">
        <v>35</v>
      </c>
      <c r="C1250" s="8">
        <v>18</v>
      </c>
      <c r="D1250" s="8">
        <v>21</v>
      </c>
      <c r="E1250" s="8">
        <v>0</v>
      </c>
    </row>
    <row r="1251" spans="1:5" x14ac:dyDescent="0.3">
      <c r="A1251" s="8">
        <v>10720</v>
      </c>
      <c r="B1251" s="8">
        <v>71</v>
      </c>
      <c r="C1251" s="8">
        <v>21.5</v>
      </c>
      <c r="D1251" s="8">
        <v>8</v>
      </c>
      <c r="E1251" s="8">
        <v>0</v>
      </c>
    </row>
    <row r="1252" spans="1:5" x14ac:dyDescent="0.3">
      <c r="A1252" s="8">
        <v>10721</v>
      </c>
      <c r="B1252" s="8">
        <v>44</v>
      </c>
      <c r="C1252" s="8">
        <v>19.45</v>
      </c>
      <c r="D1252" s="8">
        <v>50</v>
      </c>
      <c r="E1252" s="8">
        <v>0.05</v>
      </c>
    </row>
    <row r="1253" spans="1:5" x14ac:dyDescent="0.3">
      <c r="A1253" s="8">
        <v>10722</v>
      </c>
      <c r="B1253" s="8">
        <v>2</v>
      </c>
      <c r="C1253" s="8">
        <v>19</v>
      </c>
      <c r="D1253" s="8">
        <v>3</v>
      </c>
      <c r="E1253" s="8">
        <v>0</v>
      </c>
    </row>
    <row r="1254" spans="1:5" x14ac:dyDescent="0.3">
      <c r="A1254" s="8">
        <v>10722</v>
      </c>
      <c r="B1254" s="8">
        <v>31</v>
      </c>
      <c r="C1254" s="8">
        <v>12.5</v>
      </c>
      <c r="D1254" s="8">
        <v>50</v>
      </c>
      <c r="E1254" s="8">
        <v>0</v>
      </c>
    </row>
    <row r="1255" spans="1:5" x14ac:dyDescent="0.3">
      <c r="A1255" s="8">
        <v>10722</v>
      </c>
      <c r="B1255" s="8">
        <v>68</v>
      </c>
      <c r="C1255" s="8">
        <v>12.5</v>
      </c>
      <c r="D1255" s="8">
        <v>45</v>
      </c>
      <c r="E1255" s="8">
        <v>0</v>
      </c>
    </row>
    <row r="1256" spans="1:5" x14ac:dyDescent="0.3">
      <c r="A1256" s="8">
        <v>10722</v>
      </c>
      <c r="B1256" s="8">
        <v>75</v>
      </c>
      <c r="C1256" s="8">
        <v>7.75</v>
      </c>
      <c r="D1256" s="8">
        <v>42</v>
      </c>
      <c r="E1256" s="8">
        <v>0</v>
      </c>
    </row>
    <row r="1257" spans="1:5" x14ac:dyDescent="0.3">
      <c r="A1257" s="8">
        <v>10723</v>
      </c>
      <c r="B1257" s="8">
        <v>26</v>
      </c>
      <c r="C1257" s="8">
        <v>31.23</v>
      </c>
      <c r="D1257" s="8">
        <v>15</v>
      </c>
      <c r="E1257" s="8">
        <v>0</v>
      </c>
    </row>
    <row r="1258" spans="1:5" x14ac:dyDescent="0.3">
      <c r="A1258" s="8">
        <v>10724</v>
      </c>
      <c r="B1258" s="8">
        <v>10</v>
      </c>
      <c r="C1258" s="8">
        <v>31</v>
      </c>
      <c r="D1258" s="8">
        <v>16</v>
      </c>
      <c r="E1258" s="8">
        <v>0</v>
      </c>
    </row>
    <row r="1259" spans="1:5" x14ac:dyDescent="0.3">
      <c r="A1259" s="8">
        <v>10724</v>
      </c>
      <c r="B1259" s="8">
        <v>61</v>
      </c>
      <c r="C1259" s="8">
        <v>28.5</v>
      </c>
      <c r="D1259" s="8">
        <v>5</v>
      </c>
      <c r="E1259" s="8">
        <v>0</v>
      </c>
    </row>
    <row r="1260" spans="1:5" x14ac:dyDescent="0.3">
      <c r="A1260" s="8">
        <v>10725</v>
      </c>
      <c r="B1260" s="8">
        <v>41</v>
      </c>
      <c r="C1260" s="8">
        <v>9.65</v>
      </c>
      <c r="D1260" s="8">
        <v>12</v>
      </c>
      <c r="E1260" s="8">
        <v>0</v>
      </c>
    </row>
    <row r="1261" spans="1:5" x14ac:dyDescent="0.3">
      <c r="A1261" s="8">
        <v>10725</v>
      </c>
      <c r="B1261" s="8">
        <v>52</v>
      </c>
      <c r="C1261" s="8">
        <v>7</v>
      </c>
      <c r="D1261" s="8">
        <v>4</v>
      </c>
      <c r="E1261" s="8">
        <v>0</v>
      </c>
    </row>
    <row r="1262" spans="1:5" x14ac:dyDescent="0.3">
      <c r="A1262" s="8">
        <v>10725</v>
      </c>
      <c r="B1262" s="8">
        <v>55</v>
      </c>
      <c r="C1262" s="8">
        <v>24</v>
      </c>
      <c r="D1262" s="8">
        <v>6</v>
      </c>
      <c r="E1262" s="8">
        <v>0</v>
      </c>
    </row>
    <row r="1263" spans="1:5" x14ac:dyDescent="0.3">
      <c r="A1263" s="8">
        <v>10726</v>
      </c>
      <c r="B1263" s="8">
        <v>4</v>
      </c>
      <c r="C1263" s="8">
        <v>22</v>
      </c>
      <c r="D1263" s="8">
        <v>25</v>
      </c>
      <c r="E1263" s="8">
        <v>0</v>
      </c>
    </row>
    <row r="1264" spans="1:5" x14ac:dyDescent="0.3">
      <c r="A1264" s="8">
        <v>10726</v>
      </c>
      <c r="B1264" s="8">
        <v>11</v>
      </c>
      <c r="C1264" s="8">
        <v>21</v>
      </c>
      <c r="D1264" s="8">
        <v>5</v>
      </c>
      <c r="E1264" s="8">
        <v>0</v>
      </c>
    </row>
    <row r="1265" spans="1:5" x14ac:dyDescent="0.3">
      <c r="A1265" s="8">
        <v>10727</v>
      </c>
      <c r="B1265" s="8">
        <v>17</v>
      </c>
      <c r="C1265" s="8">
        <v>39</v>
      </c>
      <c r="D1265" s="8">
        <v>20</v>
      </c>
      <c r="E1265" s="8">
        <v>0.05</v>
      </c>
    </row>
    <row r="1266" spans="1:5" x14ac:dyDescent="0.3">
      <c r="A1266" s="8">
        <v>10727</v>
      </c>
      <c r="B1266" s="8">
        <v>56</v>
      </c>
      <c r="C1266" s="8">
        <v>38</v>
      </c>
      <c r="D1266" s="8">
        <v>10</v>
      </c>
      <c r="E1266" s="8">
        <v>0.05</v>
      </c>
    </row>
    <row r="1267" spans="1:5" x14ac:dyDescent="0.3">
      <c r="A1267" s="8">
        <v>10727</v>
      </c>
      <c r="B1267" s="8">
        <v>59</v>
      </c>
      <c r="C1267" s="8">
        <v>55</v>
      </c>
      <c r="D1267" s="8">
        <v>10</v>
      </c>
      <c r="E1267" s="8">
        <v>0.05</v>
      </c>
    </row>
    <row r="1268" spans="1:5" x14ac:dyDescent="0.3">
      <c r="A1268" s="8">
        <v>10728</v>
      </c>
      <c r="B1268" s="8">
        <v>30</v>
      </c>
      <c r="C1268" s="8">
        <v>25.89</v>
      </c>
      <c r="D1268" s="8">
        <v>15</v>
      </c>
      <c r="E1268" s="8">
        <v>0</v>
      </c>
    </row>
    <row r="1269" spans="1:5" x14ac:dyDescent="0.3">
      <c r="A1269" s="8">
        <v>10728</v>
      </c>
      <c r="B1269" s="8">
        <v>40</v>
      </c>
      <c r="C1269" s="8">
        <v>18.399999999999999</v>
      </c>
      <c r="D1269" s="8">
        <v>6</v>
      </c>
      <c r="E1269" s="8">
        <v>0</v>
      </c>
    </row>
    <row r="1270" spans="1:5" x14ac:dyDescent="0.3">
      <c r="A1270" s="8">
        <v>10728</v>
      </c>
      <c r="B1270" s="8">
        <v>55</v>
      </c>
      <c r="C1270" s="8">
        <v>24</v>
      </c>
      <c r="D1270" s="8">
        <v>12</v>
      </c>
      <c r="E1270" s="8">
        <v>0</v>
      </c>
    </row>
    <row r="1271" spans="1:5" x14ac:dyDescent="0.3">
      <c r="A1271" s="8">
        <v>10728</v>
      </c>
      <c r="B1271" s="8">
        <v>60</v>
      </c>
      <c r="C1271" s="8">
        <v>34</v>
      </c>
      <c r="D1271" s="8">
        <v>15</v>
      </c>
      <c r="E1271" s="8">
        <v>0</v>
      </c>
    </row>
    <row r="1272" spans="1:5" x14ac:dyDescent="0.3">
      <c r="A1272" s="8">
        <v>10729</v>
      </c>
      <c r="B1272" s="8">
        <v>1</v>
      </c>
      <c r="C1272" s="8">
        <v>18</v>
      </c>
      <c r="D1272" s="8">
        <v>50</v>
      </c>
      <c r="E1272" s="8">
        <v>0</v>
      </c>
    </row>
    <row r="1273" spans="1:5" x14ac:dyDescent="0.3">
      <c r="A1273" s="8">
        <v>10729</v>
      </c>
      <c r="B1273" s="8">
        <v>21</v>
      </c>
      <c r="C1273" s="8">
        <v>10</v>
      </c>
      <c r="D1273" s="8">
        <v>30</v>
      </c>
      <c r="E1273" s="8">
        <v>0</v>
      </c>
    </row>
    <row r="1274" spans="1:5" x14ac:dyDescent="0.3">
      <c r="A1274" s="8">
        <v>10729</v>
      </c>
      <c r="B1274" s="8">
        <v>50</v>
      </c>
      <c r="C1274" s="8">
        <v>16.25</v>
      </c>
      <c r="D1274" s="8">
        <v>40</v>
      </c>
      <c r="E1274" s="8">
        <v>0</v>
      </c>
    </row>
    <row r="1275" spans="1:5" x14ac:dyDescent="0.3">
      <c r="A1275" s="8">
        <v>10730</v>
      </c>
      <c r="B1275" s="8">
        <v>16</v>
      </c>
      <c r="C1275" s="8">
        <v>17.45</v>
      </c>
      <c r="D1275" s="8">
        <v>15</v>
      </c>
      <c r="E1275" s="8">
        <v>0.05</v>
      </c>
    </row>
    <row r="1276" spans="1:5" x14ac:dyDescent="0.3">
      <c r="A1276" s="8">
        <v>10730</v>
      </c>
      <c r="B1276" s="8">
        <v>31</v>
      </c>
      <c r="C1276" s="8">
        <v>12.5</v>
      </c>
      <c r="D1276" s="8">
        <v>3</v>
      </c>
      <c r="E1276" s="8">
        <v>0.05</v>
      </c>
    </row>
    <row r="1277" spans="1:5" x14ac:dyDescent="0.3">
      <c r="A1277" s="8">
        <v>10730</v>
      </c>
      <c r="B1277" s="8">
        <v>65</v>
      </c>
      <c r="C1277" s="8">
        <v>21.05</v>
      </c>
      <c r="D1277" s="8">
        <v>10</v>
      </c>
      <c r="E1277" s="8">
        <v>0.05</v>
      </c>
    </row>
    <row r="1278" spans="1:5" x14ac:dyDescent="0.3">
      <c r="A1278" s="8">
        <v>10731</v>
      </c>
      <c r="B1278" s="8">
        <v>21</v>
      </c>
      <c r="C1278" s="8">
        <v>10</v>
      </c>
      <c r="D1278" s="8">
        <v>40</v>
      </c>
      <c r="E1278" s="8">
        <v>0.05</v>
      </c>
    </row>
    <row r="1279" spans="1:5" x14ac:dyDescent="0.3">
      <c r="A1279" s="8">
        <v>10731</v>
      </c>
      <c r="B1279" s="8">
        <v>51</v>
      </c>
      <c r="C1279" s="8">
        <v>53</v>
      </c>
      <c r="D1279" s="8">
        <v>30</v>
      </c>
      <c r="E1279" s="8">
        <v>0.05</v>
      </c>
    </row>
    <row r="1280" spans="1:5" x14ac:dyDescent="0.3">
      <c r="A1280" s="8">
        <v>10732</v>
      </c>
      <c r="B1280" s="8">
        <v>76</v>
      </c>
      <c r="C1280" s="8">
        <v>18</v>
      </c>
      <c r="D1280" s="8">
        <v>20</v>
      </c>
      <c r="E1280" s="8">
        <v>0</v>
      </c>
    </row>
    <row r="1281" spans="1:5" x14ac:dyDescent="0.3">
      <c r="A1281" s="8">
        <v>10733</v>
      </c>
      <c r="B1281" s="8">
        <v>14</v>
      </c>
      <c r="C1281" s="8">
        <v>23.25</v>
      </c>
      <c r="D1281" s="8">
        <v>16</v>
      </c>
      <c r="E1281" s="8">
        <v>0</v>
      </c>
    </row>
    <row r="1282" spans="1:5" x14ac:dyDescent="0.3">
      <c r="A1282" s="8">
        <v>10733</v>
      </c>
      <c r="B1282" s="8">
        <v>28</v>
      </c>
      <c r="C1282" s="8">
        <v>45.6</v>
      </c>
      <c r="D1282" s="8">
        <v>20</v>
      </c>
      <c r="E1282" s="8">
        <v>0</v>
      </c>
    </row>
    <row r="1283" spans="1:5" x14ac:dyDescent="0.3">
      <c r="A1283" s="8">
        <v>10733</v>
      </c>
      <c r="B1283" s="8">
        <v>52</v>
      </c>
      <c r="C1283" s="8">
        <v>7</v>
      </c>
      <c r="D1283" s="8">
        <v>25</v>
      </c>
      <c r="E1283" s="8">
        <v>0</v>
      </c>
    </row>
    <row r="1284" spans="1:5" x14ac:dyDescent="0.3">
      <c r="A1284" s="8">
        <v>10734</v>
      </c>
      <c r="B1284" s="8">
        <v>6</v>
      </c>
      <c r="C1284" s="8">
        <v>25</v>
      </c>
      <c r="D1284" s="8">
        <v>30</v>
      </c>
      <c r="E1284" s="8">
        <v>0</v>
      </c>
    </row>
    <row r="1285" spans="1:5" x14ac:dyDescent="0.3">
      <c r="A1285" s="8">
        <v>10734</v>
      </c>
      <c r="B1285" s="8">
        <v>30</v>
      </c>
      <c r="C1285" s="8">
        <v>25.89</v>
      </c>
      <c r="D1285" s="8">
        <v>15</v>
      </c>
      <c r="E1285" s="8">
        <v>0</v>
      </c>
    </row>
    <row r="1286" spans="1:5" x14ac:dyDescent="0.3">
      <c r="A1286" s="8">
        <v>10734</v>
      </c>
      <c r="B1286" s="8">
        <v>76</v>
      </c>
      <c r="C1286" s="8">
        <v>18</v>
      </c>
      <c r="D1286" s="8">
        <v>20</v>
      </c>
      <c r="E1286" s="8">
        <v>0</v>
      </c>
    </row>
    <row r="1287" spans="1:5" x14ac:dyDescent="0.3">
      <c r="A1287" s="8">
        <v>10735</v>
      </c>
      <c r="B1287" s="8">
        <v>61</v>
      </c>
      <c r="C1287" s="8">
        <v>28.5</v>
      </c>
      <c r="D1287" s="8">
        <v>20</v>
      </c>
      <c r="E1287" s="8">
        <v>0.1</v>
      </c>
    </row>
    <row r="1288" spans="1:5" x14ac:dyDescent="0.3">
      <c r="A1288" s="8">
        <v>10735</v>
      </c>
      <c r="B1288" s="8">
        <v>77</v>
      </c>
      <c r="C1288" s="8">
        <v>13</v>
      </c>
      <c r="D1288" s="8">
        <v>2</v>
      </c>
      <c r="E1288" s="8">
        <v>0.1</v>
      </c>
    </row>
    <row r="1289" spans="1:5" x14ac:dyDescent="0.3">
      <c r="A1289" s="8">
        <v>10736</v>
      </c>
      <c r="B1289" s="8">
        <v>65</v>
      </c>
      <c r="C1289" s="8">
        <v>21.05</v>
      </c>
      <c r="D1289" s="8">
        <v>40</v>
      </c>
      <c r="E1289" s="8">
        <v>0</v>
      </c>
    </row>
    <row r="1290" spans="1:5" x14ac:dyDescent="0.3">
      <c r="A1290" s="8">
        <v>10736</v>
      </c>
      <c r="B1290" s="8">
        <v>75</v>
      </c>
      <c r="C1290" s="8">
        <v>7.75</v>
      </c>
      <c r="D1290" s="8">
        <v>20</v>
      </c>
      <c r="E1290" s="8">
        <v>0</v>
      </c>
    </row>
    <row r="1291" spans="1:5" x14ac:dyDescent="0.3">
      <c r="A1291" s="8">
        <v>10737</v>
      </c>
      <c r="B1291" s="8">
        <v>13</v>
      </c>
      <c r="C1291" s="8">
        <v>6</v>
      </c>
      <c r="D1291" s="8">
        <v>4</v>
      </c>
      <c r="E1291" s="8">
        <v>0</v>
      </c>
    </row>
    <row r="1292" spans="1:5" x14ac:dyDescent="0.3">
      <c r="A1292" s="8">
        <v>10737</v>
      </c>
      <c r="B1292" s="8">
        <v>41</v>
      </c>
      <c r="C1292" s="8">
        <v>9.65</v>
      </c>
      <c r="D1292" s="8">
        <v>12</v>
      </c>
      <c r="E1292" s="8">
        <v>0</v>
      </c>
    </row>
    <row r="1293" spans="1:5" x14ac:dyDescent="0.3">
      <c r="A1293" s="8">
        <v>10738</v>
      </c>
      <c r="B1293" s="8">
        <v>16</v>
      </c>
      <c r="C1293" s="8">
        <v>17.45</v>
      </c>
      <c r="D1293" s="8">
        <v>3</v>
      </c>
      <c r="E1293" s="8">
        <v>0</v>
      </c>
    </row>
    <row r="1294" spans="1:5" x14ac:dyDescent="0.3">
      <c r="A1294" s="8">
        <v>10739</v>
      </c>
      <c r="B1294" s="8">
        <v>36</v>
      </c>
      <c r="C1294" s="8">
        <v>19</v>
      </c>
      <c r="D1294" s="8">
        <v>6</v>
      </c>
      <c r="E1294" s="8">
        <v>0</v>
      </c>
    </row>
    <row r="1295" spans="1:5" x14ac:dyDescent="0.3">
      <c r="A1295" s="8">
        <v>10739</v>
      </c>
      <c r="B1295" s="8">
        <v>52</v>
      </c>
      <c r="C1295" s="8">
        <v>7</v>
      </c>
      <c r="D1295" s="8">
        <v>18</v>
      </c>
      <c r="E1295" s="8">
        <v>0</v>
      </c>
    </row>
    <row r="1296" spans="1:5" x14ac:dyDescent="0.3">
      <c r="A1296" s="8">
        <v>10740</v>
      </c>
      <c r="B1296" s="8">
        <v>28</v>
      </c>
      <c r="C1296" s="8">
        <v>45.6</v>
      </c>
      <c r="D1296" s="8">
        <v>5</v>
      </c>
      <c r="E1296" s="8">
        <v>0.2</v>
      </c>
    </row>
    <row r="1297" spans="1:5" x14ac:dyDescent="0.3">
      <c r="A1297" s="8">
        <v>10740</v>
      </c>
      <c r="B1297" s="8">
        <v>35</v>
      </c>
      <c r="C1297" s="8">
        <v>18</v>
      </c>
      <c r="D1297" s="8">
        <v>35</v>
      </c>
      <c r="E1297" s="8">
        <v>0.2</v>
      </c>
    </row>
    <row r="1298" spans="1:5" x14ac:dyDescent="0.3">
      <c r="A1298" s="8">
        <v>10740</v>
      </c>
      <c r="B1298" s="8">
        <v>45</v>
      </c>
      <c r="C1298" s="8">
        <v>9.5</v>
      </c>
      <c r="D1298" s="8">
        <v>40</v>
      </c>
      <c r="E1298" s="8">
        <v>0.2</v>
      </c>
    </row>
    <row r="1299" spans="1:5" x14ac:dyDescent="0.3">
      <c r="A1299" s="8">
        <v>10740</v>
      </c>
      <c r="B1299" s="8">
        <v>56</v>
      </c>
      <c r="C1299" s="8">
        <v>38</v>
      </c>
      <c r="D1299" s="8">
        <v>14</v>
      </c>
      <c r="E1299" s="8">
        <v>0.2</v>
      </c>
    </row>
    <row r="1300" spans="1:5" x14ac:dyDescent="0.3">
      <c r="A1300" s="8">
        <v>10741</v>
      </c>
      <c r="B1300" s="8">
        <v>2</v>
      </c>
      <c r="C1300" s="8">
        <v>19</v>
      </c>
      <c r="D1300" s="8">
        <v>15</v>
      </c>
      <c r="E1300" s="8">
        <v>0.2</v>
      </c>
    </row>
    <row r="1301" spans="1:5" x14ac:dyDescent="0.3">
      <c r="A1301" s="8">
        <v>10742</v>
      </c>
      <c r="B1301" s="8">
        <v>3</v>
      </c>
      <c r="C1301" s="8">
        <v>10</v>
      </c>
      <c r="D1301" s="8">
        <v>20</v>
      </c>
      <c r="E1301" s="8">
        <v>0</v>
      </c>
    </row>
    <row r="1302" spans="1:5" x14ac:dyDescent="0.3">
      <c r="A1302" s="8">
        <v>10742</v>
      </c>
      <c r="B1302" s="8">
        <v>60</v>
      </c>
      <c r="C1302" s="8">
        <v>34</v>
      </c>
      <c r="D1302" s="8">
        <v>50</v>
      </c>
      <c r="E1302" s="8">
        <v>0</v>
      </c>
    </row>
    <row r="1303" spans="1:5" x14ac:dyDescent="0.3">
      <c r="A1303" s="8">
        <v>10742</v>
      </c>
      <c r="B1303" s="8">
        <v>72</v>
      </c>
      <c r="C1303" s="8">
        <v>34.799999999999997</v>
      </c>
      <c r="D1303" s="8">
        <v>35</v>
      </c>
      <c r="E1303" s="8">
        <v>0</v>
      </c>
    </row>
    <row r="1304" spans="1:5" x14ac:dyDescent="0.3">
      <c r="A1304" s="8">
        <v>10743</v>
      </c>
      <c r="B1304" s="8">
        <v>46</v>
      </c>
      <c r="C1304" s="8">
        <v>12</v>
      </c>
      <c r="D1304" s="8">
        <v>28</v>
      </c>
      <c r="E1304" s="8">
        <v>0.05</v>
      </c>
    </row>
    <row r="1305" spans="1:5" x14ac:dyDescent="0.3">
      <c r="A1305" s="8">
        <v>10744</v>
      </c>
      <c r="B1305" s="8">
        <v>40</v>
      </c>
      <c r="C1305" s="8">
        <v>18.399999999999999</v>
      </c>
      <c r="D1305" s="8">
        <v>50</v>
      </c>
      <c r="E1305" s="8">
        <v>0.2</v>
      </c>
    </row>
    <row r="1306" spans="1:5" x14ac:dyDescent="0.3">
      <c r="A1306" s="8">
        <v>10745</v>
      </c>
      <c r="B1306" s="8">
        <v>18</v>
      </c>
      <c r="C1306" s="8">
        <v>62.5</v>
      </c>
      <c r="D1306" s="8">
        <v>24</v>
      </c>
      <c r="E1306" s="8">
        <v>0</v>
      </c>
    </row>
    <row r="1307" spans="1:5" x14ac:dyDescent="0.3">
      <c r="A1307" s="8">
        <v>10745</v>
      </c>
      <c r="B1307" s="8">
        <v>44</v>
      </c>
      <c r="C1307" s="8">
        <v>19.45</v>
      </c>
      <c r="D1307" s="8">
        <v>16</v>
      </c>
      <c r="E1307" s="8">
        <v>0</v>
      </c>
    </row>
    <row r="1308" spans="1:5" x14ac:dyDescent="0.3">
      <c r="A1308" s="8">
        <v>10745</v>
      </c>
      <c r="B1308" s="8">
        <v>59</v>
      </c>
      <c r="C1308" s="8">
        <v>55</v>
      </c>
      <c r="D1308" s="8">
        <v>45</v>
      </c>
      <c r="E1308" s="8">
        <v>0</v>
      </c>
    </row>
    <row r="1309" spans="1:5" x14ac:dyDescent="0.3">
      <c r="A1309" s="8">
        <v>10745</v>
      </c>
      <c r="B1309" s="8">
        <v>72</v>
      </c>
      <c r="C1309" s="8">
        <v>34.799999999999997</v>
      </c>
      <c r="D1309" s="8">
        <v>7</v>
      </c>
      <c r="E1309" s="8">
        <v>0</v>
      </c>
    </row>
    <row r="1310" spans="1:5" x14ac:dyDescent="0.3">
      <c r="A1310" s="8">
        <v>10746</v>
      </c>
      <c r="B1310" s="8">
        <v>13</v>
      </c>
      <c r="C1310" s="8">
        <v>6</v>
      </c>
      <c r="D1310" s="8">
        <v>6</v>
      </c>
      <c r="E1310" s="8">
        <v>0</v>
      </c>
    </row>
    <row r="1311" spans="1:5" x14ac:dyDescent="0.3">
      <c r="A1311" s="8">
        <v>10746</v>
      </c>
      <c r="B1311" s="8">
        <v>42</v>
      </c>
      <c r="C1311" s="8">
        <v>14</v>
      </c>
      <c r="D1311" s="8">
        <v>28</v>
      </c>
      <c r="E1311" s="8">
        <v>0</v>
      </c>
    </row>
    <row r="1312" spans="1:5" x14ac:dyDescent="0.3">
      <c r="A1312" s="8">
        <v>10746</v>
      </c>
      <c r="B1312" s="8">
        <v>62</v>
      </c>
      <c r="C1312" s="8">
        <v>49.3</v>
      </c>
      <c r="D1312" s="8">
        <v>9</v>
      </c>
      <c r="E1312" s="8">
        <v>0</v>
      </c>
    </row>
    <row r="1313" spans="1:5" x14ac:dyDescent="0.3">
      <c r="A1313" s="8">
        <v>10746</v>
      </c>
      <c r="B1313" s="8">
        <v>69</v>
      </c>
      <c r="C1313" s="8">
        <v>36</v>
      </c>
      <c r="D1313" s="8">
        <v>40</v>
      </c>
      <c r="E1313" s="8">
        <v>0</v>
      </c>
    </row>
    <row r="1314" spans="1:5" x14ac:dyDescent="0.3">
      <c r="A1314" s="8">
        <v>10747</v>
      </c>
      <c r="B1314" s="8">
        <v>31</v>
      </c>
      <c r="C1314" s="8">
        <v>12.5</v>
      </c>
      <c r="D1314" s="8">
        <v>8</v>
      </c>
      <c r="E1314" s="8">
        <v>0</v>
      </c>
    </row>
    <row r="1315" spans="1:5" x14ac:dyDescent="0.3">
      <c r="A1315" s="8">
        <v>10747</v>
      </c>
      <c r="B1315" s="8">
        <v>41</v>
      </c>
      <c r="C1315" s="8">
        <v>9.65</v>
      </c>
      <c r="D1315" s="8">
        <v>35</v>
      </c>
      <c r="E1315" s="8">
        <v>0</v>
      </c>
    </row>
    <row r="1316" spans="1:5" x14ac:dyDescent="0.3">
      <c r="A1316" s="8">
        <v>10747</v>
      </c>
      <c r="B1316" s="8">
        <v>63</v>
      </c>
      <c r="C1316" s="8">
        <v>43.9</v>
      </c>
      <c r="D1316" s="8">
        <v>9</v>
      </c>
      <c r="E1316" s="8">
        <v>0</v>
      </c>
    </row>
    <row r="1317" spans="1:5" x14ac:dyDescent="0.3">
      <c r="A1317" s="8">
        <v>10747</v>
      </c>
      <c r="B1317" s="8">
        <v>69</v>
      </c>
      <c r="C1317" s="8">
        <v>36</v>
      </c>
      <c r="D1317" s="8">
        <v>30</v>
      </c>
      <c r="E1317" s="8">
        <v>0</v>
      </c>
    </row>
    <row r="1318" spans="1:5" x14ac:dyDescent="0.3">
      <c r="A1318" s="8">
        <v>10748</v>
      </c>
      <c r="B1318" s="8">
        <v>23</v>
      </c>
      <c r="C1318" s="8">
        <v>9</v>
      </c>
      <c r="D1318" s="8">
        <v>44</v>
      </c>
      <c r="E1318" s="8">
        <v>0</v>
      </c>
    </row>
    <row r="1319" spans="1:5" x14ac:dyDescent="0.3">
      <c r="A1319" s="8">
        <v>10748</v>
      </c>
      <c r="B1319" s="8">
        <v>40</v>
      </c>
      <c r="C1319" s="8">
        <v>18.399999999999999</v>
      </c>
      <c r="D1319" s="8">
        <v>40</v>
      </c>
      <c r="E1319" s="8">
        <v>0</v>
      </c>
    </row>
    <row r="1320" spans="1:5" x14ac:dyDescent="0.3">
      <c r="A1320" s="8">
        <v>10748</v>
      </c>
      <c r="B1320" s="8">
        <v>56</v>
      </c>
      <c r="C1320" s="8">
        <v>38</v>
      </c>
      <c r="D1320" s="8">
        <v>28</v>
      </c>
      <c r="E1320" s="8">
        <v>0</v>
      </c>
    </row>
    <row r="1321" spans="1:5" x14ac:dyDescent="0.3">
      <c r="A1321" s="8">
        <v>10749</v>
      </c>
      <c r="B1321" s="8">
        <v>56</v>
      </c>
      <c r="C1321" s="8">
        <v>38</v>
      </c>
      <c r="D1321" s="8">
        <v>15</v>
      </c>
      <c r="E1321" s="8">
        <v>0</v>
      </c>
    </row>
    <row r="1322" spans="1:5" x14ac:dyDescent="0.3">
      <c r="A1322" s="8">
        <v>10749</v>
      </c>
      <c r="B1322" s="8">
        <v>59</v>
      </c>
      <c r="C1322" s="8">
        <v>55</v>
      </c>
      <c r="D1322" s="8">
        <v>6</v>
      </c>
      <c r="E1322" s="8">
        <v>0</v>
      </c>
    </row>
    <row r="1323" spans="1:5" x14ac:dyDescent="0.3">
      <c r="A1323" s="8">
        <v>10749</v>
      </c>
      <c r="B1323" s="8">
        <v>76</v>
      </c>
      <c r="C1323" s="8">
        <v>18</v>
      </c>
      <c r="D1323" s="8">
        <v>10</v>
      </c>
      <c r="E1323" s="8">
        <v>0</v>
      </c>
    </row>
    <row r="1324" spans="1:5" x14ac:dyDescent="0.3">
      <c r="A1324" s="8">
        <v>10750</v>
      </c>
      <c r="B1324" s="8">
        <v>14</v>
      </c>
      <c r="C1324" s="8">
        <v>23.25</v>
      </c>
      <c r="D1324" s="8">
        <v>5</v>
      </c>
      <c r="E1324" s="8">
        <v>0.15</v>
      </c>
    </row>
    <row r="1325" spans="1:5" x14ac:dyDescent="0.3">
      <c r="A1325" s="8">
        <v>10750</v>
      </c>
      <c r="B1325" s="8">
        <v>45</v>
      </c>
      <c r="C1325" s="8">
        <v>9.5</v>
      </c>
      <c r="D1325" s="8">
        <v>40</v>
      </c>
      <c r="E1325" s="8">
        <v>0.15</v>
      </c>
    </row>
    <row r="1326" spans="1:5" x14ac:dyDescent="0.3">
      <c r="A1326" s="8">
        <v>10750</v>
      </c>
      <c r="B1326" s="8">
        <v>59</v>
      </c>
      <c r="C1326" s="8">
        <v>55</v>
      </c>
      <c r="D1326" s="8">
        <v>25</v>
      </c>
      <c r="E1326" s="8">
        <v>0.15</v>
      </c>
    </row>
    <row r="1327" spans="1:5" x14ac:dyDescent="0.3">
      <c r="A1327" s="8">
        <v>10751</v>
      </c>
      <c r="B1327" s="8">
        <v>26</v>
      </c>
      <c r="C1327" s="8">
        <v>31.23</v>
      </c>
      <c r="D1327" s="8">
        <v>12</v>
      </c>
      <c r="E1327" s="8">
        <v>0.1</v>
      </c>
    </row>
    <row r="1328" spans="1:5" x14ac:dyDescent="0.3">
      <c r="A1328" s="8">
        <v>10751</v>
      </c>
      <c r="B1328" s="8">
        <v>30</v>
      </c>
      <c r="C1328" s="8">
        <v>25.89</v>
      </c>
      <c r="D1328" s="8">
        <v>30</v>
      </c>
      <c r="E1328" s="8">
        <v>0</v>
      </c>
    </row>
    <row r="1329" spans="1:5" x14ac:dyDescent="0.3">
      <c r="A1329" s="8">
        <v>10751</v>
      </c>
      <c r="B1329" s="8">
        <v>50</v>
      </c>
      <c r="C1329" s="8">
        <v>16.25</v>
      </c>
      <c r="D1329" s="8">
        <v>20</v>
      </c>
      <c r="E1329" s="8">
        <v>0.1</v>
      </c>
    </row>
    <row r="1330" spans="1:5" x14ac:dyDescent="0.3">
      <c r="A1330" s="8">
        <v>10751</v>
      </c>
      <c r="B1330" s="8">
        <v>73</v>
      </c>
      <c r="C1330" s="8">
        <v>15</v>
      </c>
      <c r="D1330" s="8">
        <v>15</v>
      </c>
      <c r="E1330" s="8">
        <v>0</v>
      </c>
    </row>
    <row r="1331" spans="1:5" x14ac:dyDescent="0.3">
      <c r="A1331" s="8">
        <v>10752</v>
      </c>
      <c r="B1331" s="8">
        <v>1</v>
      </c>
      <c r="C1331" s="8">
        <v>18</v>
      </c>
      <c r="D1331" s="8">
        <v>8</v>
      </c>
      <c r="E1331" s="8">
        <v>0</v>
      </c>
    </row>
    <row r="1332" spans="1:5" x14ac:dyDescent="0.3">
      <c r="A1332" s="8">
        <v>10752</v>
      </c>
      <c r="B1332" s="8">
        <v>69</v>
      </c>
      <c r="C1332" s="8">
        <v>36</v>
      </c>
      <c r="D1332" s="8">
        <v>3</v>
      </c>
      <c r="E1332" s="8">
        <v>0</v>
      </c>
    </row>
    <row r="1333" spans="1:5" x14ac:dyDescent="0.3">
      <c r="A1333" s="8">
        <v>10753</v>
      </c>
      <c r="B1333" s="8">
        <v>45</v>
      </c>
      <c r="C1333" s="8">
        <v>9.5</v>
      </c>
      <c r="D1333" s="8">
        <v>4</v>
      </c>
      <c r="E1333" s="8">
        <v>0</v>
      </c>
    </row>
    <row r="1334" spans="1:5" x14ac:dyDescent="0.3">
      <c r="A1334" s="8">
        <v>10753</v>
      </c>
      <c r="B1334" s="8">
        <v>74</v>
      </c>
      <c r="C1334" s="8">
        <v>10</v>
      </c>
      <c r="D1334" s="8">
        <v>5</v>
      </c>
      <c r="E1334" s="8">
        <v>0</v>
      </c>
    </row>
    <row r="1335" spans="1:5" x14ac:dyDescent="0.3">
      <c r="A1335" s="8">
        <v>10754</v>
      </c>
      <c r="B1335" s="8">
        <v>40</v>
      </c>
      <c r="C1335" s="8">
        <v>18.399999999999999</v>
      </c>
      <c r="D1335" s="8">
        <v>3</v>
      </c>
      <c r="E1335" s="8">
        <v>0</v>
      </c>
    </row>
    <row r="1336" spans="1:5" x14ac:dyDescent="0.3">
      <c r="A1336" s="8">
        <v>10755</v>
      </c>
      <c r="B1336" s="8">
        <v>47</v>
      </c>
      <c r="C1336" s="8">
        <v>9.5</v>
      </c>
      <c r="D1336" s="8">
        <v>30</v>
      </c>
      <c r="E1336" s="8">
        <v>0.25</v>
      </c>
    </row>
    <row r="1337" spans="1:5" x14ac:dyDescent="0.3">
      <c r="A1337" s="8">
        <v>10755</v>
      </c>
      <c r="B1337" s="8">
        <v>56</v>
      </c>
      <c r="C1337" s="8">
        <v>38</v>
      </c>
      <c r="D1337" s="8">
        <v>30</v>
      </c>
      <c r="E1337" s="8">
        <v>0.25</v>
      </c>
    </row>
    <row r="1338" spans="1:5" x14ac:dyDescent="0.3">
      <c r="A1338" s="8">
        <v>10755</v>
      </c>
      <c r="B1338" s="8">
        <v>57</v>
      </c>
      <c r="C1338" s="8">
        <v>19.5</v>
      </c>
      <c r="D1338" s="8">
        <v>14</v>
      </c>
      <c r="E1338" s="8">
        <v>0.25</v>
      </c>
    </row>
    <row r="1339" spans="1:5" x14ac:dyDescent="0.3">
      <c r="A1339" s="8">
        <v>10755</v>
      </c>
      <c r="B1339" s="8">
        <v>69</v>
      </c>
      <c r="C1339" s="8">
        <v>36</v>
      </c>
      <c r="D1339" s="8">
        <v>25</v>
      </c>
      <c r="E1339" s="8">
        <v>0.25</v>
      </c>
    </row>
    <row r="1340" spans="1:5" x14ac:dyDescent="0.3">
      <c r="A1340" s="8">
        <v>10756</v>
      </c>
      <c r="B1340" s="8">
        <v>18</v>
      </c>
      <c r="C1340" s="8">
        <v>62.5</v>
      </c>
      <c r="D1340" s="8">
        <v>21</v>
      </c>
      <c r="E1340" s="8">
        <v>0.2</v>
      </c>
    </row>
    <row r="1341" spans="1:5" x14ac:dyDescent="0.3">
      <c r="A1341" s="8">
        <v>10756</v>
      </c>
      <c r="B1341" s="8">
        <v>36</v>
      </c>
      <c r="C1341" s="8">
        <v>19</v>
      </c>
      <c r="D1341" s="8">
        <v>20</v>
      </c>
      <c r="E1341" s="8">
        <v>0.2</v>
      </c>
    </row>
    <row r="1342" spans="1:5" x14ac:dyDescent="0.3">
      <c r="A1342" s="8">
        <v>10756</v>
      </c>
      <c r="B1342" s="8">
        <v>68</v>
      </c>
      <c r="C1342" s="8">
        <v>12.5</v>
      </c>
      <c r="D1342" s="8">
        <v>6</v>
      </c>
      <c r="E1342" s="8">
        <v>0.2</v>
      </c>
    </row>
    <row r="1343" spans="1:5" x14ac:dyDescent="0.3">
      <c r="A1343" s="8">
        <v>10756</v>
      </c>
      <c r="B1343" s="8">
        <v>69</v>
      </c>
      <c r="C1343" s="8">
        <v>36</v>
      </c>
      <c r="D1343" s="8">
        <v>20</v>
      </c>
      <c r="E1343" s="8">
        <v>0.2</v>
      </c>
    </row>
    <row r="1344" spans="1:5" x14ac:dyDescent="0.3">
      <c r="A1344" s="8">
        <v>10757</v>
      </c>
      <c r="B1344" s="8">
        <v>34</v>
      </c>
      <c r="C1344" s="8">
        <v>14</v>
      </c>
      <c r="D1344" s="8">
        <v>30</v>
      </c>
      <c r="E1344" s="8">
        <v>0</v>
      </c>
    </row>
    <row r="1345" spans="1:5" x14ac:dyDescent="0.3">
      <c r="A1345" s="8">
        <v>10757</v>
      </c>
      <c r="B1345" s="8">
        <v>59</v>
      </c>
      <c r="C1345" s="8">
        <v>55</v>
      </c>
      <c r="D1345" s="8">
        <v>7</v>
      </c>
      <c r="E1345" s="8">
        <v>0</v>
      </c>
    </row>
    <row r="1346" spans="1:5" x14ac:dyDescent="0.3">
      <c r="A1346" s="8">
        <v>10757</v>
      </c>
      <c r="B1346" s="8">
        <v>62</v>
      </c>
      <c r="C1346" s="8">
        <v>49.3</v>
      </c>
      <c r="D1346" s="8">
        <v>30</v>
      </c>
      <c r="E1346" s="8">
        <v>0</v>
      </c>
    </row>
    <row r="1347" spans="1:5" x14ac:dyDescent="0.3">
      <c r="A1347" s="8">
        <v>10757</v>
      </c>
      <c r="B1347" s="8">
        <v>64</v>
      </c>
      <c r="C1347" s="8">
        <v>33.25</v>
      </c>
      <c r="D1347" s="8">
        <v>24</v>
      </c>
      <c r="E1347" s="8">
        <v>0</v>
      </c>
    </row>
    <row r="1348" spans="1:5" x14ac:dyDescent="0.3">
      <c r="A1348" s="8">
        <v>10758</v>
      </c>
      <c r="B1348" s="8">
        <v>26</v>
      </c>
      <c r="C1348" s="8">
        <v>31.23</v>
      </c>
      <c r="D1348" s="8">
        <v>20</v>
      </c>
      <c r="E1348" s="8">
        <v>0</v>
      </c>
    </row>
    <row r="1349" spans="1:5" x14ac:dyDescent="0.3">
      <c r="A1349" s="8">
        <v>10758</v>
      </c>
      <c r="B1349" s="8">
        <v>52</v>
      </c>
      <c r="C1349" s="8">
        <v>7</v>
      </c>
      <c r="D1349" s="8">
        <v>60</v>
      </c>
      <c r="E1349" s="8">
        <v>0</v>
      </c>
    </row>
    <row r="1350" spans="1:5" x14ac:dyDescent="0.3">
      <c r="A1350" s="8">
        <v>10758</v>
      </c>
      <c r="B1350" s="8">
        <v>70</v>
      </c>
      <c r="C1350" s="8">
        <v>15</v>
      </c>
      <c r="D1350" s="8">
        <v>40</v>
      </c>
      <c r="E1350" s="8">
        <v>0</v>
      </c>
    </row>
    <row r="1351" spans="1:5" x14ac:dyDescent="0.3">
      <c r="A1351" s="8">
        <v>10759</v>
      </c>
      <c r="B1351" s="8">
        <v>32</v>
      </c>
      <c r="C1351" s="8">
        <v>32</v>
      </c>
      <c r="D1351" s="8">
        <v>10</v>
      </c>
      <c r="E1351" s="8">
        <v>0</v>
      </c>
    </row>
    <row r="1352" spans="1:5" x14ac:dyDescent="0.3">
      <c r="A1352" s="8">
        <v>10760</v>
      </c>
      <c r="B1352" s="8">
        <v>25</v>
      </c>
      <c r="C1352" s="8">
        <v>14</v>
      </c>
      <c r="D1352" s="8">
        <v>12</v>
      </c>
      <c r="E1352" s="8">
        <v>0.25</v>
      </c>
    </row>
    <row r="1353" spans="1:5" x14ac:dyDescent="0.3">
      <c r="A1353" s="8">
        <v>10760</v>
      </c>
      <c r="B1353" s="8">
        <v>27</v>
      </c>
      <c r="C1353" s="8">
        <v>43.9</v>
      </c>
      <c r="D1353" s="8">
        <v>40</v>
      </c>
      <c r="E1353" s="8">
        <v>0</v>
      </c>
    </row>
    <row r="1354" spans="1:5" x14ac:dyDescent="0.3">
      <c r="A1354" s="8">
        <v>10760</v>
      </c>
      <c r="B1354" s="8">
        <v>43</v>
      </c>
      <c r="C1354" s="8">
        <v>46</v>
      </c>
      <c r="D1354" s="8">
        <v>30</v>
      </c>
      <c r="E1354" s="8">
        <v>0.25</v>
      </c>
    </row>
    <row r="1355" spans="1:5" x14ac:dyDescent="0.3">
      <c r="A1355" s="8">
        <v>10761</v>
      </c>
      <c r="B1355" s="8">
        <v>25</v>
      </c>
      <c r="C1355" s="8">
        <v>14</v>
      </c>
      <c r="D1355" s="8">
        <v>35</v>
      </c>
      <c r="E1355" s="8">
        <v>0.25</v>
      </c>
    </row>
    <row r="1356" spans="1:5" x14ac:dyDescent="0.3">
      <c r="A1356" s="8">
        <v>10761</v>
      </c>
      <c r="B1356" s="8">
        <v>75</v>
      </c>
      <c r="C1356" s="8">
        <v>7.75</v>
      </c>
      <c r="D1356" s="8">
        <v>18</v>
      </c>
      <c r="E1356" s="8">
        <v>0</v>
      </c>
    </row>
    <row r="1357" spans="1:5" x14ac:dyDescent="0.3">
      <c r="A1357" s="8">
        <v>10762</v>
      </c>
      <c r="B1357" s="8">
        <v>39</v>
      </c>
      <c r="C1357" s="8">
        <v>18</v>
      </c>
      <c r="D1357" s="8">
        <v>16</v>
      </c>
      <c r="E1357" s="8">
        <v>0</v>
      </c>
    </row>
    <row r="1358" spans="1:5" x14ac:dyDescent="0.3">
      <c r="A1358" s="8">
        <v>10762</v>
      </c>
      <c r="B1358" s="8">
        <v>47</v>
      </c>
      <c r="C1358" s="8">
        <v>9.5</v>
      </c>
      <c r="D1358" s="8">
        <v>30</v>
      </c>
      <c r="E1358" s="8">
        <v>0</v>
      </c>
    </row>
    <row r="1359" spans="1:5" x14ac:dyDescent="0.3">
      <c r="A1359" s="8">
        <v>10762</v>
      </c>
      <c r="B1359" s="8">
        <v>51</v>
      </c>
      <c r="C1359" s="8">
        <v>53</v>
      </c>
      <c r="D1359" s="8">
        <v>28</v>
      </c>
      <c r="E1359" s="8">
        <v>0</v>
      </c>
    </row>
    <row r="1360" spans="1:5" x14ac:dyDescent="0.3">
      <c r="A1360" s="8">
        <v>10762</v>
      </c>
      <c r="B1360" s="8">
        <v>56</v>
      </c>
      <c r="C1360" s="8">
        <v>38</v>
      </c>
      <c r="D1360" s="8">
        <v>60</v>
      </c>
      <c r="E1360" s="8">
        <v>0</v>
      </c>
    </row>
    <row r="1361" spans="1:5" x14ac:dyDescent="0.3">
      <c r="A1361" s="8">
        <v>10763</v>
      </c>
      <c r="B1361" s="8">
        <v>21</v>
      </c>
      <c r="C1361" s="8">
        <v>10</v>
      </c>
      <c r="D1361" s="8">
        <v>40</v>
      </c>
      <c r="E1361" s="8">
        <v>0</v>
      </c>
    </row>
    <row r="1362" spans="1:5" x14ac:dyDescent="0.3">
      <c r="A1362" s="8">
        <v>10763</v>
      </c>
      <c r="B1362" s="8">
        <v>22</v>
      </c>
      <c r="C1362" s="8">
        <v>21</v>
      </c>
      <c r="D1362" s="8">
        <v>6</v>
      </c>
      <c r="E1362" s="8">
        <v>0</v>
      </c>
    </row>
    <row r="1363" spans="1:5" x14ac:dyDescent="0.3">
      <c r="A1363" s="8">
        <v>10763</v>
      </c>
      <c r="B1363" s="8">
        <v>24</v>
      </c>
      <c r="C1363" s="8">
        <v>4.5</v>
      </c>
      <c r="D1363" s="8">
        <v>20</v>
      </c>
      <c r="E1363" s="8">
        <v>0</v>
      </c>
    </row>
    <row r="1364" spans="1:5" x14ac:dyDescent="0.3">
      <c r="A1364" s="8">
        <v>10764</v>
      </c>
      <c r="B1364" s="8">
        <v>3</v>
      </c>
      <c r="C1364" s="8">
        <v>10</v>
      </c>
      <c r="D1364" s="8">
        <v>20</v>
      </c>
      <c r="E1364" s="8">
        <v>0.1</v>
      </c>
    </row>
    <row r="1365" spans="1:5" x14ac:dyDescent="0.3">
      <c r="A1365" s="8">
        <v>10764</v>
      </c>
      <c r="B1365" s="8">
        <v>39</v>
      </c>
      <c r="C1365" s="8">
        <v>18</v>
      </c>
      <c r="D1365" s="8">
        <v>130</v>
      </c>
      <c r="E1365" s="8">
        <v>0.1</v>
      </c>
    </row>
    <row r="1366" spans="1:5" x14ac:dyDescent="0.3">
      <c r="A1366" s="8">
        <v>10765</v>
      </c>
      <c r="B1366" s="8">
        <v>65</v>
      </c>
      <c r="C1366" s="8">
        <v>21.05</v>
      </c>
      <c r="D1366" s="8">
        <v>80</v>
      </c>
      <c r="E1366" s="8">
        <v>0.1</v>
      </c>
    </row>
    <row r="1367" spans="1:5" x14ac:dyDescent="0.3">
      <c r="A1367" s="8">
        <v>10766</v>
      </c>
      <c r="B1367" s="8">
        <v>2</v>
      </c>
      <c r="C1367" s="8">
        <v>19</v>
      </c>
      <c r="D1367" s="8">
        <v>40</v>
      </c>
      <c r="E1367" s="8">
        <v>0</v>
      </c>
    </row>
    <row r="1368" spans="1:5" x14ac:dyDescent="0.3">
      <c r="A1368" s="8">
        <v>10766</v>
      </c>
      <c r="B1368" s="8">
        <v>7</v>
      </c>
      <c r="C1368" s="8">
        <v>30</v>
      </c>
      <c r="D1368" s="8">
        <v>35</v>
      </c>
      <c r="E1368" s="8">
        <v>0</v>
      </c>
    </row>
    <row r="1369" spans="1:5" x14ac:dyDescent="0.3">
      <c r="A1369" s="8">
        <v>10766</v>
      </c>
      <c r="B1369" s="8">
        <v>68</v>
      </c>
      <c r="C1369" s="8">
        <v>12.5</v>
      </c>
      <c r="D1369" s="8">
        <v>40</v>
      </c>
      <c r="E1369" s="8">
        <v>0</v>
      </c>
    </row>
    <row r="1370" spans="1:5" x14ac:dyDescent="0.3">
      <c r="A1370" s="8">
        <v>10767</v>
      </c>
      <c r="B1370" s="8">
        <v>42</v>
      </c>
      <c r="C1370" s="8">
        <v>14</v>
      </c>
      <c r="D1370" s="8">
        <v>2</v>
      </c>
      <c r="E1370" s="8">
        <v>0</v>
      </c>
    </row>
    <row r="1371" spans="1:5" x14ac:dyDescent="0.3">
      <c r="A1371" s="8">
        <v>10768</v>
      </c>
      <c r="B1371" s="8">
        <v>22</v>
      </c>
      <c r="C1371" s="8">
        <v>21</v>
      </c>
      <c r="D1371" s="8">
        <v>4</v>
      </c>
      <c r="E1371" s="8">
        <v>0</v>
      </c>
    </row>
    <row r="1372" spans="1:5" x14ac:dyDescent="0.3">
      <c r="A1372" s="8">
        <v>10768</v>
      </c>
      <c r="B1372" s="8">
        <v>31</v>
      </c>
      <c r="C1372" s="8">
        <v>12.5</v>
      </c>
      <c r="D1372" s="8">
        <v>50</v>
      </c>
      <c r="E1372" s="8">
        <v>0</v>
      </c>
    </row>
    <row r="1373" spans="1:5" x14ac:dyDescent="0.3">
      <c r="A1373" s="8">
        <v>10768</v>
      </c>
      <c r="B1373" s="8">
        <v>60</v>
      </c>
      <c r="C1373" s="8">
        <v>34</v>
      </c>
      <c r="D1373" s="8">
        <v>15</v>
      </c>
      <c r="E1373" s="8">
        <v>0</v>
      </c>
    </row>
    <row r="1374" spans="1:5" x14ac:dyDescent="0.3">
      <c r="A1374" s="8">
        <v>10768</v>
      </c>
      <c r="B1374" s="8">
        <v>71</v>
      </c>
      <c r="C1374" s="8">
        <v>21.5</v>
      </c>
      <c r="D1374" s="8">
        <v>12</v>
      </c>
      <c r="E1374" s="8">
        <v>0</v>
      </c>
    </row>
    <row r="1375" spans="1:5" x14ac:dyDescent="0.3">
      <c r="A1375" s="8">
        <v>10769</v>
      </c>
      <c r="B1375" s="8">
        <v>41</v>
      </c>
      <c r="C1375" s="8">
        <v>9.65</v>
      </c>
      <c r="D1375" s="8">
        <v>30</v>
      </c>
      <c r="E1375" s="8">
        <v>0.05</v>
      </c>
    </row>
    <row r="1376" spans="1:5" x14ac:dyDescent="0.3">
      <c r="A1376" s="8">
        <v>10769</v>
      </c>
      <c r="B1376" s="8">
        <v>52</v>
      </c>
      <c r="C1376" s="8">
        <v>7</v>
      </c>
      <c r="D1376" s="8">
        <v>15</v>
      </c>
      <c r="E1376" s="8">
        <v>0.05</v>
      </c>
    </row>
    <row r="1377" spans="1:5" x14ac:dyDescent="0.3">
      <c r="A1377" s="8">
        <v>10769</v>
      </c>
      <c r="B1377" s="8">
        <v>61</v>
      </c>
      <c r="C1377" s="8">
        <v>28.5</v>
      </c>
      <c r="D1377" s="8">
        <v>20</v>
      </c>
      <c r="E1377" s="8">
        <v>0</v>
      </c>
    </row>
    <row r="1378" spans="1:5" x14ac:dyDescent="0.3">
      <c r="A1378" s="8">
        <v>10769</v>
      </c>
      <c r="B1378" s="8">
        <v>62</v>
      </c>
      <c r="C1378" s="8">
        <v>49.3</v>
      </c>
      <c r="D1378" s="8">
        <v>15</v>
      </c>
      <c r="E1378" s="8">
        <v>0</v>
      </c>
    </row>
    <row r="1379" spans="1:5" x14ac:dyDescent="0.3">
      <c r="A1379" s="8">
        <v>10770</v>
      </c>
      <c r="B1379" s="8">
        <v>11</v>
      </c>
      <c r="C1379" s="8">
        <v>21</v>
      </c>
      <c r="D1379" s="8">
        <v>15</v>
      </c>
      <c r="E1379" s="8">
        <v>0.25</v>
      </c>
    </row>
    <row r="1380" spans="1:5" x14ac:dyDescent="0.3">
      <c r="A1380" s="8">
        <v>10771</v>
      </c>
      <c r="B1380" s="8">
        <v>71</v>
      </c>
      <c r="C1380" s="8">
        <v>21.5</v>
      </c>
      <c r="D1380" s="8">
        <v>16</v>
      </c>
      <c r="E1380" s="8">
        <v>0</v>
      </c>
    </row>
    <row r="1381" spans="1:5" x14ac:dyDescent="0.3">
      <c r="A1381" s="8">
        <v>10772</v>
      </c>
      <c r="B1381" s="8">
        <v>29</v>
      </c>
      <c r="C1381" s="8">
        <v>123.79</v>
      </c>
      <c r="D1381" s="8">
        <v>18</v>
      </c>
      <c r="E1381" s="8">
        <v>0</v>
      </c>
    </row>
    <row r="1382" spans="1:5" x14ac:dyDescent="0.3">
      <c r="A1382" s="8">
        <v>10772</v>
      </c>
      <c r="B1382" s="8">
        <v>59</v>
      </c>
      <c r="C1382" s="8">
        <v>55</v>
      </c>
      <c r="D1382" s="8">
        <v>25</v>
      </c>
      <c r="E1382" s="8">
        <v>0</v>
      </c>
    </row>
    <row r="1383" spans="1:5" x14ac:dyDescent="0.3">
      <c r="A1383" s="8">
        <v>10773</v>
      </c>
      <c r="B1383" s="8">
        <v>17</v>
      </c>
      <c r="C1383" s="8">
        <v>39</v>
      </c>
      <c r="D1383" s="8">
        <v>33</v>
      </c>
      <c r="E1383" s="8">
        <v>0</v>
      </c>
    </row>
    <row r="1384" spans="1:5" x14ac:dyDescent="0.3">
      <c r="A1384" s="8">
        <v>10773</v>
      </c>
      <c r="B1384" s="8">
        <v>31</v>
      </c>
      <c r="C1384" s="8">
        <v>12.5</v>
      </c>
      <c r="D1384" s="8">
        <v>70</v>
      </c>
      <c r="E1384" s="8">
        <v>0.2</v>
      </c>
    </row>
    <row r="1385" spans="1:5" x14ac:dyDescent="0.3">
      <c r="A1385" s="8">
        <v>10773</v>
      </c>
      <c r="B1385" s="8">
        <v>75</v>
      </c>
      <c r="C1385" s="8">
        <v>7.75</v>
      </c>
      <c r="D1385" s="8">
        <v>7</v>
      </c>
      <c r="E1385" s="8">
        <v>0.2</v>
      </c>
    </row>
    <row r="1386" spans="1:5" x14ac:dyDescent="0.3">
      <c r="A1386" s="8">
        <v>10774</v>
      </c>
      <c r="B1386" s="8">
        <v>31</v>
      </c>
      <c r="C1386" s="8">
        <v>12.5</v>
      </c>
      <c r="D1386" s="8">
        <v>2</v>
      </c>
      <c r="E1386" s="8">
        <v>0.25</v>
      </c>
    </row>
    <row r="1387" spans="1:5" x14ac:dyDescent="0.3">
      <c r="A1387" s="8">
        <v>10774</v>
      </c>
      <c r="B1387" s="8">
        <v>66</v>
      </c>
      <c r="C1387" s="8">
        <v>17</v>
      </c>
      <c r="D1387" s="8">
        <v>50</v>
      </c>
      <c r="E1387" s="8">
        <v>0</v>
      </c>
    </row>
    <row r="1388" spans="1:5" x14ac:dyDescent="0.3">
      <c r="A1388" s="8">
        <v>10775</v>
      </c>
      <c r="B1388" s="8">
        <v>10</v>
      </c>
      <c r="C1388" s="8">
        <v>31</v>
      </c>
      <c r="D1388" s="8">
        <v>6</v>
      </c>
      <c r="E1388" s="8">
        <v>0</v>
      </c>
    </row>
    <row r="1389" spans="1:5" x14ac:dyDescent="0.3">
      <c r="A1389" s="8">
        <v>10775</v>
      </c>
      <c r="B1389" s="8">
        <v>67</v>
      </c>
      <c r="C1389" s="8">
        <v>14</v>
      </c>
      <c r="D1389" s="8">
        <v>3</v>
      </c>
      <c r="E1389" s="8">
        <v>0</v>
      </c>
    </row>
    <row r="1390" spans="1:5" x14ac:dyDescent="0.3">
      <c r="A1390" s="8">
        <v>10776</v>
      </c>
      <c r="B1390" s="8">
        <v>31</v>
      </c>
      <c r="C1390" s="8">
        <v>12.5</v>
      </c>
      <c r="D1390" s="8">
        <v>16</v>
      </c>
      <c r="E1390" s="8">
        <v>0.05</v>
      </c>
    </row>
    <row r="1391" spans="1:5" x14ac:dyDescent="0.3">
      <c r="A1391" s="8">
        <v>10776</v>
      </c>
      <c r="B1391" s="8">
        <v>42</v>
      </c>
      <c r="C1391" s="8">
        <v>14</v>
      </c>
      <c r="D1391" s="8">
        <v>12</v>
      </c>
      <c r="E1391" s="8">
        <v>0.05</v>
      </c>
    </row>
    <row r="1392" spans="1:5" x14ac:dyDescent="0.3">
      <c r="A1392" s="8">
        <v>10776</v>
      </c>
      <c r="B1392" s="8">
        <v>45</v>
      </c>
      <c r="C1392" s="8">
        <v>9.5</v>
      </c>
      <c r="D1392" s="8">
        <v>27</v>
      </c>
      <c r="E1392" s="8">
        <v>0.05</v>
      </c>
    </row>
    <row r="1393" spans="1:5" x14ac:dyDescent="0.3">
      <c r="A1393" s="8">
        <v>10776</v>
      </c>
      <c r="B1393" s="8">
        <v>51</v>
      </c>
      <c r="C1393" s="8">
        <v>53</v>
      </c>
      <c r="D1393" s="8">
        <v>120</v>
      </c>
      <c r="E1393" s="8">
        <v>0.05</v>
      </c>
    </row>
    <row r="1394" spans="1:5" x14ac:dyDescent="0.3">
      <c r="A1394" s="8">
        <v>10777</v>
      </c>
      <c r="B1394" s="8">
        <v>42</v>
      </c>
      <c r="C1394" s="8">
        <v>14</v>
      </c>
      <c r="D1394" s="8">
        <v>20</v>
      </c>
      <c r="E1394" s="8">
        <v>0.2</v>
      </c>
    </row>
    <row r="1395" spans="1:5" x14ac:dyDescent="0.3">
      <c r="A1395" s="8">
        <v>10778</v>
      </c>
      <c r="B1395" s="8">
        <v>41</v>
      </c>
      <c r="C1395" s="8">
        <v>9.65</v>
      </c>
      <c r="D1395" s="8">
        <v>10</v>
      </c>
      <c r="E1395" s="8">
        <v>0</v>
      </c>
    </row>
    <row r="1396" spans="1:5" x14ac:dyDescent="0.3">
      <c r="A1396" s="8">
        <v>10779</v>
      </c>
      <c r="B1396" s="8">
        <v>16</v>
      </c>
      <c r="C1396" s="8">
        <v>17.45</v>
      </c>
      <c r="D1396" s="8">
        <v>20</v>
      </c>
      <c r="E1396" s="8">
        <v>0</v>
      </c>
    </row>
    <row r="1397" spans="1:5" x14ac:dyDescent="0.3">
      <c r="A1397" s="8">
        <v>10779</v>
      </c>
      <c r="B1397" s="8">
        <v>62</v>
      </c>
      <c r="C1397" s="8">
        <v>49.3</v>
      </c>
      <c r="D1397" s="8">
        <v>20</v>
      </c>
      <c r="E1397" s="8">
        <v>0</v>
      </c>
    </row>
    <row r="1398" spans="1:5" x14ac:dyDescent="0.3">
      <c r="A1398" s="8">
        <v>10780</v>
      </c>
      <c r="B1398" s="8">
        <v>70</v>
      </c>
      <c r="C1398" s="8">
        <v>15</v>
      </c>
      <c r="D1398" s="8">
        <v>35</v>
      </c>
      <c r="E1398" s="8">
        <v>0</v>
      </c>
    </row>
    <row r="1399" spans="1:5" x14ac:dyDescent="0.3">
      <c r="A1399" s="8">
        <v>10780</v>
      </c>
      <c r="B1399" s="8">
        <v>77</v>
      </c>
      <c r="C1399" s="8">
        <v>13</v>
      </c>
      <c r="D1399" s="8">
        <v>15</v>
      </c>
      <c r="E1399" s="8">
        <v>0</v>
      </c>
    </row>
    <row r="1400" spans="1:5" x14ac:dyDescent="0.3">
      <c r="A1400" s="8">
        <v>10781</v>
      </c>
      <c r="B1400" s="8">
        <v>54</v>
      </c>
      <c r="C1400" s="8">
        <v>7.45</v>
      </c>
      <c r="D1400" s="8">
        <v>3</v>
      </c>
      <c r="E1400" s="8">
        <v>0.2</v>
      </c>
    </row>
    <row r="1401" spans="1:5" x14ac:dyDescent="0.3">
      <c r="A1401" s="8">
        <v>10781</v>
      </c>
      <c r="B1401" s="8">
        <v>56</v>
      </c>
      <c r="C1401" s="8">
        <v>38</v>
      </c>
      <c r="D1401" s="8">
        <v>20</v>
      </c>
      <c r="E1401" s="8">
        <v>0.2</v>
      </c>
    </row>
    <row r="1402" spans="1:5" x14ac:dyDescent="0.3">
      <c r="A1402" s="8">
        <v>10781</v>
      </c>
      <c r="B1402" s="8">
        <v>74</v>
      </c>
      <c r="C1402" s="8">
        <v>10</v>
      </c>
      <c r="D1402" s="8">
        <v>35</v>
      </c>
      <c r="E1402" s="8">
        <v>0</v>
      </c>
    </row>
    <row r="1403" spans="1:5" x14ac:dyDescent="0.3">
      <c r="A1403" s="8">
        <v>10782</v>
      </c>
      <c r="B1403" s="8">
        <v>31</v>
      </c>
      <c r="C1403" s="8">
        <v>12.5</v>
      </c>
      <c r="D1403" s="8">
        <v>1</v>
      </c>
      <c r="E1403" s="8">
        <v>0</v>
      </c>
    </row>
    <row r="1404" spans="1:5" x14ac:dyDescent="0.3">
      <c r="A1404" s="8">
        <v>10783</v>
      </c>
      <c r="B1404" s="8">
        <v>31</v>
      </c>
      <c r="C1404" s="8">
        <v>12.5</v>
      </c>
      <c r="D1404" s="8">
        <v>10</v>
      </c>
      <c r="E1404" s="8">
        <v>0</v>
      </c>
    </row>
    <row r="1405" spans="1:5" x14ac:dyDescent="0.3">
      <c r="A1405" s="8">
        <v>10783</v>
      </c>
      <c r="B1405" s="8">
        <v>38</v>
      </c>
      <c r="C1405" s="8">
        <v>263.5</v>
      </c>
      <c r="D1405" s="8">
        <v>5</v>
      </c>
      <c r="E1405" s="8">
        <v>0</v>
      </c>
    </row>
    <row r="1406" spans="1:5" x14ac:dyDescent="0.3">
      <c r="A1406" s="8">
        <v>10784</v>
      </c>
      <c r="B1406" s="8">
        <v>36</v>
      </c>
      <c r="C1406" s="8">
        <v>19</v>
      </c>
      <c r="D1406" s="8">
        <v>30</v>
      </c>
      <c r="E1406" s="8">
        <v>0</v>
      </c>
    </row>
    <row r="1407" spans="1:5" x14ac:dyDescent="0.3">
      <c r="A1407" s="8">
        <v>10784</v>
      </c>
      <c r="B1407" s="8">
        <v>39</v>
      </c>
      <c r="C1407" s="8">
        <v>18</v>
      </c>
      <c r="D1407" s="8">
        <v>2</v>
      </c>
      <c r="E1407" s="8">
        <v>0.15</v>
      </c>
    </row>
    <row r="1408" spans="1:5" x14ac:dyDescent="0.3">
      <c r="A1408" s="8">
        <v>10784</v>
      </c>
      <c r="B1408" s="8">
        <v>72</v>
      </c>
      <c r="C1408" s="8">
        <v>34.799999999999997</v>
      </c>
      <c r="D1408" s="8">
        <v>30</v>
      </c>
      <c r="E1408" s="8">
        <v>0.15</v>
      </c>
    </row>
    <row r="1409" spans="1:5" x14ac:dyDescent="0.3">
      <c r="A1409" s="8">
        <v>10785</v>
      </c>
      <c r="B1409" s="8">
        <v>10</v>
      </c>
      <c r="C1409" s="8">
        <v>31</v>
      </c>
      <c r="D1409" s="8">
        <v>10</v>
      </c>
      <c r="E1409" s="8">
        <v>0</v>
      </c>
    </row>
    <row r="1410" spans="1:5" x14ac:dyDescent="0.3">
      <c r="A1410" s="8">
        <v>10785</v>
      </c>
      <c r="B1410" s="8">
        <v>75</v>
      </c>
      <c r="C1410" s="8">
        <v>7.75</v>
      </c>
      <c r="D1410" s="8">
        <v>10</v>
      </c>
      <c r="E1410" s="8">
        <v>0</v>
      </c>
    </row>
    <row r="1411" spans="1:5" x14ac:dyDescent="0.3">
      <c r="A1411" s="8">
        <v>10786</v>
      </c>
      <c r="B1411" s="8">
        <v>8</v>
      </c>
      <c r="C1411" s="8">
        <v>40</v>
      </c>
      <c r="D1411" s="8">
        <v>30</v>
      </c>
      <c r="E1411" s="8">
        <v>0.2</v>
      </c>
    </row>
    <row r="1412" spans="1:5" x14ac:dyDescent="0.3">
      <c r="A1412" s="8">
        <v>10786</v>
      </c>
      <c r="B1412" s="8">
        <v>30</v>
      </c>
      <c r="C1412" s="8">
        <v>25.89</v>
      </c>
      <c r="D1412" s="8">
        <v>15</v>
      </c>
      <c r="E1412" s="8">
        <v>0.2</v>
      </c>
    </row>
    <row r="1413" spans="1:5" x14ac:dyDescent="0.3">
      <c r="A1413" s="8">
        <v>10786</v>
      </c>
      <c r="B1413" s="8">
        <v>75</v>
      </c>
      <c r="C1413" s="8">
        <v>7.75</v>
      </c>
      <c r="D1413" s="8">
        <v>42</v>
      </c>
      <c r="E1413" s="8">
        <v>0.2</v>
      </c>
    </row>
    <row r="1414" spans="1:5" x14ac:dyDescent="0.3">
      <c r="A1414" s="8">
        <v>10787</v>
      </c>
      <c r="B1414" s="8">
        <v>2</v>
      </c>
      <c r="C1414" s="8">
        <v>19</v>
      </c>
      <c r="D1414" s="8">
        <v>15</v>
      </c>
      <c r="E1414" s="8">
        <v>0.05</v>
      </c>
    </row>
    <row r="1415" spans="1:5" x14ac:dyDescent="0.3">
      <c r="A1415" s="8">
        <v>10787</v>
      </c>
      <c r="B1415" s="8">
        <v>29</v>
      </c>
      <c r="C1415" s="8">
        <v>123.79</v>
      </c>
      <c r="D1415" s="8">
        <v>20</v>
      </c>
      <c r="E1415" s="8">
        <v>0.05</v>
      </c>
    </row>
    <row r="1416" spans="1:5" x14ac:dyDescent="0.3">
      <c r="A1416" s="8">
        <v>10788</v>
      </c>
      <c r="B1416" s="8">
        <v>19</v>
      </c>
      <c r="C1416" s="8">
        <v>9.1999999999999993</v>
      </c>
      <c r="D1416" s="8">
        <v>50</v>
      </c>
      <c r="E1416" s="8">
        <v>0.05</v>
      </c>
    </row>
    <row r="1417" spans="1:5" x14ac:dyDescent="0.3">
      <c r="A1417" s="8">
        <v>10788</v>
      </c>
      <c r="B1417" s="8">
        <v>75</v>
      </c>
      <c r="C1417" s="8">
        <v>7.75</v>
      </c>
      <c r="D1417" s="8">
        <v>40</v>
      </c>
      <c r="E1417" s="8">
        <v>0.05</v>
      </c>
    </row>
    <row r="1418" spans="1:5" x14ac:dyDescent="0.3">
      <c r="A1418" s="8">
        <v>10789</v>
      </c>
      <c r="B1418" s="8">
        <v>18</v>
      </c>
      <c r="C1418" s="8">
        <v>62.5</v>
      </c>
      <c r="D1418" s="8">
        <v>30</v>
      </c>
      <c r="E1418" s="8">
        <v>0</v>
      </c>
    </row>
    <row r="1419" spans="1:5" x14ac:dyDescent="0.3">
      <c r="A1419" s="8">
        <v>10789</v>
      </c>
      <c r="B1419" s="8">
        <v>35</v>
      </c>
      <c r="C1419" s="8">
        <v>18</v>
      </c>
      <c r="D1419" s="8">
        <v>15</v>
      </c>
      <c r="E1419" s="8">
        <v>0</v>
      </c>
    </row>
    <row r="1420" spans="1:5" x14ac:dyDescent="0.3">
      <c r="A1420" s="8">
        <v>10789</v>
      </c>
      <c r="B1420" s="8">
        <v>63</v>
      </c>
      <c r="C1420" s="8">
        <v>43.9</v>
      </c>
      <c r="D1420" s="8">
        <v>30</v>
      </c>
      <c r="E1420" s="8">
        <v>0</v>
      </c>
    </row>
    <row r="1421" spans="1:5" x14ac:dyDescent="0.3">
      <c r="A1421" s="8">
        <v>10789</v>
      </c>
      <c r="B1421" s="8">
        <v>68</v>
      </c>
      <c r="C1421" s="8">
        <v>12.5</v>
      </c>
      <c r="D1421" s="8">
        <v>18</v>
      </c>
      <c r="E1421" s="8">
        <v>0</v>
      </c>
    </row>
    <row r="1422" spans="1:5" x14ac:dyDescent="0.3">
      <c r="A1422" s="8">
        <v>10790</v>
      </c>
      <c r="B1422" s="8">
        <v>7</v>
      </c>
      <c r="C1422" s="8">
        <v>30</v>
      </c>
      <c r="D1422" s="8">
        <v>3</v>
      </c>
      <c r="E1422" s="8">
        <v>0.15</v>
      </c>
    </row>
    <row r="1423" spans="1:5" x14ac:dyDescent="0.3">
      <c r="A1423" s="8">
        <v>10790</v>
      </c>
      <c r="B1423" s="8">
        <v>56</v>
      </c>
      <c r="C1423" s="8">
        <v>38</v>
      </c>
      <c r="D1423" s="8">
        <v>20</v>
      </c>
      <c r="E1423" s="8">
        <v>0.15</v>
      </c>
    </row>
    <row r="1424" spans="1:5" x14ac:dyDescent="0.3">
      <c r="A1424" s="8">
        <v>10791</v>
      </c>
      <c r="B1424" s="8">
        <v>29</v>
      </c>
      <c r="C1424" s="8">
        <v>123.79</v>
      </c>
      <c r="D1424" s="8">
        <v>14</v>
      </c>
      <c r="E1424" s="8">
        <v>0.05</v>
      </c>
    </row>
    <row r="1425" spans="1:5" x14ac:dyDescent="0.3">
      <c r="A1425" s="8">
        <v>10791</v>
      </c>
      <c r="B1425" s="8">
        <v>41</v>
      </c>
      <c r="C1425" s="8">
        <v>9.65</v>
      </c>
      <c r="D1425" s="8">
        <v>20</v>
      </c>
      <c r="E1425" s="8">
        <v>0.05</v>
      </c>
    </row>
    <row r="1426" spans="1:5" x14ac:dyDescent="0.3">
      <c r="A1426" s="8">
        <v>10792</v>
      </c>
      <c r="B1426" s="8">
        <v>2</v>
      </c>
      <c r="C1426" s="8">
        <v>19</v>
      </c>
      <c r="D1426" s="8">
        <v>10</v>
      </c>
      <c r="E1426" s="8">
        <v>0</v>
      </c>
    </row>
    <row r="1427" spans="1:5" x14ac:dyDescent="0.3">
      <c r="A1427" s="8">
        <v>10792</v>
      </c>
      <c r="B1427" s="8">
        <v>54</v>
      </c>
      <c r="C1427" s="8">
        <v>7.45</v>
      </c>
      <c r="D1427" s="8">
        <v>3</v>
      </c>
      <c r="E1427" s="8">
        <v>0</v>
      </c>
    </row>
    <row r="1428" spans="1:5" x14ac:dyDescent="0.3">
      <c r="A1428" s="8">
        <v>10792</v>
      </c>
      <c r="B1428" s="8">
        <v>68</v>
      </c>
      <c r="C1428" s="8">
        <v>12.5</v>
      </c>
      <c r="D1428" s="8">
        <v>15</v>
      </c>
      <c r="E1428" s="8">
        <v>0</v>
      </c>
    </row>
    <row r="1429" spans="1:5" x14ac:dyDescent="0.3">
      <c r="A1429" s="8">
        <v>10793</v>
      </c>
      <c r="B1429" s="8">
        <v>41</v>
      </c>
      <c r="C1429" s="8">
        <v>9.65</v>
      </c>
      <c r="D1429" s="8">
        <v>14</v>
      </c>
      <c r="E1429" s="8">
        <v>0</v>
      </c>
    </row>
    <row r="1430" spans="1:5" x14ac:dyDescent="0.3">
      <c r="A1430" s="8">
        <v>10793</v>
      </c>
      <c r="B1430" s="8">
        <v>52</v>
      </c>
      <c r="C1430" s="8">
        <v>7</v>
      </c>
      <c r="D1430" s="8">
        <v>8</v>
      </c>
      <c r="E1430" s="8">
        <v>0</v>
      </c>
    </row>
    <row r="1431" spans="1:5" x14ac:dyDescent="0.3">
      <c r="A1431" s="8">
        <v>10794</v>
      </c>
      <c r="B1431" s="8">
        <v>14</v>
      </c>
      <c r="C1431" s="8">
        <v>23.25</v>
      </c>
      <c r="D1431" s="8">
        <v>15</v>
      </c>
      <c r="E1431" s="8">
        <v>0.2</v>
      </c>
    </row>
    <row r="1432" spans="1:5" x14ac:dyDescent="0.3">
      <c r="A1432" s="8">
        <v>10794</v>
      </c>
      <c r="B1432" s="8">
        <v>54</v>
      </c>
      <c r="C1432" s="8">
        <v>7.45</v>
      </c>
      <c r="D1432" s="8">
        <v>6</v>
      </c>
      <c r="E1432" s="8">
        <v>0.2</v>
      </c>
    </row>
    <row r="1433" spans="1:5" x14ac:dyDescent="0.3">
      <c r="A1433" s="8">
        <v>10795</v>
      </c>
      <c r="B1433" s="8">
        <v>16</v>
      </c>
      <c r="C1433" s="8">
        <v>17.45</v>
      </c>
      <c r="D1433" s="8">
        <v>65</v>
      </c>
      <c r="E1433" s="8">
        <v>0</v>
      </c>
    </row>
    <row r="1434" spans="1:5" x14ac:dyDescent="0.3">
      <c r="A1434" s="8">
        <v>10795</v>
      </c>
      <c r="B1434" s="8">
        <v>17</v>
      </c>
      <c r="C1434" s="8">
        <v>39</v>
      </c>
      <c r="D1434" s="8">
        <v>35</v>
      </c>
      <c r="E1434" s="8">
        <v>0.25</v>
      </c>
    </row>
    <row r="1435" spans="1:5" x14ac:dyDescent="0.3">
      <c r="A1435" s="8">
        <v>10796</v>
      </c>
      <c r="B1435" s="8">
        <v>26</v>
      </c>
      <c r="C1435" s="8">
        <v>31.23</v>
      </c>
      <c r="D1435" s="8">
        <v>21</v>
      </c>
      <c r="E1435" s="8">
        <v>0.2</v>
      </c>
    </row>
    <row r="1436" spans="1:5" x14ac:dyDescent="0.3">
      <c r="A1436" s="8">
        <v>10796</v>
      </c>
      <c r="B1436" s="8">
        <v>44</v>
      </c>
      <c r="C1436" s="8">
        <v>19.45</v>
      </c>
      <c r="D1436" s="8">
        <v>10</v>
      </c>
      <c r="E1436" s="8">
        <v>0</v>
      </c>
    </row>
    <row r="1437" spans="1:5" x14ac:dyDescent="0.3">
      <c r="A1437" s="8">
        <v>10796</v>
      </c>
      <c r="B1437" s="8">
        <v>64</v>
      </c>
      <c r="C1437" s="8">
        <v>33.25</v>
      </c>
      <c r="D1437" s="8">
        <v>35</v>
      </c>
      <c r="E1437" s="8">
        <v>0.2</v>
      </c>
    </row>
    <row r="1438" spans="1:5" x14ac:dyDescent="0.3">
      <c r="A1438" s="8">
        <v>10796</v>
      </c>
      <c r="B1438" s="8">
        <v>69</v>
      </c>
      <c r="C1438" s="8">
        <v>36</v>
      </c>
      <c r="D1438" s="8">
        <v>24</v>
      </c>
      <c r="E1438" s="8">
        <v>0.2</v>
      </c>
    </row>
    <row r="1439" spans="1:5" x14ac:dyDescent="0.3">
      <c r="A1439" s="8">
        <v>10797</v>
      </c>
      <c r="B1439" s="8">
        <v>11</v>
      </c>
      <c r="C1439" s="8">
        <v>21</v>
      </c>
      <c r="D1439" s="8">
        <v>20</v>
      </c>
      <c r="E1439" s="8">
        <v>0</v>
      </c>
    </row>
    <row r="1440" spans="1:5" x14ac:dyDescent="0.3">
      <c r="A1440" s="8">
        <v>10798</v>
      </c>
      <c r="B1440" s="8">
        <v>62</v>
      </c>
      <c r="C1440" s="8">
        <v>49.3</v>
      </c>
      <c r="D1440" s="8">
        <v>2</v>
      </c>
      <c r="E1440" s="8">
        <v>0</v>
      </c>
    </row>
    <row r="1441" spans="1:5" x14ac:dyDescent="0.3">
      <c r="A1441" s="8">
        <v>10798</v>
      </c>
      <c r="B1441" s="8">
        <v>72</v>
      </c>
      <c r="C1441" s="8">
        <v>34.799999999999997</v>
      </c>
      <c r="D1441" s="8">
        <v>10</v>
      </c>
      <c r="E1441" s="8">
        <v>0</v>
      </c>
    </row>
    <row r="1442" spans="1:5" x14ac:dyDescent="0.3">
      <c r="A1442" s="8">
        <v>10799</v>
      </c>
      <c r="B1442" s="8">
        <v>13</v>
      </c>
      <c r="C1442" s="8">
        <v>6</v>
      </c>
      <c r="D1442" s="8">
        <v>20</v>
      </c>
      <c r="E1442" s="8">
        <v>0.15</v>
      </c>
    </row>
    <row r="1443" spans="1:5" x14ac:dyDescent="0.3">
      <c r="A1443" s="8">
        <v>10799</v>
      </c>
      <c r="B1443" s="8">
        <v>24</v>
      </c>
      <c r="C1443" s="8">
        <v>4.5</v>
      </c>
      <c r="D1443" s="8">
        <v>20</v>
      </c>
      <c r="E1443" s="8">
        <v>0.15</v>
      </c>
    </row>
    <row r="1444" spans="1:5" x14ac:dyDescent="0.3">
      <c r="A1444" s="8">
        <v>10799</v>
      </c>
      <c r="B1444" s="8">
        <v>59</v>
      </c>
      <c r="C1444" s="8">
        <v>55</v>
      </c>
      <c r="D1444" s="8">
        <v>25</v>
      </c>
      <c r="E1444" s="8">
        <v>0</v>
      </c>
    </row>
    <row r="1445" spans="1:5" x14ac:dyDescent="0.3">
      <c r="A1445" s="8">
        <v>10800</v>
      </c>
      <c r="B1445" s="8">
        <v>11</v>
      </c>
      <c r="C1445" s="8">
        <v>21</v>
      </c>
      <c r="D1445" s="8">
        <v>50</v>
      </c>
      <c r="E1445" s="8">
        <v>0.1</v>
      </c>
    </row>
    <row r="1446" spans="1:5" x14ac:dyDescent="0.3">
      <c r="A1446" s="8">
        <v>10800</v>
      </c>
      <c r="B1446" s="8">
        <v>51</v>
      </c>
      <c r="C1446" s="8">
        <v>53</v>
      </c>
      <c r="D1446" s="8">
        <v>10</v>
      </c>
      <c r="E1446" s="8">
        <v>0.1</v>
      </c>
    </row>
    <row r="1447" spans="1:5" x14ac:dyDescent="0.3">
      <c r="A1447" s="8">
        <v>10800</v>
      </c>
      <c r="B1447" s="8">
        <v>54</v>
      </c>
      <c r="C1447" s="8">
        <v>7.45</v>
      </c>
      <c r="D1447" s="8">
        <v>7</v>
      </c>
      <c r="E1447" s="8">
        <v>0.1</v>
      </c>
    </row>
    <row r="1448" spans="1:5" x14ac:dyDescent="0.3">
      <c r="A1448" s="8">
        <v>10801</v>
      </c>
      <c r="B1448" s="8">
        <v>17</v>
      </c>
      <c r="C1448" s="8">
        <v>39</v>
      </c>
      <c r="D1448" s="8">
        <v>40</v>
      </c>
      <c r="E1448" s="8">
        <v>0.25</v>
      </c>
    </row>
    <row r="1449" spans="1:5" x14ac:dyDescent="0.3">
      <c r="A1449" s="8">
        <v>10801</v>
      </c>
      <c r="B1449" s="8">
        <v>29</v>
      </c>
      <c r="C1449" s="8">
        <v>123.79</v>
      </c>
      <c r="D1449" s="8">
        <v>20</v>
      </c>
      <c r="E1449" s="8">
        <v>0.25</v>
      </c>
    </row>
    <row r="1450" spans="1:5" x14ac:dyDescent="0.3">
      <c r="A1450" s="8">
        <v>10802</v>
      </c>
      <c r="B1450" s="8">
        <v>30</v>
      </c>
      <c r="C1450" s="8">
        <v>25.89</v>
      </c>
      <c r="D1450" s="8">
        <v>25</v>
      </c>
      <c r="E1450" s="8">
        <v>0.25</v>
      </c>
    </row>
    <row r="1451" spans="1:5" x14ac:dyDescent="0.3">
      <c r="A1451" s="8">
        <v>10802</v>
      </c>
      <c r="B1451" s="8">
        <v>51</v>
      </c>
      <c r="C1451" s="8">
        <v>53</v>
      </c>
      <c r="D1451" s="8">
        <v>30</v>
      </c>
      <c r="E1451" s="8">
        <v>0.25</v>
      </c>
    </row>
    <row r="1452" spans="1:5" x14ac:dyDescent="0.3">
      <c r="A1452" s="8">
        <v>10802</v>
      </c>
      <c r="B1452" s="8">
        <v>55</v>
      </c>
      <c r="C1452" s="8">
        <v>24</v>
      </c>
      <c r="D1452" s="8">
        <v>60</v>
      </c>
      <c r="E1452" s="8">
        <v>0.25</v>
      </c>
    </row>
    <row r="1453" spans="1:5" x14ac:dyDescent="0.3">
      <c r="A1453" s="8">
        <v>10802</v>
      </c>
      <c r="B1453" s="8">
        <v>62</v>
      </c>
      <c r="C1453" s="8">
        <v>49.3</v>
      </c>
      <c r="D1453" s="8">
        <v>5</v>
      </c>
      <c r="E1453" s="8">
        <v>0.25</v>
      </c>
    </row>
    <row r="1454" spans="1:5" x14ac:dyDescent="0.3">
      <c r="A1454" s="8">
        <v>10803</v>
      </c>
      <c r="B1454" s="8">
        <v>19</v>
      </c>
      <c r="C1454" s="8">
        <v>9.1999999999999993</v>
      </c>
      <c r="D1454" s="8">
        <v>24</v>
      </c>
      <c r="E1454" s="8">
        <v>0.05</v>
      </c>
    </row>
    <row r="1455" spans="1:5" x14ac:dyDescent="0.3">
      <c r="A1455" s="8">
        <v>10803</v>
      </c>
      <c r="B1455" s="8">
        <v>25</v>
      </c>
      <c r="C1455" s="8">
        <v>14</v>
      </c>
      <c r="D1455" s="8">
        <v>15</v>
      </c>
      <c r="E1455" s="8">
        <v>0.05</v>
      </c>
    </row>
    <row r="1456" spans="1:5" x14ac:dyDescent="0.3">
      <c r="A1456" s="8">
        <v>10803</v>
      </c>
      <c r="B1456" s="8">
        <v>59</v>
      </c>
      <c r="C1456" s="8">
        <v>55</v>
      </c>
      <c r="D1456" s="8">
        <v>15</v>
      </c>
      <c r="E1456" s="8">
        <v>0.05</v>
      </c>
    </row>
    <row r="1457" spans="1:5" x14ac:dyDescent="0.3">
      <c r="A1457" s="8">
        <v>10804</v>
      </c>
      <c r="B1457" s="8">
        <v>10</v>
      </c>
      <c r="C1457" s="8">
        <v>31</v>
      </c>
      <c r="D1457" s="8">
        <v>36</v>
      </c>
      <c r="E1457" s="8">
        <v>0</v>
      </c>
    </row>
    <row r="1458" spans="1:5" x14ac:dyDescent="0.3">
      <c r="A1458" s="8">
        <v>10804</v>
      </c>
      <c r="B1458" s="8">
        <v>28</v>
      </c>
      <c r="C1458" s="8">
        <v>45.6</v>
      </c>
      <c r="D1458" s="8">
        <v>24</v>
      </c>
      <c r="E1458" s="8">
        <v>0</v>
      </c>
    </row>
    <row r="1459" spans="1:5" x14ac:dyDescent="0.3">
      <c r="A1459" s="8">
        <v>10804</v>
      </c>
      <c r="B1459" s="8">
        <v>49</v>
      </c>
      <c r="C1459" s="8">
        <v>20</v>
      </c>
      <c r="D1459" s="8">
        <v>4</v>
      </c>
      <c r="E1459" s="8">
        <v>0.15</v>
      </c>
    </row>
    <row r="1460" spans="1:5" x14ac:dyDescent="0.3">
      <c r="A1460" s="8">
        <v>10805</v>
      </c>
      <c r="B1460" s="8">
        <v>34</v>
      </c>
      <c r="C1460" s="8">
        <v>14</v>
      </c>
      <c r="D1460" s="8">
        <v>10</v>
      </c>
      <c r="E1460" s="8">
        <v>0</v>
      </c>
    </row>
    <row r="1461" spans="1:5" x14ac:dyDescent="0.3">
      <c r="A1461" s="8">
        <v>10805</v>
      </c>
      <c r="B1461" s="8">
        <v>38</v>
      </c>
      <c r="C1461" s="8">
        <v>263.5</v>
      </c>
      <c r="D1461" s="8">
        <v>10</v>
      </c>
      <c r="E1461" s="8">
        <v>0</v>
      </c>
    </row>
    <row r="1462" spans="1:5" x14ac:dyDescent="0.3">
      <c r="A1462" s="8">
        <v>10806</v>
      </c>
      <c r="B1462" s="8">
        <v>2</v>
      </c>
      <c r="C1462" s="8">
        <v>19</v>
      </c>
      <c r="D1462" s="8">
        <v>20</v>
      </c>
      <c r="E1462" s="8">
        <v>0.25</v>
      </c>
    </row>
    <row r="1463" spans="1:5" x14ac:dyDescent="0.3">
      <c r="A1463" s="8">
        <v>10806</v>
      </c>
      <c r="B1463" s="8">
        <v>65</v>
      </c>
      <c r="C1463" s="8">
        <v>21.05</v>
      </c>
      <c r="D1463" s="8">
        <v>2</v>
      </c>
      <c r="E1463" s="8">
        <v>0</v>
      </c>
    </row>
    <row r="1464" spans="1:5" x14ac:dyDescent="0.3">
      <c r="A1464" s="8">
        <v>10806</v>
      </c>
      <c r="B1464" s="8">
        <v>74</v>
      </c>
      <c r="C1464" s="8">
        <v>10</v>
      </c>
      <c r="D1464" s="8">
        <v>15</v>
      </c>
      <c r="E1464" s="8">
        <v>0.25</v>
      </c>
    </row>
    <row r="1465" spans="1:5" x14ac:dyDescent="0.3">
      <c r="A1465" s="8">
        <v>10807</v>
      </c>
      <c r="B1465" s="8">
        <v>40</v>
      </c>
      <c r="C1465" s="8">
        <v>18.399999999999999</v>
      </c>
      <c r="D1465" s="8">
        <v>1</v>
      </c>
      <c r="E1465" s="8">
        <v>0</v>
      </c>
    </row>
    <row r="1466" spans="1:5" x14ac:dyDescent="0.3">
      <c r="A1466" s="8">
        <v>10808</v>
      </c>
      <c r="B1466" s="8">
        <v>56</v>
      </c>
      <c r="C1466" s="8">
        <v>38</v>
      </c>
      <c r="D1466" s="8">
        <v>20</v>
      </c>
      <c r="E1466" s="8">
        <v>0.15</v>
      </c>
    </row>
    <row r="1467" spans="1:5" x14ac:dyDescent="0.3">
      <c r="A1467" s="8">
        <v>10808</v>
      </c>
      <c r="B1467" s="8">
        <v>76</v>
      </c>
      <c r="C1467" s="8">
        <v>18</v>
      </c>
      <c r="D1467" s="8">
        <v>50</v>
      </c>
      <c r="E1467" s="8">
        <v>0.15</v>
      </c>
    </row>
    <row r="1468" spans="1:5" x14ac:dyDescent="0.3">
      <c r="A1468" s="8">
        <v>10809</v>
      </c>
      <c r="B1468" s="8">
        <v>52</v>
      </c>
      <c r="C1468" s="8">
        <v>7</v>
      </c>
      <c r="D1468" s="8">
        <v>20</v>
      </c>
      <c r="E1468" s="8">
        <v>0</v>
      </c>
    </row>
    <row r="1469" spans="1:5" x14ac:dyDescent="0.3">
      <c r="A1469" s="8">
        <v>10810</v>
      </c>
      <c r="B1469" s="8">
        <v>13</v>
      </c>
      <c r="C1469" s="8">
        <v>6</v>
      </c>
      <c r="D1469" s="8">
        <v>7</v>
      </c>
      <c r="E1469" s="8">
        <v>0</v>
      </c>
    </row>
    <row r="1470" spans="1:5" x14ac:dyDescent="0.3">
      <c r="A1470" s="8">
        <v>10810</v>
      </c>
      <c r="B1470" s="8">
        <v>25</v>
      </c>
      <c r="C1470" s="8">
        <v>14</v>
      </c>
      <c r="D1470" s="8">
        <v>5</v>
      </c>
      <c r="E1470" s="8">
        <v>0</v>
      </c>
    </row>
    <row r="1471" spans="1:5" x14ac:dyDescent="0.3">
      <c r="A1471" s="8">
        <v>10810</v>
      </c>
      <c r="B1471" s="8">
        <v>70</v>
      </c>
      <c r="C1471" s="8">
        <v>15</v>
      </c>
      <c r="D1471" s="8">
        <v>5</v>
      </c>
      <c r="E1471" s="8">
        <v>0</v>
      </c>
    </row>
    <row r="1472" spans="1:5" x14ac:dyDescent="0.3">
      <c r="A1472" s="8">
        <v>10811</v>
      </c>
      <c r="B1472" s="8">
        <v>19</v>
      </c>
      <c r="C1472" s="8">
        <v>9.1999999999999993</v>
      </c>
      <c r="D1472" s="8">
        <v>15</v>
      </c>
      <c r="E1472" s="8">
        <v>0</v>
      </c>
    </row>
    <row r="1473" spans="1:5" x14ac:dyDescent="0.3">
      <c r="A1473" s="8">
        <v>10811</v>
      </c>
      <c r="B1473" s="8">
        <v>23</v>
      </c>
      <c r="C1473" s="8">
        <v>9</v>
      </c>
      <c r="D1473" s="8">
        <v>18</v>
      </c>
      <c r="E1473" s="8">
        <v>0</v>
      </c>
    </row>
    <row r="1474" spans="1:5" x14ac:dyDescent="0.3">
      <c r="A1474" s="8">
        <v>10811</v>
      </c>
      <c r="B1474" s="8">
        <v>40</v>
      </c>
      <c r="C1474" s="8">
        <v>18.399999999999999</v>
      </c>
      <c r="D1474" s="8">
        <v>30</v>
      </c>
      <c r="E1474" s="8">
        <v>0</v>
      </c>
    </row>
    <row r="1475" spans="1:5" x14ac:dyDescent="0.3">
      <c r="A1475" s="8">
        <v>10812</v>
      </c>
      <c r="B1475" s="8">
        <v>31</v>
      </c>
      <c r="C1475" s="8">
        <v>12.5</v>
      </c>
      <c r="D1475" s="8">
        <v>16</v>
      </c>
      <c r="E1475" s="8">
        <v>0.1</v>
      </c>
    </row>
    <row r="1476" spans="1:5" x14ac:dyDescent="0.3">
      <c r="A1476" s="8">
        <v>10812</v>
      </c>
      <c r="B1476" s="8">
        <v>72</v>
      </c>
      <c r="C1476" s="8">
        <v>34.799999999999997</v>
      </c>
      <c r="D1476" s="8">
        <v>40</v>
      </c>
      <c r="E1476" s="8">
        <v>0.1</v>
      </c>
    </row>
    <row r="1477" spans="1:5" x14ac:dyDescent="0.3">
      <c r="A1477" s="8">
        <v>10812</v>
      </c>
      <c r="B1477" s="8">
        <v>77</v>
      </c>
      <c r="C1477" s="8">
        <v>13</v>
      </c>
      <c r="D1477" s="8">
        <v>20</v>
      </c>
      <c r="E1477" s="8">
        <v>0</v>
      </c>
    </row>
    <row r="1478" spans="1:5" x14ac:dyDescent="0.3">
      <c r="A1478" s="8">
        <v>10813</v>
      </c>
      <c r="B1478" s="8">
        <v>2</v>
      </c>
      <c r="C1478" s="8">
        <v>19</v>
      </c>
      <c r="D1478" s="8">
        <v>12</v>
      </c>
      <c r="E1478" s="8">
        <v>0.2</v>
      </c>
    </row>
    <row r="1479" spans="1:5" x14ac:dyDescent="0.3">
      <c r="A1479" s="8">
        <v>10813</v>
      </c>
      <c r="B1479" s="8">
        <v>46</v>
      </c>
      <c r="C1479" s="8">
        <v>12</v>
      </c>
      <c r="D1479" s="8">
        <v>35</v>
      </c>
      <c r="E1479" s="8">
        <v>0</v>
      </c>
    </row>
    <row r="1480" spans="1:5" x14ac:dyDescent="0.3">
      <c r="A1480" s="8">
        <v>10814</v>
      </c>
      <c r="B1480" s="8">
        <v>41</v>
      </c>
      <c r="C1480" s="8">
        <v>9.65</v>
      </c>
      <c r="D1480" s="8">
        <v>20</v>
      </c>
      <c r="E1480" s="8">
        <v>0</v>
      </c>
    </row>
    <row r="1481" spans="1:5" x14ac:dyDescent="0.3">
      <c r="A1481" s="8">
        <v>10814</v>
      </c>
      <c r="B1481" s="8">
        <v>43</v>
      </c>
      <c r="C1481" s="8">
        <v>46</v>
      </c>
      <c r="D1481" s="8">
        <v>20</v>
      </c>
      <c r="E1481" s="8">
        <v>0.15</v>
      </c>
    </row>
    <row r="1482" spans="1:5" x14ac:dyDescent="0.3">
      <c r="A1482" s="8">
        <v>10814</v>
      </c>
      <c r="B1482" s="8">
        <v>48</v>
      </c>
      <c r="C1482" s="8">
        <v>12.75</v>
      </c>
      <c r="D1482" s="8">
        <v>8</v>
      </c>
      <c r="E1482" s="8">
        <v>0.15</v>
      </c>
    </row>
    <row r="1483" spans="1:5" x14ac:dyDescent="0.3">
      <c r="A1483" s="8">
        <v>10814</v>
      </c>
      <c r="B1483" s="8">
        <v>61</v>
      </c>
      <c r="C1483" s="8">
        <v>28.5</v>
      </c>
      <c r="D1483" s="8">
        <v>30</v>
      </c>
      <c r="E1483" s="8">
        <v>0.15</v>
      </c>
    </row>
    <row r="1484" spans="1:5" x14ac:dyDescent="0.3">
      <c r="A1484" s="8">
        <v>10815</v>
      </c>
      <c r="B1484" s="8">
        <v>33</v>
      </c>
      <c r="C1484" s="8">
        <v>2.5</v>
      </c>
      <c r="D1484" s="8">
        <v>16</v>
      </c>
      <c r="E1484" s="8">
        <v>0</v>
      </c>
    </row>
    <row r="1485" spans="1:5" x14ac:dyDescent="0.3">
      <c r="A1485" s="8">
        <v>10816</v>
      </c>
      <c r="B1485" s="8">
        <v>38</v>
      </c>
      <c r="C1485" s="8">
        <v>263.5</v>
      </c>
      <c r="D1485" s="8">
        <v>30</v>
      </c>
      <c r="E1485" s="8">
        <v>0.05</v>
      </c>
    </row>
    <row r="1486" spans="1:5" x14ac:dyDescent="0.3">
      <c r="A1486" s="8">
        <v>10816</v>
      </c>
      <c r="B1486" s="8">
        <v>62</v>
      </c>
      <c r="C1486" s="8">
        <v>49.3</v>
      </c>
      <c r="D1486" s="8">
        <v>20</v>
      </c>
      <c r="E1486" s="8">
        <v>0.05</v>
      </c>
    </row>
    <row r="1487" spans="1:5" x14ac:dyDescent="0.3">
      <c r="A1487" s="8">
        <v>10817</v>
      </c>
      <c r="B1487" s="8">
        <v>26</v>
      </c>
      <c r="C1487" s="8">
        <v>31.23</v>
      </c>
      <c r="D1487" s="8">
        <v>40</v>
      </c>
      <c r="E1487" s="8">
        <v>0.15</v>
      </c>
    </row>
    <row r="1488" spans="1:5" x14ac:dyDescent="0.3">
      <c r="A1488" s="8">
        <v>10817</v>
      </c>
      <c r="B1488" s="8">
        <v>38</v>
      </c>
      <c r="C1488" s="8">
        <v>263.5</v>
      </c>
      <c r="D1488" s="8">
        <v>30</v>
      </c>
      <c r="E1488" s="8">
        <v>0</v>
      </c>
    </row>
    <row r="1489" spans="1:5" x14ac:dyDescent="0.3">
      <c r="A1489" s="8">
        <v>10817</v>
      </c>
      <c r="B1489" s="8">
        <v>40</v>
      </c>
      <c r="C1489" s="8">
        <v>18.399999999999999</v>
      </c>
      <c r="D1489" s="8">
        <v>60</v>
      </c>
      <c r="E1489" s="8">
        <v>0.15</v>
      </c>
    </row>
    <row r="1490" spans="1:5" x14ac:dyDescent="0.3">
      <c r="A1490" s="8">
        <v>10817</v>
      </c>
      <c r="B1490" s="8">
        <v>62</v>
      </c>
      <c r="C1490" s="8">
        <v>49.3</v>
      </c>
      <c r="D1490" s="8">
        <v>25</v>
      </c>
      <c r="E1490" s="8">
        <v>0.15</v>
      </c>
    </row>
    <row r="1491" spans="1:5" x14ac:dyDescent="0.3">
      <c r="A1491" s="8">
        <v>10818</v>
      </c>
      <c r="B1491" s="8">
        <v>32</v>
      </c>
      <c r="C1491" s="8">
        <v>32</v>
      </c>
      <c r="D1491" s="8">
        <v>20</v>
      </c>
      <c r="E1491" s="8">
        <v>0</v>
      </c>
    </row>
    <row r="1492" spans="1:5" x14ac:dyDescent="0.3">
      <c r="A1492" s="8">
        <v>10818</v>
      </c>
      <c r="B1492" s="8">
        <v>41</v>
      </c>
      <c r="C1492" s="8">
        <v>9.65</v>
      </c>
      <c r="D1492" s="8">
        <v>20</v>
      </c>
      <c r="E1492" s="8">
        <v>0</v>
      </c>
    </row>
    <row r="1493" spans="1:5" x14ac:dyDescent="0.3">
      <c r="A1493" s="8">
        <v>10819</v>
      </c>
      <c r="B1493" s="8">
        <v>43</v>
      </c>
      <c r="C1493" s="8">
        <v>46</v>
      </c>
      <c r="D1493" s="8">
        <v>7</v>
      </c>
      <c r="E1493" s="8">
        <v>0</v>
      </c>
    </row>
    <row r="1494" spans="1:5" x14ac:dyDescent="0.3">
      <c r="A1494" s="8">
        <v>10819</v>
      </c>
      <c r="B1494" s="8">
        <v>75</v>
      </c>
      <c r="C1494" s="8">
        <v>7.75</v>
      </c>
      <c r="D1494" s="8">
        <v>20</v>
      </c>
      <c r="E1494" s="8">
        <v>0</v>
      </c>
    </row>
    <row r="1495" spans="1:5" x14ac:dyDescent="0.3">
      <c r="A1495" s="8">
        <v>10820</v>
      </c>
      <c r="B1495" s="8">
        <v>56</v>
      </c>
      <c r="C1495" s="8">
        <v>38</v>
      </c>
      <c r="D1495" s="8">
        <v>30</v>
      </c>
      <c r="E1495" s="8">
        <v>0</v>
      </c>
    </row>
    <row r="1496" spans="1:5" x14ac:dyDescent="0.3">
      <c r="A1496" s="8">
        <v>10821</v>
      </c>
      <c r="B1496" s="8">
        <v>35</v>
      </c>
      <c r="C1496" s="8">
        <v>18</v>
      </c>
      <c r="D1496" s="8">
        <v>20</v>
      </c>
      <c r="E1496" s="8">
        <v>0</v>
      </c>
    </row>
    <row r="1497" spans="1:5" x14ac:dyDescent="0.3">
      <c r="A1497" s="8">
        <v>10821</v>
      </c>
      <c r="B1497" s="8">
        <v>51</v>
      </c>
      <c r="C1497" s="8">
        <v>53</v>
      </c>
      <c r="D1497" s="8">
        <v>6</v>
      </c>
      <c r="E1497" s="8">
        <v>0</v>
      </c>
    </row>
    <row r="1498" spans="1:5" x14ac:dyDescent="0.3">
      <c r="A1498" s="8">
        <v>10822</v>
      </c>
      <c r="B1498" s="8">
        <v>62</v>
      </c>
      <c r="C1498" s="8">
        <v>49.3</v>
      </c>
      <c r="D1498" s="8">
        <v>3</v>
      </c>
      <c r="E1498" s="8">
        <v>0</v>
      </c>
    </row>
    <row r="1499" spans="1:5" x14ac:dyDescent="0.3">
      <c r="A1499" s="8">
        <v>10822</v>
      </c>
      <c r="B1499" s="8">
        <v>70</v>
      </c>
      <c r="C1499" s="8">
        <v>15</v>
      </c>
      <c r="D1499" s="8">
        <v>6</v>
      </c>
      <c r="E1499" s="8">
        <v>0</v>
      </c>
    </row>
    <row r="1500" spans="1:5" x14ac:dyDescent="0.3">
      <c r="A1500" s="8">
        <v>10823</v>
      </c>
      <c r="B1500" s="8">
        <v>11</v>
      </c>
      <c r="C1500" s="8">
        <v>21</v>
      </c>
      <c r="D1500" s="8">
        <v>20</v>
      </c>
      <c r="E1500" s="8">
        <v>0.1</v>
      </c>
    </row>
    <row r="1501" spans="1:5" x14ac:dyDescent="0.3">
      <c r="A1501" s="8">
        <v>10823</v>
      </c>
      <c r="B1501" s="8">
        <v>57</v>
      </c>
      <c r="C1501" s="8">
        <v>19.5</v>
      </c>
      <c r="D1501" s="8">
        <v>15</v>
      </c>
      <c r="E1501" s="8">
        <v>0</v>
      </c>
    </row>
    <row r="1502" spans="1:5" x14ac:dyDescent="0.3">
      <c r="A1502" s="8">
        <v>10823</v>
      </c>
      <c r="B1502" s="8">
        <v>59</v>
      </c>
      <c r="C1502" s="8">
        <v>55</v>
      </c>
      <c r="D1502" s="8">
        <v>40</v>
      </c>
      <c r="E1502" s="8">
        <v>0.1</v>
      </c>
    </row>
    <row r="1503" spans="1:5" x14ac:dyDescent="0.3">
      <c r="A1503" s="8">
        <v>10823</v>
      </c>
      <c r="B1503" s="8">
        <v>77</v>
      </c>
      <c r="C1503" s="8">
        <v>13</v>
      </c>
      <c r="D1503" s="8">
        <v>15</v>
      </c>
      <c r="E1503" s="8">
        <v>0.1</v>
      </c>
    </row>
    <row r="1504" spans="1:5" x14ac:dyDescent="0.3">
      <c r="A1504" s="8">
        <v>10824</v>
      </c>
      <c r="B1504" s="8">
        <v>41</v>
      </c>
      <c r="C1504" s="8">
        <v>9.65</v>
      </c>
      <c r="D1504" s="8">
        <v>12</v>
      </c>
      <c r="E1504" s="8">
        <v>0</v>
      </c>
    </row>
    <row r="1505" spans="1:5" x14ac:dyDescent="0.3">
      <c r="A1505" s="8">
        <v>10824</v>
      </c>
      <c r="B1505" s="8">
        <v>70</v>
      </c>
      <c r="C1505" s="8">
        <v>15</v>
      </c>
      <c r="D1505" s="8">
        <v>9</v>
      </c>
      <c r="E1505" s="8">
        <v>0</v>
      </c>
    </row>
    <row r="1506" spans="1:5" x14ac:dyDescent="0.3">
      <c r="A1506" s="8">
        <v>10825</v>
      </c>
      <c r="B1506" s="8">
        <v>26</v>
      </c>
      <c r="C1506" s="8">
        <v>31.23</v>
      </c>
      <c r="D1506" s="8">
        <v>12</v>
      </c>
      <c r="E1506" s="8">
        <v>0</v>
      </c>
    </row>
    <row r="1507" spans="1:5" x14ac:dyDescent="0.3">
      <c r="A1507" s="8">
        <v>10825</v>
      </c>
      <c r="B1507" s="8">
        <v>53</v>
      </c>
      <c r="C1507" s="8">
        <v>32.799999999999997</v>
      </c>
      <c r="D1507" s="8">
        <v>20</v>
      </c>
      <c r="E1507" s="8">
        <v>0</v>
      </c>
    </row>
    <row r="1508" spans="1:5" x14ac:dyDescent="0.3">
      <c r="A1508" s="8">
        <v>10826</v>
      </c>
      <c r="B1508" s="8">
        <v>31</v>
      </c>
      <c r="C1508" s="8">
        <v>12.5</v>
      </c>
      <c r="D1508" s="8">
        <v>35</v>
      </c>
      <c r="E1508" s="8">
        <v>0</v>
      </c>
    </row>
    <row r="1509" spans="1:5" x14ac:dyDescent="0.3">
      <c r="A1509" s="8">
        <v>10826</v>
      </c>
      <c r="B1509" s="8">
        <v>57</v>
      </c>
      <c r="C1509" s="8">
        <v>19.5</v>
      </c>
      <c r="D1509" s="8">
        <v>15</v>
      </c>
      <c r="E1509" s="8">
        <v>0</v>
      </c>
    </row>
    <row r="1510" spans="1:5" x14ac:dyDescent="0.3">
      <c r="A1510" s="8">
        <v>10827</v>
      </c>
      <c r="B1510" s="8">
        <v>10</v>
      </c>
      <c r="C1510" s="8">
        <v>31</v>
      </c>
      <c r="D1510" s="8">
        <v>15</v>
      </c>
      <c r="E1510" s="8">
        <v>0</v>
      </c>
    </row>
    <row r="1511" spans="1:5" x14ac:dyDescent="0.3">
      <c r="A1511" s="8">
        <v>10827</v>
      </c>
      <c r="B1511" s="8">
        <v>39</v>
      </c>
      <c r="C1511" s="8">
        <v>18</v>
      </c>
      <c r="D1511" s="8">
        <v>21</v>
      </c>
      <c r="E1511" s="8">
        <v>0</v>
      </c>
    </row>
    <row r="1512" spans="1:5" x14ac:dyDescent="0.3">
      <c r="A1512" s="8">
        <v>10828</v>
      </c>
      <c r="B1512" s="8">
        <v>20</v>
      </c>
      <c r="C1512" s="8">
        <v>81</v>
      </c>
      <c r="D1512" s="8">
        <v>5</v>
      </c>
      <c r="E1512" s="8">
        <v>0</v>
      </c>
    </row>
    <row r="1513" spans="1:5" x14ac:dyDescent="0.3">
      <c r="A1513" s="8">
        <v>10828</v>
      </c>
      <c r="B1513" s="8">
        <v>38</v>
      </c>
      <c r="C1513" s="8">
        <v>263.5</v>
      </c>
      <c r="D1513" s="8">
        <v>2</v>
      </c>
      <c r="E1513" s="8">
        <v>0</v>
      </c>
    </row>
    <row r="1514" spans="1:5" x14ac:dyDescent="0.3">
      <c r="A1514" s="8">
        <v>10829</v>
      </c>
      <c r="B1514" s="8">
        <v>2</v>
      </c>
      <c r="C1514" s="8">
        <v>19</v>
      </c>
      <c r="D1514" s="8">
        <v>10</v>
      </c>
      <c r="E1514" s="8">
        <v>0</v>
      </c>
    </row>
    <row r="1515" spans="1:5" x14ac:dyDescent="0.3">
      <c r="A1515" s="8">
        <v>10829</v>
      </c>
      <c r="B1515" s="8">
        <v>8</v>
      </c>
      <c r="C1515" s="8">
        <v>40</v>
      </c>
      <c r="D1515" s="8">
        <v>20</v>
      </c>
      <c r="E1515" s="8">
        <v>0</v>
      </c>
    </row>
    <row r="1516" spans="1:5" x14ac:dyDescent="0.3">
      <c r="A1516" s="8">
        <v>10829</v>
      </c>
      <c r="B1516" s="8">
        <v>13</v>
      </c>
      <c r="C1516" s="8">
        <v>6</v>
      </c>
      <c r="D1516" s="8">
        <v>10</v>
      </c>
      <c r="E1516" s="8">
        <v>0</v>
      </c>
    </row>
    <row r="1517" spans="1:5" x14ac:dyDescent="0.3">
      <c r="A1517" s="8">
        <v>10829</v>
      </c>
      <c r="B1517" s="8">
        <v>60</v>
      </c>
      <c r="C1517" s="8">
        <v>34</v>
      </c>
      <c r="D1517" s="8">
        <v>21</v>
      </c>
      <c r="E1517" s="8">
        <v>0</v>
      </c>
    </row>
    <row r="1518" spans="1:5" x14ac:dyDescent="0.3">
      <c r="A1518" s="8">
        <v>10830</v>
      </c>
      <c r="B1518" s="8">
        <v>6</v>
      </c>
      <c r="C1518" s="8">
        <v>25</v>
      </c>
      <c r="D1518" s="8">
        <v>6</v>
      </c>
      <c r="E1518" s="8">
        <v>0</v>
      </c>
    </row>
    <row r="1519" spans="1:5" x14ac:dyDescent="0.3">
      <c r="A1519" s="8">
        <v>10830</v>
      </c>
      <c r="B1519" s="8">
        <v>39</v>
      </c>
      <c r="C1519" s="8">
        <v>18</v>
      </c>
      <c r="D1519" s="8">
        <v>28</v>
      </c>
      <c r="E1519" s="8">
        <v>0</v>
      </c>
    </row>
    <row r="1520" spans="1:5" x14ac:dyDescent="0.3">
      <c r="A1520" s="8">
        <v>10830</v>
      </c>
      <c r="B1520" s="8">
        <v>60</v>
      </c>
      <c r="C1520" s="8">
        <v>34</v>
      </c>
      <c r="D1520" s="8">
        <v>30</v>
      </c>
      <c r="E1520" s="8">
        <v>0</v>
      </c>
    </row>
    <row r="1521" spans="1:5" x14ac:dyDescent="0.3">
      <c r="A1521" s="8">
        <v>10830</v>
      </c>
      <c r="B1521" s="8">
        <v>68</v>
      </c>
      <c r="C1521" s="8">
        <v>12.5</v>
      </c>
      <c r="D1521" s="8">
        <v>24</v>
      </c>
      <c r="E1521" s="8">
        <v>0</v>
      </c>
    </row>
    <row r="1522" spans="1:5" x14ac:dyDescent="0.3">
      <c r="A1522" s="8">
        <v>10831</v>
      </c>
      <c r="B1522" s="8">
        <v>19</v>
      </c>
      <c r="C1522" s="8">
        <v>9.1999999999999993</v>
      </c>
      <c r="D1522" s="8">
        <v>2</v>
      </c>
      <c r="E1522" s="8">
        <v>0</v>
      </c>
    </row>
    <row r="1523" spans="1:5" x14ac:dyDescent="0.3">
      <c r="A1523" s="8">
        <v>10831</v>
      </c>
      <c r="B1523" s="8">
        <v>35</v>
      </c>
      <c r="C1523" s="8">
        <v>18</v>
      </c>
      <c r="D1523" s="8">
        <v>8</v>
      </c>
      <c r="E1523" s="8">
        <v>0</v>
      </c>
    </row>
    <row r="1524" spans="1:5" x14ac:dyDescent="0.3">
      <c r="A1524" s="8">
        <v>10831</v>
      </c>
      <c r="B1524" s="8">
        <v>38</v>
      </c>
      <c r="C1524" s="8">
        <v>263.5</v>
      </c>
      <c r="D1524" s="8">
        <v>8</v>
      </c>
      <c r="E1524" s="8">
        <v>0</v>
      </c>
    </row>
    <row r="1525" spans="1:5" x14ac:dyDescent="0.3">
      <c r="A1525" s="8">
        <v>10831</v>
      </c>
      <c r="B1525" s="8">
        <v>43</v>
      </c>
      <c r="C1525" s="8">
        <v>46</v>
      </c>
      <c r="D1525" s="8">
        <v>9</v>
      </c>
      <c r="E1525" s="8">
        <v>0</v>
      </c>
    </row>
    <row r="1526" spans="1:5" x14ac:dyDescent="0.3">
      <c r="A1526" s="8">
        <v>10832</v>
      </c>
      <c r="B1526" s="8">
        <v>13</v>
      </c>
      <c r="C1526" s="8">
        <v>6</v>
      </c>
      <c r="D1526" s="8">
        <v>3</v>
      </c>
      <c r="E1526" s="8">
        <v>0.2</v>
      </c>
    </row>
    <row r="1527" spans="1:5" x14ac:dyDescent="0.3">
      <c r="A1527" s="8">
        <v>10832</v>
      </c>
      <c r="B1527" s="8">
        <v>25</v>
      </c>
      <c r="C1527" s="8">
        <v>14</v>
      </c>
      <c r="D1527" s="8">
        <v>10</v>
      </c>
      <c r="E1527" s="8">
        <v>0.2</v>
      </c>
    </row>
    <row r="1528" spans="1:5" x14ac:dyDescent="0.3">
      <c r="A1528" s="8">
        <v>10832</v>
      </c>
      <c r="B1528" s="8">
        <v>44</v>
      </c>
      <c r="C1528" s="8">
        <v>19.45</v>
      </c>
      <c r="D1528" s="8">
        <v>16</v>
      </c>
      <c r="E1528" s="8">
        <v>0.2</v>
      </c>
    </row>
    <row r="1529" spans="1:5" x14ac:dyDescent="0.3">
      <c r="A1529" s="8">
        <v>10832</v>
      </c>
      <c r="B1529" s="8">
        <v>64</v>
      </c>
      <c r="C1529" s="8">
        <v>33.25</v>
      </c>
      <c r="D1529" s="8">
        <v>3</v>
      </c>
      <c r="E1529" s="8">
        <v>0</v>
      </c>
    </row>
    <row r="1530" spans="1:5" x14ac:dyDescent="0.3">
      <c r="A1530" s="8">
        <v>10833</v>
      </c>
      <c r="B1530" s="8">
        <v>7</v>
      </c>
      <c r="C1530" s="8">
        <v>30</v>
      </c>
      <c r="D1530" s="8">
        <v>20</v>
      </c>
      <c r="E1530" s="8">
        <v>0.1</v>
      </c>
    </row>
    <row r="1531" spans="1:5" x14ac:dyDescent="0.3">
      <c r="A1531" s="8">
        <v>10833</v>
      </c>
      <c r="B1531" s="8">
        <v>31</v>
      </c>
      <c r="C1531" s="8">
        <v>12.5</v>
      </c>
      <c r="D1531" s="8">
        <v>9</v>
      </c>
      <c r="E1531" s="8">
        <v>0.1</v>
      </c>
    </row>
    <row r="1532" spans="1:5" x14ac:dyDescent="0.3">
      <c r="A1532" s="8">
        <v>10833</v>
      </c>
      <c r="B1532" s="8">
        <v>53</v>
      </c>
      <c r="C1532" s="8">
        <v>32.799999999999997</v>
      </c>
      <c r="D1532" s="8">
        <v>9</v>
      </c>
      <c r="E1532" s="8">
        <v>0.1</v>
      </c>
    </row>
    <row r="1533" spans="1:5" x14ac:dyDescent="0.3">
      <c r="A1533" s="8">
        <v>10834</v>
      </c>
      <c r="B1533" s="8">
        <v>29</v>
      </c>
      <c r="C1533" s="8">
        <v>123.79</v>
      </c>
      <c r="D1533" s="8">
        <v>8</v>
      </c>
      <c r="E1533" s="8">
        <v>0.05</v>
      </c>
    </row>
    <row r="1534" spans="1:5" x14ac:dyDescent="0.3">
      <c r="A1534" s="8">
        <v>10834</v>
      </c>
      <c r="B1534" s="8">
        <v>30</v>
      </c>
      <c r="C1534" s="8">
        <v>25.89</v>
      </c>
      <c r="D1534" s="8">
        <v>20</v>
      </c>
      <c r="E1534" s="8">
        <v>0.05</v>
      </c>
    </row>
    <row r="1535" spans="1:5" x14ac:dyDescent="0.3">
      <c r="A1535" s="8">
        <v>10835</v>
      </c>
      <c r="B1535" s="8">
        <v>59</v>
      </c>
      <c r="C1535" s="8">
        <v>55</v>
      </c>
      <c r="D1535" s="8">
        <v>15</v>
      </c>
      <c r="E1535" s="8">
        <v>0</v>
      </c>
    </row>
    <row r="1536" spans="1:5" x14ac:dyDescent="0.3">
      <c r="A1536" s="8">
        <v>10835</v>
      </c>
      <c r="B1536" s="8">
        <v>77</v>
      </c>
      <c r="C1536" s="8">
        <v>13</v>
      </c>
      <c r="D1536" s="8">
        <v>2</v>
      </c>
      <c r="E1536" s="8">
        <v>0.2</v>
      </c>
    </row>
    <row r="1537" spans="1:5" x14ac:dyDescent="0.3">
      <c r="A1537" s="8">
        <v>10836</v>
      </c>
      <c r="B1537" s="8">
        <v>22</v>
      </c>
      <c r="C1537" s="8">
        <v>21</v>
      </c>
      <c r="D1537" s="8">
        <v>52</v>
      </c>
      <c r="E1537" s="8">
        <v>0</v>
      </c>
    </row>
    <row r="1538" spans="1:5" x14ac:dyDescent="0.3">
      <c r="A1538" s="8">
        <v>10836</v>
      </c>
      <c r="B1538" s="8">
        <v>35</v>
      </c>
      <c r="C1538" s="8">
        <v>18</v>
      </c>
      <c r="D1538" s="8">
        <v>6</v>
      </c>
      <c r="E1538" s="8">
        <v>0</v>
      </c>
    </row>
    <row r="1539" spans="1:5" x14ac:dyDescent="0.3">
      <c r="A1539" s="8">
        <v>10836</v>
      </c>
      <c r="B1539" s="8">
        <v>57</v>
      </c>
      <c r="C1539" s="8">
        <v>19.5</v>
      </c>
      <c r="D1539" s="8">
        <v>24</v>
      </c>
      <c r="E1539" s="8">
        <v>0</v>
      </c>
    </row>
    <row r="1540" spans="1:5" x14ac:dyDescent="0.3">
      <c r="A1540" s="8">
        <v>10836</v>
      </c>
      <c r="B1540" s="8">
        <v>60</v>
      </c>
      <c r="C1540" s="8">
        <v>34</v>
      </c>
      <c r="D1540" s="8">
        <v>60</v>
      </c>
      <c r="E1540" s="8">
        <v>0</v>
      </c>
    </row>
    <row r="1541" spans="1:5" x14ac:dyDescent="0.3">
      <c r="A1541" s="8">
        <v>10836</v>
      </c>
      <c r="B1541" s="8">
        <v>64</v>
      </c>
      <c r="C1541" s="8">
        <v>33.25</v>
      </c>
      <c r="D1541" s="8">
        <v>30</v>
      </c>
      <c r="E1541" s="8">
        <v>0</v>
      </c>
    </row>
    <row r="1542" spans="1:5" x14ac:dyDescent="0.3">
      <c r="A1542" s="8">
        <v>10837</v>
      </c>
      <c r="B1542" s="8">
        <v>13</v>
      </c>
      <c r="C1542" s="8">
        <v>6</v>
      </c>
      <c r="D1542" s="8">
        <v>6</v>
      </c>
      <c r="E1542" s="8">
        <v>0</v>
      </c>
    </row>
    <row r="1543" spans="1:5" x14ac:dyDescent="0.3">
      <c r="A1543" s="8">
        <v>10837</v>
      </c>
      <c r="B1543" s="8">
        <v>40</v>
      </c>
      <c r="C1543" s="8">
        <v>18.399999999999999</v>
      </c>
      <c r="D1543" s="8">
        <v>25</v>
      </c>
      <c r="E1543" s="8">
        <v>0</v>
      </c>
    </row>
    <row r="1544" spans="1:5" x14ac:dyDescent="0.3">
      <c r="A1544" s="8">
        <v>10837</v>
      </c>
      <c r="B1544" s="8">
        <v>47</v>
      </c>
      <c r="C1544" s="8">
        <v>9.5</v>
      </c>
      <c r="D1544" s="8">
        <v>40</v>
      </c>
      <c r="E1544" s="8">
        <v>0.25</v>
      </c>
    </row>
    <row r="1545" spans="1:5" x14ac:dyDescent="0.3">
      <c r="A1545" s="8">
        <v>10837</v>
      </c>
      <c r="B1545" s="8">
        <v>76</v>
      </c>
      <c r="C1545" s="8">
        <v>18</v>
      </c>
      <c r="D1545" s="8">
        <v>21</v>
      </c>
      <c r="E1545" s="8">
        <v>0.25</v>
      </c>
    </row>
    <row r="1546" spans="1:5" x14ac:dyDescent="0.3">
      <c r="A1546" s="8">
        <v>10838</v>
      </c>
      <c r="B1546" s="8">
        <v>1</v>
      </c>
      <c r="C1546" s="8">
        <v>18</v>
      </c>
      <c r="D1546" s="8">
        <v>4</v>
      </c>
      <c r="E1546" s="8">
        <v>0.25</v>
      </c>
    </row>
    <row r="1547" spans="1:5" x14ac:dyDescent="0.3">
      <c r="A1547" s="8">
        <v>10838</v>
      </c>
      <c r="B1547" s="8">
        <v>18</v>
      </c>
      <c r="C1547" s="8">
        <v>62.5</v>
      </c>
      <c r="D1547" s="8">
        <v>25</v>
      </c>
      <c r="E1547" s="8">
        <v>0.25</v>
      </c>
    </row>
    <row r="1548" spans="1:5" x14ac:dyDescent="0.3">
      <c r="A1548" s="8">
        <v>10838</v>
      </c>
      <c r="B1548" s="8">
        <v>36</v>
      </c>
      <c r="C1548" s="8">
        <v>19</v>
      </c>
      <c r="D1548" s="8">
        <v>50</v>
      </c>
      <c r="E1548" s="8">
        <v>0.25</v>
      </c>
    </row>
    <row r="1549" spans="1:5" x14ac:dyDescent="0.3">
      <c r="A1549" s="8">
        <v>10839</v>
      </c>
      <c r="B1549" s="8">
        <v>58</v>
      </c>
      <c r="C1549" s="8">
        <v>13.25</v>
      </c>
      <c r="D1549" s="8">
        <v>30</v>
      </c>
      <c r="E1549" s="8">
        <v>0.1</v>
      </c>
    </row>
    <row r="1550" spans="1:5" x14ac:dyDescent="0.3">
      <c r="A1550" s="8">
        <v>10839</v>
      </c>
      <c r="B1550" s="8">
        <v>72</v>
      </c>
      <c r="C1550" s="8">
        <v>34.799999999999997</v>
      </c>
      <c r="D1550" s="8">
        <v>15</v>
      </c>
      <c r="E1550" s="8">
        <v>0.1</v>
      </c>
    </row>
    <row r="1551" spans="1:5" x14ac:dyDescent="0.3">
      <c r="A1551" s="8">
        <v>10840</v>
      </c>
      <c r="B1551" s="8">
        <v>25</v>
      </c>
      <c r="C1551" s="8">
        <v>14</v>
      </c>
      <c r="D1551" s="8">
        <v>6</v>
      </c>
      <c r="E1551" s="8">
        <v>0.2</v>
      </c>
    </row>
    <row r="1552" spans="1:5" x14ac:dyDescent="0.3">
      <c r="A1552" s="8">
        <v>10840</v>
      </c>
      <c r="B1552" s="8">
        <v>39</v>
      </c>
      <c r="C1552" s="8">
        <v>18</v>
      </c>
      <c r="D1552" s="8">
        <v>10</v>
      </c>
      <c r="E1552" s="8">
        <v>0.2</v>
      </c>
    </row>
    <row r="1553" spans="1:5" x14ac:dyDescent="0.3">
      <c r="A1553" s="8">
        <v>10841</v>
      </c>
      <c r="B1553" s="8">
        <v>10</v>
      </c>
      <c r="C1553" s="8">
        <v>31</v>
      </c>
      <c r="D1553" s="8">
        <v>16</v>
      </c>
      <c r="E1553" s="8">
        <v>0</v>
      </c>
    </row>
    <row r="1554" spans="1:5" x14ac:dyDescent="0.3">
      <c r="A1554" s="8">
        <v>10841</v>
      </c>
      <c r="B1554" s="8">
        <v>56</v>
      </c>
      <c r="C1554" s="8">
        <v>38</v>
      </c>
      <c r="D1554" s="8">
        <v>30</v>
      </c>
      <c r="E1554" s="8">
        <v>0</v>
      </c>
    </row>
    <row r="1555" spans="1:5" x14ac:dyDescent="0.3">
      <c r="A1555" s="8">
        <v>10841</v>
      </c>
      <c r="B1555" s="8">
        <v>59</v>
      </c>
      <c r="C1555" s="8">
        <v>55</v>
      </c>
      <c r="D1555" s="8">
        <v>50</v>
      </c>
      <c r="E1555" s="8">
        <v>0</v>
      </c>
    </row>
    <row r="1556" spans="1:5" x14ac:dyDescent="0.3">
      <c r="A1556" s="8">
        <v>10841</v>
      </c>
      <c r="B1556" s="8">
        <v>77</v>
      </c>
      <c r="C1556" s="8">
        <v>13</v>
      </c>
      <c r="D1556" s="8">
        <v>15</v>
      </c>
      <c r="E1556" s="8">
        <v>0</v>
      </c>
    </row>
    <row r="1557" spans="1:5" x14ac:dyDescent="0.3">
      <c r="A1557" s="8">
        <v>10842</v>
      </c>
      <c r="B1557" s="8">
        <v>11</v>
      </c>
      <c r="C1557" s="8">
        <v>21</v>
      </c>
      <c r="D1557" s="8">
        <v>15</v>
      </c>
      <c r="E1557" s="8">
        <v>0</v>
      </c>
    </row>
    <row r="1558" spans="1:5" x14ac:dyDescent="0.3">
      <c r="A1558" s="8">
        <v>10842</v>
      </c>
      <c r="B1558" s="8">
        <v>43</v>
      </c>
      <c r="C1558" s="8">
        <v>46</v>
      </c>
      <c r="D1558" s="8">
        <v>5</v>
      </c>
      <c r="E1558" s="8">
        <v>0</v>
      </c>
    </row>
    <row r="1559" spans="1:5" x14ac:dyDescent="0.3">
      <c r="A1559" s="8">
        <v>10842</v>
      </c>
      <c r="B1559" s="8">
        <v>68</v>
      </c>
      <c r="C1559" s="8">
        <v>12.5</v>
      </c>
      <c r="D1559" s="8">
        <v>20</v>
      </c>
      <c r="E1559" s="8">
        <v>0</v>
      </c>
    </row>
    <row r="1560" spans="1:5" x14ac:dyDescent="0.3">
      <c r="A1560" s="8">
        <v>10842</v>
      </c>
      <c r="B1560" s="8">
        <v>70</v>
      </c>
      <c r="C1560" s="8">
        <v>15</v>
      </c>
      <c r="D1560" s="8">
        <v>12</v>
      </c>
      <c r="E1560" s="8">
        <v>0</v>
      </c>
    </row>
    <row r="1561" spans="1:5" x14ac:dyDescent="0.3">
      <c r="A1561" s="8">
        <v>10843</v>
      </c>
      <c r="B1561" s="8">
        <v>51</v>
      </c>
      <c r="C1561" s="8">
        <v>53</v>
      </c>
      <c r="D1561" s="8">
        <v>4</v>
      </c>
      <c r="E1561" s="8">
        <v>0.25</v>
      </c>
    </row>
    <row r="1562" spans="1:5" x14ac:dyDescent="0.3">
      <c r="A1562" s="8">
        <v>10844</v>
      </c>
      <c r="B1562" s="8">
        <v>22</v>
      </c>
      <c r="C1562" s="8">
        <v>21</v>
      </c>
      <c r="D1562" s="8">
        <v>35</v>
      </c>
      <c r="E1562" s="8">
        <v>0</v>
      </c>
    </row>
    <row r="1563" spans="1:5" x14ac:dyDescent="0.3">
      <c r="A1563" s="8">
        <v>10845</v>
      </c>
      <c r="B1563" s="8">
        <v>23</v>
      </c>
      <c r="C1563" s="8">
        <v>9</v>
      </c>
      <c r="D1563" s="8">
        <v>70</v>
      </c>
      <c r="E1563" s="8">
        <v>0.1</v>
      </c>
    </row>
    <row r="1564" spans="1:5" x14ac:dyDescent="0.3">
      <c r="A1564" s="8">
        <v>10845</v>
      </c>
      <c r="B1564" s="8">
        <v>35</v>
      </c>
      <c r="C1564" s="8">
        <v>18</v>
      </c>
      <c r="D1564" s="8">
        <v>25</v>
      </c>
      <c r="E1564" s="8">
        <v>0.1</v>
      </c>
    </row>
    <row r="1565" spans="1:5" x14ac:dyDescent="0.3">
      <c r="A1565" s="8">
        <v>10845</v>
      </c>
      <c r="B1565" s="8">
        <v>42</v>
      </c>
      <c r="C1565" s="8">
        <v>14</v>
      </c>
      <c r="D1565" s="8">
        <v>42</v>
      </c>
      <c r="E1565" s="8">
        <v>0.1</v>
      </c>
    </row>
    <row r="1566" spans="1:5" x14ac:dyDescent="0.3">
      <c r="A1566" s="8">
        <v>10845</v>
      </c>
      <c r="B1566" s="8">
        <v>58</v>
      </c>
      <c r="C1566" s="8">
        <v>13.25</v>
      </c>
      <c r="D1566" s="8">
        <v>60</v>
      </c>
      <c r="E1566" s="8">
        <v>0.1</v>
      </c>
    </row>
    <row r="1567" spans="1:5" x14ac:dyDescent="0.3">
      <c r="A1567" s="8">
        <v>10845</v>
      </c>
      <c r="B1567" s="8">
        <v>64</v>
      </c>
      <c r="C1567" s="8">
        <v>33.25</v>
      </c>
      <c r="D1567" s="8">
        <v>48</v>
      </c>
      <c r="E1567" s="8">
        <v>0</v>
      </c>
    </row>
    <row r="1568" spans="1:5" x14ac:dyDescent="0.3">
      <c r="A1568" s="8">
        <v>10846</v>
      </c>
      <c r="B1568" s="8">
        <v>4</v>
      </c>
      <c r="C1568" s="8">
        <v>22</v>
      </c>
      <c r="D1568" s="8">
        <v>21</v>
      </c>
      <c r="E1568" s="8">
        <v>0</v>
      </c>
    </row>
    <row r="1569" spans="1:5" x14ac:dyDescent="0.3">
      <c r="A1569" s="8">
        <v>10846</v>
      </c>
      <c r="B1569" s="8">
        <v>70</v>
      </c>
      <c r="C1569" s="8">
        <v>15</v>
      </c>
      <c r="D1569" s="8">
        <v>30</v>
      </c>
      <c r="E1569" s="8">
        <v>0</v>
      </c>
    </row>
    <row r="1570" spans="1:5" x14ac:dyDescent="0.3">
      <c r="A1570" s="8">
        <v>10846</v>
      </c>
      <c r="B1570" s="8">
        <v>74</v>
      </c>
      <c r="C1570" s="8">
        <v>10</v>
      </c>
      <c r="D1570" s="8">
        <v>20</v>
      </c>
      <c r="E1570" s="8">
        <v>0</v>
      </c>
    </row>
    <row r="1571" spans="1:5" x14ac:dyDescent="0.3">
      <c r="A1571" s="8">
        <v>10847</v>
      </c>
      <c r="B1571" s="8">
        <v>1</v>
      </c>
      <c r="C1571" s="8">
        <v>18</v>
      </c>
      <c r="D1571" s="8">
        <v>80</v>
      </c>
      <c r="E1571" s="8">
        <v>0.2</v>
      </c>
    </row>
    <row r="1572" spans="1:5" x14ac:dyDescent="0.3">
      <c r="A1572" s="8">
        <v>10847</v>
      </c>
      <c r="B1572" s="8">
        <v>19</v>
      </c>
      <c r="C1572" s="8">
        <v>9.1999999999999993</v>
      </c>
      <c r="D1572" s="8">
        <v>12</v>
      </c>
      <c r="E1572" s="8">
        <v>0.2</v>
      </c>
    </row>
    <row r="1573" spans="1:5" x14ac:dyDescent="0.3">
      <c r="A1573" s="8">
        <v>10847</v>
      </c>
      <c r="B1573" s="8">
        <v>37</v>
      </c>
      <c r="C1573" s="8">
        <v>26</v>
      </c>
      <c r="D1573" s="8">
        <v>60</v>
      </c>
      <c r="E1573" s="8">
        <v>0.2</v>
      </c>
    </row>
    <row r="1574" spans="1:5" x14ac:dyDescent="0.3">
      <c r="A1574" s="8">
        <v>10847</v>
      </c>
      <c r="B1574" s="8">
        <v>45</v>
      </c>
      <c r="C1574" s="8">
        <v>9.5</v>
      </c>
      <c r="D1574" s="8">
        <v>36</v>
      </c>
      <c r="E1574" s="8">
        <v>0.2</v>
      </c>
    </row>
    <row r="1575" spans="1:5" x14ac:dyDescent="0.3">
      <c r="A1575" s="8">
        <v>10847</v>
      </c>
      <c r="B1575" s="8">
        <v>60</v>
      </c>
      <c r="C1575" s="8">
        <v>34</v>
      </c>
      <c r="D1575" s="8">
        <v>45</v>
      </c>
      <c r="E1575" s="8">
        <v>0.2</v>
      </c>
    </row>
    <row r="1576" spans="1:5" x14ac:dyDescent="0.3">
      <c r="A1576" s="8">
        <v>10847</v>
      </c>
      <c r="B1576" s="8">
        <v>71</v>
      </c>
      <c r="C1576" s="8">
        <v>21.5</v>
      </c>
      <c r="D1576" s="8">
        <v>55</v>
      </c>
      <c r="E1576" s="8">
        <v>0.2</v>
      </c>
    </row>
    <row r="1577" spans="1:5" x14ac:dyDescent="0.3">
      <c r="A1577" s="8">
        <v>10848</v>
      </c>
      <c r="B1577" s="8">
        <v>5</v>
      </c>
      <c r="C1577" s="8">
        <v>21.35</v>
      </c>
      <c r="D1577" s="8">
        <v>30</v>
      </c>
      <c r="E1577" s="8">
        <v>0</v>
      </c>
    </row>
    <row r="1578" spans="1:5" x14ac:dyDescent="0.3">
      <c r="A1578" s="8">
        <v>10848</v>
      </c>
      <c r="B1578" s="8">
        <v>9</v>
      </c>
      <c r="C1578" s="8">
        <v>97</v>
      </c>
      <c r="D1578" s="8">
        <v>3</v>
      </c>
      <c r="E1578" s="8">
        <v>0</v>
      </c>
    </row>
    <row r="1579" spans="1:5" x14ac:dyDescent="0.3">
      <c r="A1579" s="8">
        <v>10849</v>
      </c>
      <c r="B1579" s="8">
        <v>3</v>
      </c>
      <c r="C1579" s="8">
        <v>10</v>
      </c>
      <c r="D1579" s="8">
        <v>49</v>
      </c>
      <c r="E1579" s="8">
        <v>0</v>
      </c>
    </row>
    <row r="1580" spans="1:5" x14ac:dyDescent="0.3">
      <c r="A1580" s="8">
        <v>10849</v>
      </c>
      <c r="B1580" s="8">
        <v>26</v>
      </c>
      <c r="C1580" s="8">
        <v>31.23</v>
      </c>
      <c r="D1580" s="8">
        <v>18</v>
      </c>
      <c r="E1580" s="8">
        <v>0.15</v>
      </c>
    </row>
    <row r="1581" spans="1:5" x14ac:dyDescent="0.3">
      <c r="A1581" s="8">
        <v>10850</v>
      </c>
      <c r="B1581" s="8">
        <v>25</v>
      </c>
      <c r="C1581" s="8">
        <v>14</v>
      </c>
      <c r="D1581" s="8">
        <v>20</v>
      </c>
      <c r="E1581" s="8">
        <v>0.15</v>
      </c>
    </row>
    <row r="1582" spans="1:5" x14ac:dyDescent="0.3">
      <c r="A1582" s="8">
        <v>10850</v>
      </c>
      <c r="B1582" s="8">
        <v>33</v>
      </c>
      <c r="C1582" s="8">
        <v>2.5</v>
      </c>
      <c r="D1582" s="8">
        <v>4</v>
      </c>
      <c r="E1582" s="8">
        <v>0.15</v>
      </c>
    </row>
    <row r="1583" spans="1:5" x14ac:dyDescent="0.3">
      <c r="A1583" s="8">
        <v>10850</v>
      </c>
      <c r="B1583" s="8">
        <v>70</v>
      </c>
      <c r="C1583" s="8">
        <v>15</v>
      </c>
      <c r="D1583" s="8">
        <v>30</v>
      </c>
      <c r="E1583" s="8">
        <v>0.15</v>
      </c>
    </row>
    <row r="1584" spans="1:5" x14ac:dyDescent="0.3">
      <c r="A1584" s="8">
        <v>10851</v>
      </c>
      <c r="B1584" s="8">
        <v>2</v>
      </c>
      <c r="C1584" s="8">
        <v>19</v>
      </c>
      <c r="D1584" s="8">
        <v>5</v>
      </c>
      <c r="E1584" s="8">
        <v>0.05</v>
      </c>
    </row>
    <row r="1585" spans="1:5" x14ac:dyDescent="0.3">
      <c r="A1585" s="8">
        <v>10851</v>
      </c>
      <c r="B1585" s="8">
        <v>25</v>
      </c>
      <c r="C1585" s="8">
        <v>14</v>
      </c>
      <c r="D1585" s="8">
        <v>10</v>
      </c>
      <c r="E1585" s="8">
        <v>0.05</v>
      </c>
    </row>
    <row r="1586" spans="1:5" x14ac:dyDescent="0.3">
      <c r="A1586" s="8">
        <v>10851</v>
      </c>
      <c r="B1586" s="8">
        <v>57</v>
      </c>
      <c r="C1586" s="8">
        <v>19.5</v>
      </c>
      <c r="D1586" s="8">
        <v>10</v>
      </c>
      <c r="E1586" s="8">
        <v>0.05</v>
      </c>
    </row>
    <row r="1587" spans="1:5" x14ac:dyDescent="0.3">
      <c r="A1587" s="8">
        <v>10851</v>
      </c>
      <c r="B1587" s="8">
        <v>59</v>
      </c>
      <c r="C1587" s="8">
        <v>55</v>
      </c>
      <c r="D1587" s="8">
        <v>42</v>
      </c>
      <c r="E1587" s="8">
        <v>0.05</v>
      </c>
    </row>
    <row r="1588" spans="1:5" x14ac:dyDescent="0.3">
      <c r="A1588" s="8">
        <v>10852</v>
      </c>
      <c r="B1588" s="8">
        <v>2</v>
      </c>
      <c r="C1588" s="8">
        <v>19</v>
      </c>
      <c r="D1588" s="8">
        <v>15</v>
      </c>
      <c r="E1588" s="8">
        <v>0</v>
      </c>
    </row>
    <row r="1589" spans="1:5" x14ac:dyDescent="0.3">
      <c r="A1589" s="8">
        <v>10852</v>
      </c>
      <c r="B1589" s="8">
        <v>17</v>
      </c>
      <c r="C1589" s="8">
        <v>39</v>
      </c>
      <c r="D1589" s="8">
        <v>6</v>
      </c>
      <c r="E1589" s="8">
        <v>0</v>
      </c>
    </row>
    <row r="1590" spans="1:5" x14ac:dyDescent="0.3">
      <c r="A1590" s="8">
        <v>10852</v>
      </c>
      <c r="B1590" s="8">
        <v>62</v>
      </c>
      <c r="C1590" s="8">
        <v>49.3</v>
      </c>
      <c r="D1590" s="8">
        <v>50</v>
      </c>
      <c r="E1590" s="8">
        <v>0</v>
      </c>
    </row>
    <row r="1591" spans="1:5" x14ac:dyDescent="0.3">
      <c r="A1591" s="8">
        <v>10853</v>
      </c>
      <c r="B1591" s="8">
        <v>18</v>
      </c>
      <c r="C1591" s="8">
        <v>62.5</v>
      </c>
      <c r="D1591" s="8">
        <v>10</v>
      </c>
      <c r="E1591" s="8">
        <v>0</v>
      </c>
    </row>
    <row r="1592" spans="1:5" x14ac:dyDescent="0.3">
      <c r="A1592" s="8">
        <v>10854</v>
      </c>
      <c r="B1592" s="8">
        <v>10</v>
      </c>
      <c r="C1592" s="8">
        <v>31</v>
      </c>
      <c r="D1592" s="8">
        <v>100</v>
      </c>
      <c r="E1592" s="8">
        <v>0.15</v>
      </c>
    </row>
    <row r="1593" spans="1:5" x14ac:dyDescent="0.3">
      <c r="A1593" s="8">
        <v>10854</v>
      </c>
      <c r="B1593" s="8">
        <v>13</v>
      </c>
      <c r="C1593" s="8">
        <v>6</v>
      </c>
      <c r="D1593" s="8">
        <v>65</v>
      </c>
      <c r="E1593" s="8">
        <v>0.15</v>
      </c>
    </row>
    <row r="1594" spans="1:5" x14ac:dyDescent="0.3">
      <c r="A1594" s="8">
        <v>10855</v>
      </c>
      <c r="B1594" s="8">
        <v>16</v>
      </c>
      <c r="C1594" s="8">
        <v>17.45</v>
      </c>
      <c r="D1594" s="8">
        <v>50</v>
      </c>
      <c r="E1594" s="8">
        <v>0</v>
      </c>
    </row>
    <row r="1595" spans="1:5" x14ac:dyDescent="0.3">
      <c r="A1595" s="8">
        <v>10855</v>
      </c>
      <c r="B1595" s="8">
        <v>31</v>
      </c>
      <c r="C1595" s="8">
        <v>12.5</v>
      </c>
      <c r="D1595" s="8">
        <v>14</v>
      </c>
      <c r="E1595" s="8">
        <v>0</v>
      </c>
    </row>
    <row r="1596" spans="1:5" x14ac:dyDescent="0.3">
      <c r="A1596" s="8">
        <v>10855</v>
      </c>
      <c r="B1596" s="8">
        <v>56</v>
      </c>
      <c r="C1596" s="8">
        <v>38</v>
      </c>
      <c r="D1596" s="8">
        <v>24</v>
      </c>
      <c r="E1596" s="8">
        <v>0</v>
      </c>
    </row>
    <row r="1597" spans="1:5" x14ac:dyDescent="0.3">
      <c r="A1597" s="8">
        <v>10855</v>
      </c>
      <c r="B1597" s="8">
        <v>65</v>
      </c>
      <c r="C1597" s="8">
        <v>21.05</v>
      </c>
      <c r="D1597" s="8">
        <v>15</v>
      </c>
      <c r="E1597" s="8">
        <v>0.15</v>
      </c>
    </row>
    <row r="1598" spans="1:5" x14ac:dyDescent="0.3">
      <c r="A1598" s="8">
        <v>10856</v>
      </c>
      <c r="B1598" s="8">
        <v>2</v>
      </c>
      <c r="C1598" s="8">
        <v>19</v>
      </c>
      <c r="D1598" s="8">
        <v>20</v>
      </c>
      <c r="E1598" s="8">
        <v>0</v>
      </c>
    </row>
    <row r="1599" spans="1:5" x14ac:dyDescent="0.3">
      <c r="A1599" s="8">
        <v>10856</v>
      </c>
      <c r="B1599" s="8">
        <v>42</v>
      </c>
      <c r="C1599" s="8">
        <v>14</v>
      </c>
      <c r="D1599" s="8">
        <v>20</v>
      </c>
      <c r="E1599" s="8">
        <v>0</v>
      </c>
    </row>
    <row r="1600" spans="1:5" x14ac:dyDescent="0.3">
      <c r="A1600" s="8">
        <v>10857</v>
      </c>
      <c r="B1600" s="8">
        <v>3</v>
      </c>
      <c r="C1600" s="8">
        <v>10</v>
      </c>
      <c r="D1600" s="8">
        <v>30</v>
      </c>
      <c r="E1600" s="8">
        <v>0</v>
      </c>
    </row>
    <row r="1601" spans="1:5" x14ac:dyDescent="0.3">
      <c r="A1601" s="8">
        <v>10857</v>
      </c>
      <c r="B1601" s="8">
        <v>26</v>
      </c>
      <c r="C1601" s="8">
        <v>31.23</v>
      </c>
      <c r="D1601" s="8">
        <v>35</v>
      </c>
      <c r="E1601" s="8">
        <v>0.25</v>
      </c>
    </row>
    <row r="1602" spans="1:5" x14ac:dyDescent="0.3">
      <c r="A1602" s="8">
        <v>10857</v>
      </c>
      <c r="B1602" s="8">
        <v>29</v>
      </c>
      <c r="C1602" s="8">
        <v>123.79</v>
      </c>
      <c r="D1602" s="8">
        <v>10</v>
      </c>
      <c r="E1602" s="8">
        <v>0.25</v>
      </c>
    </row>
    <row r="1603" spans="1:5" x14ac:dyDescent="0.3">
      <c r="A1603" s="8">
        <v>10858</v>
      </c>
      <c r="B1603" s="8">
        <v>7</v>
      </c>
      <c r="C1603" s="8">
        <v>30</v>
      </c>
      <c r="D1603" s="8">
        <v>5</v>
      </c>
      <c r="E1603" s="8">
        <v>0</v>
      </c>
    </row>
    <row r="1604" spans="1:5" x14ac:dyDescent="0.3">
      <c r="A1604" s="8">
        <v>10858</v>
      </c>
      <c r="B1604" s="8">
        <v>27</v>
      </c>
      <c r="C1604" s="8">
        <v>43.9</v>
      </c>
      <c r="D1604" s="8">
        <v>10</v>
      </c>
      <c r="E1604" s="8">
        <v>0</v>
      </c>
    </row>
    <row r="1605" spans="1:5" x14ac:dyDescent="0.3">
      <c r="A1605" s="8">
        <v>10858</v>
      </c>
      <c r="B1605" s="8">
        <v>70</v>
      </c>
      <c r="C1605" s="8">
        <v>15</v>
      </c>
      <c r="D1605" s="8">
        <v>4</v>
      </c>
      <c r="E1605" s="8">
        <v>0</v>
      </c>
    </row>
    <row r="1606" spans="1:5" x14ac:dyDescent="0.3">
      <c r="A1606" s="8">
        <v>10859</v>
      </c>
      <c r="B1606" s="8">
        <v>24</v>
      </c>
      <c r="C1606" s="8">
        <v>4.5</v>
      </c>
      <c r="D1606" s="8">
        <v>40</v>
      </c>
      <c r="E1606" s="8">
        <v>0.25</v>
      </c>
    </row>
    <row r="1607" spans="1:5" x14ac:dyDescent="0.3">
      <c r="A1607" s="8">
        <v>10859</v>
      </c>
      <c r="B1607" s="8">
        <v>54</v>
      </c>
      <c r="C1607" s="8">
        <v>7.45</v>
      </c>
      <c r="D1607" s="8">
        <v>35</v>
      </c>
      <c r="E1607" s="8">
        <v>0.25</v>
      </c>
    </row>
    <row r="1608" spans="1:5" x14ac:dyDescent="0.3">
      <c r="A1608" s="8">
        <v>10859</v>
      </c>
      <c r="B1608" s="8">
        <v>64</v>
      </c>
      <c r="C1608" s="8">
        <v>33.25</v>
      </c>
      <c r="D1608" s="8">
        <v>30</v>
      </c>
      <c r="E1608" s="8">
        <v>0.25</v>
      </c>
    </row>
    <row r="1609" spans="1:5" x14ac:dyDescent="0.3">
      <c r="A1609" s="8">
        <v>10860</v>
      </c>
      <c r="B1609" s="8">
        <v>51</v>
      </c>
      <c r="C1609" s="8">
        <v>53</v>
      </c>
      <c r="D1609" s="8">
        <v>3</v>
      </c>
      <c r="E1609" s="8">
        <v>0</v>
      </c>
    </row>
    <row r="1610" spans="1:5" x14ac:dyDescent="0.3">
      <c r="A1610" s="8">
        <v>10860</v>
      </c>
      <c r="B1610" s="8">
        <v>76</v>
      </c>
      <c r="C1610" s="8">
        <v>18</v>
      </c>
      <c r="D1610" s="8">
        <v>20</v>
      </c>
      <c r="E1610" s="8">
        <v>0</v>
      </c>
    </row>
    <row r="1611" spans="1:5" x14ac:dyDescent="0.3">
      <c r="A1611" s="8">
        <v>10861</v>
      </c>
      <c r="B1611" s="8">
        <v>17</v>
      </c>
      <c r="C1611" s="8">
        <v>39</v>
      </c>
      <c r="D1611" s="8">
        <v>42</v>
      </c>
      <c r="E1611" s="8">
        <v>0</v>
      </c>
    </row>
    <row r="1612" spans="1:5" x14ac:dyDescent="0.3">
      <c r="A1612" s="8">
        <v>10861</v>
      </c>
      <c r="B1612" s="8">
        <v>18</v>
      </c>
      <c r="C1612" s="8">
        <v>62.5</v>
      </c>
      <c r="D1612" s="8">
        <v>20</v>
      </c>
      <c r="E1612" s="8">
        <v>0</v>
      </c>
    </row>
    <row r="1613" spans="1:5" x14ac:dyDescent="0.3">
      <c r="A1613" s="8">
        <v>10861</v>
      </c>
      <c r="B1613" s="8">
        <v>21</v>
      </c>
      <c r="C1613" s="8">
        <v>10</v>
      </c>
      <c r="D1613" s="8">
        <v>40</v>
      </c>
      <c r="E1613" s="8">
        <v>0</v>
      </c>
    </row>
    <row r="1614" spans="1:5" x14ac:dyDescent="0.3">
      <c r="A1614" s="8">
        <v>10861</v>
      </c>
      <c r="B1614" s="8">
        <v>33</v>
      </c>
      <c r="C1614" s="8">
        <v>2.5</v>
      </c>
      <c r="D1614" s="8">
        <v>35</v>
      </c>
      <c r="E1614" s="8">
        <v>0</v>
      </c>
    </row>
    <row r="1615" spans="1:5" x14ac:dyDescent="0.3">
      <c r="A1615" s="8">
        <v>10861</v>
      </c>
      <c r="B1615" s="8">
        <v>62</v>
      </c>
      <c r="C1615" s="8">
        <v>49.3</v>
      </c>
      <c r="D1615" s="8">
        <v>3</v>
      </c>
      <c r="E1615" s="8">
        <v>0</v>
      </c>
    </row>
    <row r="1616" spans="1:5" x14ac:dyDescent="0.3">
      <c r="A1616" s="8">
        <v>10862</v>
      </c>
      <c r="B1616" s="8">
        <v>11</v>
      </c>
      <c r="C1616" s="8">
        <v>21</v>
      </c>
      <c r="D1616" s="8">
        <v>25</v>
      </c>
      <c r="E1616" s="8">
        <v>0</v>
      </c>
    </row>
    <row r="1617" spans="1:5" x14ac:dyDescent="0.3">
      <c r="A1617" s="8">
        <v>10862</v>
      </c>
      <c r="B1617" s="8">
        <v>52</v>
      </c>
      <c r="C1617" s="8">
        <v>7</v>
      </c>
      <c r="D1617" s="8">
        <v>8</v>
      </c>
      <c r="E1617" s="8">
        <v>0</v>
      </c>
    </row>
    <row r="1618" spans="1:5" x14ac:dyDescent="0.3">
      <c r="A1618" s="8">
        <v>10863</v>
      </c>
      <c r="B1618" s="8">
        <v>1</v>
      </c>
      <c r="C1618" s="8">
        <v>18</v>
      </c>
      <c r="D1618" s="8">
        <v>20</v>
      </c>
      <c r="E1618" s="8">
        <v>0.15</v>
      </c>
    </row>
    <row r="1619" spans="1:5" x14ac:dyDescent="0.3">
      <c r="A1619" s="8">
        <v>10863</v>
      </c>
      <c r="B1619" s="8">
        <v>58</v>
      </c>
      <c r="C1619" s="8">
        <v>13.25</v>
      </c>
      <c r="D1619" s="8">
        <v>12</v>
      </c>
      <c r="E1619" s="8">
        <v>0.15</v>
      </c>
    </row>
    <row r="1620" spans="1:5" x14ac:dyDescent="0.3">
      <c r="A1620" s="8">
        <v>10864</v>
      </c>
      <c r="B1620" s="8">
        <v>35</v>
      </c>
      <c r="C1620" s="8">
        <v>18</v>
      </c>
      <c r="D1620" s="8">
        <v>4</v>
      </c>
      <c r="E1620" s="8">
        <v>0</v>
      </c>
    </row>
    <row r="1621" spans="1:5" x14ac:dyDescent="0.3">
      <c r="A1621" s="8">
        <v>10864</v>
      </c>
      <c r="B1621" s="8">
        <v>67</v>
      </c>
      <c r="C1621" s="8">
        <v>14</v>
      </c>
      <c r="D1621" s="8">
        <v>15</v>
      </c>
      <c r="E1621" s="8">
        <v>0</v>
      </c>
    </row>
    <row r="1622" spans="1:5" x14ac:dyDescent="0.3">
      <c r="A1622" s="8">
        <v>10865</v>
      </c>
      <c r="B1622" s="8">
        <v>38</v>
      </c>
      <c r="C1622" s="8">
        <v>263.5</v>
      </c>
      <c r="D1622" s="8">
        <v>60</v>
      </c>
      <c r="E1622" s="8">
        <v>0.05</v>
      </c>
    </row>
    <row r="1623" spans="1:5" x14ac:dyDescent="0.3">
      <c r="A1623" s="8">
        <v>10865</v>
      </c>
      <c r="B1623" s="8">
        <v>39</v>
      </c>
      <c r="C1623" s="8">
        <v>18</v>
      </c>
      <c r="D1623" s="8">
        <v>80</v>
      </c>
      <c r="E1623" s="8">
        <v>0.05</v>
      </c>
    </row>
    <row r="1624" spans="1:5" x14ac:dyDescent="0.3">
      <c r="A1624" s="8">
        <v>10866</v>
      </c>
      <c r="B1624" s="8">
        <v>2</v>
      </c>
      <c r="C1624" s="8">
        <v>19</v>
      </c>
      <c r="D1624" s="8">
        <v>21</v>
      </c>
      <c r="E1624" s="8">
        <v>0.25</v>
      </c>
    </row>
    <row r="1625" spans="1:5" x14ac:dyDescent="0.3">
      <c r="A1625" s="8">
        <v>10866</v>
      </c>
      <c r="B1625" s="8">
        <v>24</v>
      </c>
      <c r="C1625" s="8">
        <v>4.5</v>
      </c>
      <c r="D1625" s="8">
        <v>6</v>
      </c>
      <c r="E1625" s="8">
        <v>0.25</v>
      </c>
    </row>
    <row r="1626" spans="1:5" x14ac:dyDescent="0.3">
      <c r="A1626" s="8">
        <v>10866</v>
      </c>
      <c r="B1626" s="8">
        <v>30</v>
      </c>
      <c r="C1626" s="8">
        <v>25.89</v>
      </c>
      <c r="D1626" s="8">
        <v>40</v>
      </c>
      <c r="E1626" s="8">
        <v>0.25</v>
      </c>
    </row>
    <row r="1627" spans="1:5" x14ac:dyDescent="0.3">
      <c r="A1627" s="8">
        <v>10867</v>
      </c>
      <c r="B1627" s="8">
        <v>53</v>
      </c>
      <c r="C1627" s="8">
        <v>32.799999999999997</v>
      </c>
      <c r="D1627" s="8">
        <v>3</v>
      </c>
      <c r="E1627" s="8">
        <v>0</v>
      </c>
    </row>
    <row r="1628" spans="1:5" x14ac:dyDescent="0.3">
      <c r="A1628" s="8">
        <v>10868</v>
      </c>
      <c r="B1628" s="8">
        <v>26</v>
      </c>
      <c r="C1628" s="8">
        <v>31.23</v>
      </c>
      <c r="D1628" s="8">
        <v>20</v>
      </c>
      <c r="E1628" s="8">
        <v>0</v>
      </c>
    </row>
    <row r="1629" spans="1:5" x14ac:dyDescent="0.3">
      <c r="A1629" s="8">
        <v>10868</v>
      </c>
      <c r="B1629" s="8">
        <v>35</v>
      </c>
      <c r="C1629" s="8">
        <v>18</v>
      </c>
      <c r="D1629" s="8">
        <v>30</v>
      </c>
      <c r="E1629" s="8">
        <v>0</v>
      </c>
    </row>
    <row r="1630" spans="1:5" x14ac:dyDescent="0.3">
      <c r="A1630" s="8">
        <v>10868</v>
      </c>
      <c r="B1630" s="8">
        <v>49</v>
      </c>
      <c r="C1630" s="8">
        <v>20</v>
      </c>
      <c r="D1630" s="8">
        <v>42</v>
      </c>
      <c r="E1630" s="8">
        <v>0.1</v>
      </c>
    </row>
    <row r="1631" spans="1:5" x14ac:dyDescent="0.3">
      <c r="A1631" s="8">
        <v>10869</v>
      </c>
      <c r="B1631" s="8">
        <v>1</v>
      </c>
      <c r="C1631" s="8">
        <v>18</v>
      </c>
      <c r="D1631" s="8">
        <v>40</v>
      </c>
      <c r="E1631" s="8">
        <v>0</v>
      </c>
    </row>
    <row r="1632" spans="1:5" x14ac:dyDescent="0.3">
      <c r="A1632" s="8">
        <v>10869</v>
      </c>
      <c r="B1632" s="8">
        <v>11</v>
      </c>
      <c r="C1632" s="8">
        <v>21</v>
      </c>
      <c r="D1632" s="8">
        <v>10</v>
      </c>
      <c r="E1632" s="8">
        <v>0</v>
      </c>
    </row>
    <row r="1633" spans="1:5" x14ac:dyDescent="0.3">
      <c r="A1633" s="8">
        <v>10869</v>
      </c>
      <c r="B1633" s="8">
        <v>23</v>
      </c>
      <c r="C1633" s="8">
        <v>9</v>
      </c>
      <c r="D1633" s="8">
        <v>50</v>
      </c>
      <c r="E1633" s="8">
        <v>0</v>
      </c>
    </row>
    <row r="1634" spans="1:5" x14ac:dyDescent="0.3">
      <c r="A1634" s="8">
        <v>10869</v>
      </c>
      <c r="B1634" s="8">
        <v>68</v>
      </c>
      <c r="C1634" s="8">
        <v>12.5</v>
      </c>
      <c r="D1634" s="8">
        <v>20</v>
      </c>
      <c r="E1634" s="8">
        <v>0</v>
      </c>
    </row>
    <row r="1635" spans="1:5" x14ac:dyDescent="0.3">
      <c r="A1635" s="8">
        <v>10870</v>
      </c>
      <c r="B1635" s="8">
        <v>35</v>
      </c>
      <c r="C1635" s="8">
        <v>18</v>
      </c>
      <c r="D1635" s="8">
        <v>3</v>
      </c>
      <c r="E1635" s="8">
        <v>0</v>
      </c>
    </row>
    <row r="1636" spans="1:5" x14ac:dyDescent="0.3">
      <c r="A1636" s="8">
        <v>10870</v>
      </c>
      <c r="B1636" s="8">
        <v>51</v>
      </c>
      <c r="C1636" s="8">
        <v>53</v>
      </c>
      <c r="D1636" s="8">
        <v>2</v>
      </c>
      <c r="E1636" s="8">
        <v>0</v>
      </c>
    </row>
    <row r="1637" spans="1:5" x14ac:dyDescent="0.3">
      <c r="A1637" s="8">
        <v>10871</v>
      </c>
      <c r="B1637" s="8">
        <v>6</v>
      </c>
      <c r="C1637" s="8">
        <v>25</v>
      </c>
      <c r="D1637" s="8">
        <v>50</v>
      </c>
      <c r="E1637" s="8">
        <v>0.05</v>
      </c>
    </row>
    <row r="1638" spans="1:5" x14ac:dyDescent="0.3">
      <c r="A1638" s="8">
        <v>10871</v>
      </c>
      <c r="B1638" s="8">
        <v>16</v>
      </c>
      <c r="C1638" s="8">
        <v>17.45</v>
      </c>
      <c r="D1638" s="8">
        <v>12</v>
      </c>
      <c r="E1638" s="8">
        <v>0.05</v>
      </c>
    </row>
    <row r="1639" spans="1:5" x14ac:dyDescent="0.3">
      <c r="A1639" s="8">
        <v>10871</v>
      </c>
      <c r="B1639" s="8">
        <v>17</v>
      </c>
      <c r="C1639" s="8">
        <v>39</v>
      </c>
      <c r="D1639" s="8">
        <v>16</v>
      </c>
      <c r="E1639" s="8">
        <v>0.05</v>
      </c>
    </row>
    <row r="1640" spans="1:5" x14ac:dyDescent="0.3">
      <c r="A1640" s="8">
        <v>10872</v>
      </c>
      <c r="B1640" s="8">
        <v>55</v>
      </c>
      <c r="C1640" s="8">
        <v>24</v>
      </c>
      <c r="D1640" s="8">
        <v>10</v>
      </c>
      <c r="E1640" s="8">
        <v>0.05</v>
      </c>
    </row>
    <row r="1641" spans="1:5" x14ac:dyDescent="0.3">
      <c r="A1641" s="8">
        <v>10872</v>
      </c>
      <c r="B1641" s="8">
        <v>62</v>
      </c>
      <c r="C1641" s="8">
        <v>49.3</v>
      </c>
      <c r="D1641" s="8">
        <v>20</v>
      </c>
      <c r="E1641" s="8">
        <v>0.05</v>
      </c>
    </row>
    <row r="1642" spans="1:5" x14ac:dyDescent="0.3">
      <c r="A1642" s="8">
        <v>10872</v>
      </c>
      <c r="B1642" s="8">
        <v>64</v>
      </c>
      <c r="C1642" s="8">
        <v>33.25</v>
      </c>
      <c r="D1642" s="8">
        <v>15</v>
      </c>
      <c r="E1642" s="8">
        <v>0.05</v>
      </c>
    </row>
    <row r="1643" spans="1:5" x14ac:dyDescent="0.3">
      <c r="A1643" s="8">
        <v>10872</v>
      </c>
      <c r="B1643" s="8">
        <v>65</v>
      </c>
      <c r="C1643" s="8">
        <v>21.05</v>
      </c>
      <c r="D1643" s="8">
        <v>21</v>
      </c>
      <c r="E1643" s="8">
        <v>0.05</v>
      </c>
    </row>
    <row r="1644" spans="1:5" x14ac:dyDescent="0.3">
      <c r="A1644" s="8">
        <v>10873</v>
      </c>
      <c r="B1644" s="8">
        <v>21</v>
      </c>
      <c r="C1644" s="8">
        <v>10</v>
      </c>
      <c r="D1644" s="8">
        <v>20</v>
      </c>
      <c r="E1644" s="8">
        <v>0</v>
      </c>
    </row>
    <row r="1645" spans="1:5" x14ac:dyDescent="0.3">
      <c r="A1645" s="8">
        <v>10873</v>
      </c>
      <c r="B1645" s="8">
        <v>28</v>
      </c>
      <c r="C1645" s="8">
        <v>45.6</v>
      </c>
      <c r="D1645" s="8">
        <v>3</v>
      </c>
      <c r="E1645" s="8">
        <v>0</v>
      </c>
    </row>
    <row r="1646" spans="1:5" x14ac:dyDescent="0.3">
      <c r="A1646" s="8">
        <v>10874</v>
      </c>
      <c r="B1646" s="8">
        <v>10</v>
      </c>
      <c r="C1646" s="8">
        <v>31</v>
      </c>
      <c r="D1646" s="8">
        <v>10</v>
      </c>
      <c r="E1646" s="8">
        <v>0</v>
      </c>
    </row>
    <row r="1647" spans="1:5" x14ac:dyDescent="0.3">
      <c r="A1647" s="8">
        <v>10875</v>
      </c>
      <c r="B1647" s="8">
        <v>19</v>
      </c>
      <c r="C1647" s="8">
        <v>9.1999999999999993</v>
      </c>
      <c r="D1647" s="8">
        <v>25</v>
      </c>
      <c r="E1647" s="8">
        <v>0</v>
      </c>
    </row>
    <row r="1648" spans="1:5" x14ac:dyDescent="0.3">
      <c r="A1648" s="8">
        <v>10875</v>
      </c>
      <c r="B1648" s="8">
        <v>47</v>
      </c>
      <c r="C1648" s="8">
        <v>9.5</v>
      </c>
      <c r="D1648" s="8">
        <v>21</v>
      </c>
      <c r="E1648" s="8">
        <v>0.1</v>
      </c>
    </row>
    <row r="1649" spans="1:5" x14ac:dyDescent="0.3">
      <c r="A1649" s="8">
        <v>10875</v>
      </c>
      <c r="B1649" s="8">
        <v>49</v>
      </c>
      <c r="C1649" s="8">
        <v>20</v>
      </c>
      <c r="D1649" s="8">
        <v>15</v>
      </c>
      <c r="E1649" s="8">
        <v>0</v>
      </c>
    </row>
    <row r="1650" spans="1:5" x14ac:dyDescent="0.3">
      <c r="A1650" s="8">
        <v>10876</v>
      </c>
      <c r="B1650" s="8">
        <v>46</v>
      </c>
      <c r="C1650" s="8">
        <v>12</v>
      </c>
      <c r="D1650" s="8">
        <v>21</v>
      </c>
      <c r="E1650" s="8">
        <v>0</v>
      </c>
    </row>
    <row r="1651" spans="1:5" x14ac:dyDescent="0.3">
      <c r="A1651" s="8">
        <v>10876</v>
      </c>
      <c r="B1651" s="8">
        <v>64</v>
      </c>
      <c r="C1651" s="8">
        <v>33.25</v>
      </c>
      <c r="D1651" s="8">
        <v>20</v>
      </c>
      <c r="E1651" s="8">
        <v>0</v>
      </c>
    </row>
    <row r="1652" spans="1:5" x14ac:dyDescent="0.3">
      <c r="A1652" s="8">
        <v>10877</v>
      </c>
      <c r="B1652" s="8">
        <v>16</v>
      </c>
      <c r="C1652" s="8">
        <v>17.45</v>
      </c>
      <c r="D1652" s="8">
        <v>30</v>
      </c>
      <c r="E1652" s="8">
        <v>0.25</v>
      </c>
    </row>
    <row r="1653" spans="1:5" x14ac:dyDescent="0.3">
      <c r="A1653" s="8">
        <v>10877</v>
      </c>
      <c r="B1653" s="8">
        <v>18</v>
      </c>
      <c r="C1653" s="8">
        <v>62.5</v>
      </c>
      <c r="D1653" s="8">
        <v>25</v>
      </c>
      <c r="E1653" s="8">
        <v>0</v>
      </c>
    </row>
    <row r="1654" spans="1:5" x14ac:dyDescent="0.3">
      <c r="A1654" s="8">
        <v>10878</v>
      </c>
      <c r="B1654" s="8">
        <v>20</v>
      </c>
      <c r="C1654" s="8">
        <v>81</v>
      </c>
      <c r="D1654" s="8">
        <v>20</v>
      </c>
      <c r="E1654" s="8">
        <v>0.05</v>
      </c>
    </row>
    <row r="1655" spans="1:5" x14ac:dyDescent="0.3">
      <c r="A1655" s="8">
        <v>10879</v>
      </c>
      <c r="B1655" s="8">
        <v>40</v>
      </c>
      <c r="C1655" s="8">
        <v>18.399999999999999</v>
      </c>
      <c r="D1655" s="8">
        <v>12</v>
      </c>
      <c r="E1655" s="8">
        <v>0</v>
      </c>
    </row>
    <row r="1656" spans="1:5" x14ac:dyDescent="0.3">
      <c r="A1656" s="8">
        <v>10879</v>
      </c>
      <c r="B1656" s="8">
        <v>65</v>
      </c>
      <c r="C1656" s="8">
        <v>21.05</v>
      </c>
      <c r="D1656" s="8">
        <v>10</v>
      </c>
      <c r="E1656" s="8">
        <v>0</v>
      </c>
    </row>
    <row r="1657" spans="1:5" x14ac:dyDescent="0.3">
      <c r="A1657" s="8">
        <v>10879</v>
      </c>
      <c r="B1657" s="8">
        <v>76</v>
      </c>
      <c r="C1657" s="8">
        <v>18</v>
      </c>
      <c r="D1657" s="8">
        <v>10</v>
      </c>
      <c r="E1657" s="8">
        <v>0</v>
      </c>
    </row>
    <row r="1658" spans="1:5" x14ac:dyDescent="0.3">
      <c r="A1658" s="8">
        <v>10880</v>
      </c>
      <c r="B1658" s="8">
        <v>23</v>
      </c>
      <c r="C1658" s="8">
        <v>9</v>
      </c>
      <c r="D1658" s="8">
        <v>30</v>
      </c>
      <c r="E1658" s="8">
        <v>0.2</v>
      </c>
    </row>
    <row r="1659" spans="1:5" x14ac:dyDescent="0.3">
      <c r="A1659" s="8">
        <v>10880</v>
      </c>
      <c r="B1659" s="8">
        <v>61</v>
      </c>
      <c r="C1659" s="8">
        <v>28.5</v>
      </c>
      <c r="D1659" s="8">
        <v>30</v>
      </c>
      <c r="E1659" s="8">
        <v>0.2</v>
      </c>
    </row>
    <row r="1660" spans="1:5" x14ac:dyDescent="0.3">
      <c r="A1660" s="8">
        <v>10880</v>
      </c>
      <c r="B1660" s="8">
        <v>70</v>
      </c>
      <c r="C1660" s="8">
        <v>15</v>
      </c>
      <c r="D1660" s="8">
        <v>50</v>
      </c>
      <c r="E1660" s="8">
        <v>0.2</v>
      </c>
    </row>
    <row r="1661" spans="1:5" x14ac:dyDescent="0.3">
      <c r="A1661" s="8">
        <v>10881</v>
      </c>
      <c r="B1661" s="8">
        <v>73</v>
      </c>
      <c r="C1661" s="8">
        <v>15</v>
      </c>
      <c r="D1661" s="8">
        <v>10</v>
      </c>
      <c r="E1661" s="8">
        <v>0</v>
      </c>
    </row>
    <row r="1662" spans="1:5" x14ac:dyDescent="0.3">
      <c r="A1662" s="8">
        <v>10882</v>
      </c>
      <c r="B1662" s="8">
        <v>42</v>
      </c>
      <c r="C1662" s="8">
        <v>14</v>
      </c>
      <c r="D1662" s="8">
        <v>25</v>
      </c>
      <c r="E1662" s="8">
        <v>0</v>
      </c>
    </row>
    <row r="1663" spans="1:5" x14ac:dyDescent="0.3">
      <c r="A1663" s="8">
        <v>10882</v>
      </c>
      <c r="B1663" s="8">
        <v>49</v>
      </c>
      <c r="C1663" s="8">
        <v>20</v>
      </c>
      <c r="D1663" s="8">
        <v>20</v>
      </c>
      <c r="E1663" s="8">
        <v>0.15</v>
      </c>
    </row>
    <row r="1664" spans="1:5" x14ac:dyDescent="0.3">
      <c r="A1664" s="8">
        <v>10882</v>
      </c>
      <c r="B1664" s="8">
        <v>54</v>
      </c>
      <c r="C1664" s="8">
        <v>7.45</v>
      </c>
      <c r="D1664" s="8">
        <v>32</v>
      </c>
      <c r="E1664" s="8">
        <v>0.15</v>
      </c>
    </row>
    <row r="1665" spans="1:5" x14ac:dyDescent="0.3">
      <c r="A1665" s="8">
        <v>10883</v>
      </c>
      <c r="B1665" s="8">
        <v>24</v>
      </c>
      <c r="C1665" s="8">
        <v>4.5</v>
      </c>
      <c r="D1665" s="8">
        <v>8</v>
      </c>
      <c r="E1665" s="8">
        <v>0</v>
      </c>
    </row>
    <row r="1666" spans="1:5" x14ac:dyDescent="0.3">
      <c r="A1666" s="8">
        <v>10884</v>
      </c>
      <c r="B1666" s="8">
        <v>21</v>
      </c>
      <c r="C1666" s="8">
        <v>10</v>
      </c>
      <c r="D1666" s="8">
        <v>40</v>
      </c>
      <c r="E1666" s="8">
        <v>0.05</v>
      </c>
    </row>
    <row r="1667" spans="1:5" x14ac:dyDescent="0.3">
      <c r="A1667" s="8">
        <v>10884</v>
      </c>
      <c r="B1667" s="8">
        <v>56</v>
      </c>
      <c r="C1667" s="8">
        <v>38</v>
      </c>
      <c r="D1667" s="8">
        <v>21</v>
      </c>
      <c r="E1667" s="8">
        <v>0.05</v>
      </c>
    </row>
    <row r="1668" spans="1:5" x14ac:dyDescent="0.3">
      <c r="A1668" s="8">
        <v>10884</v>
      </c>
      <c r="B1668" s="8">
        <v>65</v>
      </c>
      <c r="C1668" s="8">
        <v>21.05</v>
      </c>
      <c r="D1668" s="8">
        <v>12</v>
      </c>
      <c r="E1668" s="8">
        <v>0.05</v>
      </c>
    </row>
    <row r="1669" spans="1:5" x14ac:dyDescent="0.3">
      <c r="A1669" s="8">
        <v>10885</v>
      </c>
      <c r="B1669" s="8">
        <v>2</v>
      </c>
      <c r="C1669" s="8">
        <v>19</v>
      </c>
      <c r="D1669" s="8">
        <v>20</v>
      </c>
      <c r="E1669" s="8">
        <v>0</v>
      </c>
    </row>
    <row r="1670" spans="1:5" x14ac:dyDescent="0.3">
      <c r="A1670" s="8">
        <v>10885</v>
      </c>
      <c r="B1670" s="8">
        <v>24</v>
      </c>
      <c r="C1670" s="8">
        <v>4.5</v>
      </c>
      <c r="D1670" s="8">
        <v>12</v>
      </c>
      <c r="E1670" s="8">
        <v>0</v>
      </c>
    </row>
    <row r="1671" spans="1:5" x14ac:dyDescent="0.3">
      <c r="A1671" s="8">
        <v>10885</v>
      </c>
      <c r="B1671" s="8">
        <v>70</v>
      </c>
      <c r="C1671" s="8">
        <v>15</v>
      </c>
      <c r="D1671" s="8">
        <v>30</v>
      </c>
      <c r="E1671" s="8">
        <v>0</v>
      </c>
    </row>
    <row r="1672" spans="1:5" x14ac:dyDescent="0.3">
      <c r="A1672" s="8">
        <v>10885</v>
      </c>
      <c r="B1672" s="8">
        <v>77</v>
      </c>
      <c r="C1672" s="8">
        <v>13</v>
      </c>
      <c r="D1672" s="8">
        <v>25</v>
      </c>
      <c r="E1672" s="8">
        <v>0</v>
      </c>
    </row>
    <row r="1673" spans="1:5" x14ac:dyDescent="0.3">
      <c r="A1673" s="8">
        <v>10886</v>
      </c>
      <c r="B1673" s="8">
        <v>10</v>
      </c>
      <c r="C1673" s="8">
        <v>31</v>
      </c>
      <c r="D1673" s="8">
        <v>70</v>
      </c>
      <c r="E1673" s="8">
        <v>0</v>
      </c>
    </row>
    <row r="1674" spans="1:5" x14ac:dyDescent="0.3">
      <c r="A1674" s="8">
        <v>10886</v>
      </c>
      <c r="B1674" s="8">
        <v>31</v>
      </c>
      <c r="C1674" s="8">
        <v>12.5</v>
      </c>
      <c r="D1674" s="8">
        <v>35</v>
      </c>
      <c r="E1674" s="8">
        <v>0</v>
      </c>
    </row>
    <row r="1675" spans="1:5" x14ac:dyDescent="0.3">
      <c r="A1675" s="8">
        <v>10886</v>
      </c>
      <c r="B1675" s="8">
        <v>77</v>
      </c>
      <c r="C1675" s="8">
        <v>13</v>
      </c>
      <c r="D1675" s="8">
        <v>40</v>
      </c>
      <c r="E1675" s="8">
        <v>0</v>
      </c>
    </row>
    <row r="1676" spans="1:5" x14ac:dyDescent="0.3">
      <c r="A1676" s="8">
        <v>10887</v>
      </c>
      <c r="B1676" s="8">
        <v>25</v>
      </c>
      <c r="C1676" s="8">
        <v>14</v>
      </c>
      <c r="D1676" s="8">
        <v>5</v>
      </c>
      <c r="E1676" s="8">
        <v>0</v>
      </c>
    </row>
    <row r="1677" spans="1:5" x14ac:dyDescent="0.3">
      <c r="A1677" s="8">
        <v>10888</v>
      </c>
      <c r="B1677" s="8">
        <v>2</v>
      </c>
      <c r="C1677" s="8">
        <v>19</v>
      </c>
      <c r="D1677" s="8">
        <v>20</v>
      </c>
      <c r="E1677" s="8">
        <v>0</v>
      </c>
    </row>
    <row r="1678" spans="1:5" x14ac:dyDescent="0.3">
      <c r="A1678" s="8">
        <v>10888</v>
      </c>
      <c r="B1678" s="8">
        <v>68</v>
      </c>
      <c r="C1678" s="8">
        <v>12.5</v>
      </c>
      <c r="D1678" s="8">
        <v>18</v>
      </c>
      <c r="E1678" s="8">
        <v>0</v>
      </c>
    </row>
    <row r="1679" spans="1:5" x14ac:dyDescent="0.3">
      <c r="A1679" s="8">
        <v>10889</v>
      </c>
      <c r="B1679" s="8">
        <v>11</v>
      </c>
      <c r="C1679" s="8">
        <v>21</v>
      </c>
      <c r="D1679" s="8">
        <v>40</v>
      </c>
      <c r="E1679" s="8">
        <v>0</v>
      </c>
    </row>
    <row r="1680" spans="1:5" x14ac:dyDescent="0.3">
      <c r="A1680" s="8">
        <v>10889</v>
      </c>
      <c r="B1680" s="8">
        <v>38</v>
      </c>
      <c r="C1680" s="8">
        <v>263.5</v>
      </c>
      <c r="D1680" s="8">
        <v>40</v>
      </c>
      <c r="E1680" s="8">
        <v>0</v>
      </c>
    </row>
    <row r="1681" spans="1:5" x14ac:dyDescent="0.3">
      <c r="A1681" s="8">
        <v>10890</v>
      </c>
      <c r="B1681" s="8">
        <v>17</v>
      </c>
      <c r="C1681" s="8">
        <v>39</v>
      </c>
      <c r="D1681" s="8">
        <v>15</v>
      </c>
      <c r="E1681" s="8">
        <v>0</v>
      </c>
    </row>
    <row r="1682" spans="1:5" x14ac:dyDescent="0.3">
      <c r="A1682" s="8">
        <v>10890</v>
      </c>
      <c r="B1682" s="8">
        <v>34</v>
      </c>
      <c r="C1682" s="8">
        <v>14</v>
      </c>
      <c r="D1682" s="8">
        <v>10</v>
      </c>
      <c r="E1682" s="8">
        <v>0</v>
      </c>
    </row>
    <row r="1683" spans="1:5" x14ac:dyDescent="0.3">
      <c r="A1683" s="8">
        <v>10890</v>
      </c>
      <c r="B1683" s="8">
        <v>41</v>
      </c>
      <c r="C1683" s="8">
        <v>9.65</v>
      </c>
      <c r="D1683" s="8">
        <v>14</v>
      </c>
      <c r="E1683" s="8">
        <v>0</v>
      </c>
    </row>
    <row r="1684" spans="1:5" x14ac:dyDescent="0.3">
      <c r="A1684" s="8">
        <v>10891</v>
      </c>
      <c r="B1684" s="8">
        <v>30</v>
      </c>
      <c r="C1684" s="8">
        <v>25.89</v>
      </c>
      <c r="D1684" s="8">
        <v>15</v>
      </c>
      <c r="E1684" s="8">
        <v>0.05</v>
      </c>
    </row>
    <row r="1685" spans="1:5" x14ac:dyDescent="0.3">
      <c r="A1685" s="8">
        <v>10892</v>
      </c>
      <c r="B1685" s="8">
        <v>59</v>
      </c>
      <c r="C1685" s="8">
        <v>55</v>
      </c>
      <c r="D1685" s="8">
        <v>40</v>
      </c>
      <c r="E1685" s="8">
        <v>0.05</v>
      </c>
    </row>
    <row r="1686" spans="1:5" x14ac:dyDescent="0.3">
      <c r="A1686" s="8">
        <v>10893</v>
      </c>
      <c r="B1686" s="8">
        <v>8</v>
      </c>
      <c r="C1686" s="8">
        <v>40</v>
      </c>
      <c r="D1686" s="8">
        <v>30</v>
      </c>
      <c r="E1686" s="8">
        <v>0</v>
      </c>
    </row>
    <row r="1687" spans="1:5" x14ac:dyDescent="0.3">
      <c r="A1687" s="8">
        <v>10893</v>
      </c>
      <c r="B1687" s="8">
        <v>24</v>
      </c>
      <c r="C1687" s="8">
        <v>4.5</v>
      </c>
      <c r="D1687" s="8">
        <v>10</v>
      </c>
      <c r="E1687" s="8">
        <v>0</v>
      </c>
    </row>
    <row r="1688" spans="1:5" x14ac:dyDescent="0.3">
      <c r="A1688" s="8">
        <v>10893</v>
      </c>
      <c r="B1688" s="8">
        <v>29</v>
      </c>
      <c r="C1688" s="8">
        <v>123.79</v>
      </c>
      <c r="D1688" s="8">
        <v>24</v>
      </c>
      <c r="E1688" s="8">
        <v>0</v>
      </c>
    </row>
    <row r="1689" spans="1:5" x14ac:dyDescent="0.3">
      <c r="A1689" s="8">
        <v>10893</v>
      </c>
      <c r="B1689" s="8">
        <v>30</v>
      </c>
      <c r="C1689" s="8">
        <v>25.89</v>
      </c>
      <c r="D1689" s="8">
        <v>35</v>
      </c>
      <c r="E1689" s="8">
        <v>0</v>
      </c>
    </row>
    <row r="1690" spans="1:5" x14ac:dyDescent="0.3">
      <c r="A1690" s="8">
        <v>10893</v>
      </c>
      <c r="B1690" s="8">
        <v>36</v>
      </c>
      <c r="C1690" s="8">
        <v>19</v>
      </c>
      <c r="D1690" s="8">
        <v>20</v>
      </c>
      <c r="E1690" s="8">
        <v>0</v>
      </c>
    </row>
    <row r="1691" spans="1:5" x14ac:dyDescent="0.3">
      <c r="A1691" s="8">
        <v>10894</v>
      </c>
      <c r="B1691" s="8">
        <v>13</v>
      </c>
      <c r="C1691" s="8">
        <v>6</v>
      </c>
      <c r="D1691" s="8">
        <v>28</v>
      </c>
      <c r="E1691" s="8">
        <v>0.05</v>
      </c>
    </row>
    <row r="1692" spans="1:5" x14ac:dyDescent="0.3">
      <c r="A1692" s="8">
        <v>10894</v>
      </c>
      <c r="B1692" s="8">
        <v>69</v>
      </c>
      <c r="C1692" s="8">
        <v>36</v>
      </c>
      <c r="D1692" s="8">
        <v>50</v>
      </c>
      <c r="E1692" s="8">
        <v>0.05</v>
      </c>
    </row>
    <row r="1693" spans="1:5" x14ac:dyDescent="0.3">
      <c r="A1693" s="8">
        <v>10894</v>
      </c>
      <c r="B1693" s="8">
        <v>75</v>
      </c>
      <c r="C1693" s="8">
        <v>7.75</v>
      </c>
      <c r="D1693" s="8">
        <v>120</v>
      </c>
      <c r="E1693" s="8">
        <v>0.05</v>
      </c>
    </row>
    <row r="1694" spans="1:5" x14ac:dyDescent="0.3">
      <c r="A1694" s="8">
        <v>10895</v>
      </c>
      <c r="B1694" s="8">
        <v>24</v>
      </c>
      <c r="C1694" s="8">
        <v>4.5</v>
      </c>
      <c r="D1694" s="8">
        <v>110</v>
      </c>
      <c r="E1694" s="8">
        <v>0</v>
      </c>
    </row>
    <row r="1695" spans="1:5" x14ac:dyDescent="0.3">
      <c r="A1695" s="8">
        <v>10895</v>
      </c>
      <c r="B1695" s="8">
        <v>39</v>
      </c>
      <c r="C1695" s="8">
        <v>18</v>
      </c>
      <c r="D1695" s="8">
        <v>45</v>
      </c>
      <c r="E1695" s="8">
        <v>0</v>
      </c>
    </row>
    <row r="1696" spans="1:5" x14ac:dyDescent="0.3">
      <c r="A1696" s="8">
        <v>10895</v>
      </c>
      <c r="B1696" s="8">
        <v>40</v>
      </c>
      <c r="C1696" s="8">
        <v>18.399999999999999</v>
      </c>
      <c r="D1696" s="8">
        <v>91</v>
      </c>
      <c r="E1696" s="8">
        <v>0</v>
      </c>
    </row>
    <row r="1697" spans="1:5" x14ac:dyDescent="0.3">
      <c r="A1697" s="8">
        <v>10895</v>
      </c>
      <c r="B1697" s="8">
        <v>60</v>
      </c>
      <c r="C1697" s="8">
        <v>34</v>
      </c>
      <c r="D1697" s="8">
        <v>100</v>
      </c>
      <c r="E1697" s="8">
        <v>0</v>
      </c>
    </row>
    <row r="1698" spans="1:5" x14ac:dyDescent="0.3">
      <c r="A1698" s="8">
        <v>10896</v>
      </c>
      <c r="B1698" s="8">
        <v>45</v>
      </c>
      <c r="C1698" s="8">
        <v>9.5</v>
      </c>
      <c r="D1698" s="8">
        <v>15</v>
      </c>
      <c r="E1698" s="8">
        <v>0</v>
      </c>
    </row>
    <row r="1699" spans="1:5" x14ac:dyDescent="0.3">
      <c r="A1699" s="8">
        <v>10896</v>
      </c>
      <c r="B1699" s="8">
        <v>56</v>
      </c>
      <c r="C1699" s="8">
        <v>38</v>
      </c>
      <c r="D1699" s="8">
        <v>16</v>
      </c>
      <c r="E1699" s="8">
        <v>0</v>
      </c>
    </row>
    <row r="1700" spans="1:5" x14ac:dyDescent="0.3">
      <c r="A1700" s="8">
        <v>10897</v>
      </c>
      <c r="B1700" s="8">
        <v>29</v>
      </c>
      <c r="C1700" s="8">
        <v>123.79</v>
      </c>
      <c r="D1700" s="8">
        <v>80</v>
      </c>
      <c r="E1700" s="8">
        <v>0</v>
      </c>
    </row>
    <row r="1701" spans="1:5" x14ac:dyDescent="0.3">
      <c r="A1701" s="8">
        <v>10897</v>
      </c>
      <c r="B1701" s="8">
        <v>30</v>
      </c>
      <c r="C1701" s="8">
        <v>25.89</v>
      </c>
      <c r="D1701" s="8">
        <v>36</v>
      </c>
      <c r="E1701" s="8">
        <v>0</v>
      </c>
    </row>
    <row r="1702" spans="1:5" x14ac:dyDescent="0.3">
      <c r="A1702" s="8">
        <v>10898</v>
      </c>
      <c r="B1702" s="8">
        <v>13</v>
      </c>
      <c r="C1702" s="8">
        <v>6</v>
      </c>
      <c r="D1702" s="8">
        <v>5</v>
      </c>
      <c r="E1702" s="8">
        <v>0</v>
      </c>
    </row>
    <row r="1703" spans="1:5" x14ac:dyDescent="0.3">
      <c r="A1703" s="8">
        <v>10899</v>
      </c>
      <c r="B1703" s="8">
        <v>39</v>
      </c>
      <c r="C1703" s="8">
        <v>18</v>
      </c>
      <c r="D1703" s="8">
        <v>8</v>
      </c>
      <c r="E1703" s="8">
        <v>0.15</v>
      </c>
    </row>
    <row r="1704" spans="1:5" x14ac:dyDescent="0.3">
      <c r="A1704" s="8">
        <v>10900</v>
      </c>
      <c r="B1704" s="8">
        <v>70</v>
      </c>
      <c r="C1704" s="8">
        <v>15</v>
      </c>
      <c r="D1704" s="8">
        <v>3</v>
      </c>
      <c r="E1704" s="8">
        <v>0.25</v>
      </c>
    </row>
    <row r="1705" spans="1:5" x14ac:dyDescent="0.3">
      <c r="A1705" s="8">
        <v>10901</v>
      </c>
      <c r="B1705" s="8">
        <v>41</v>
      </c>
      <c r="C1705" s="8">
        <v>9.65</v>
      </c>
      <c r="D1705" s="8">
        <v>30</v>
      </c>
      <c r="E1705" s="8">
        <v>0</v>
      </c>
    </row>
    <row r="1706" spans="1:5" x14ac:dyDescent="0.3">
      <c r="A1706" s="8">
        <v>10901</v>
      </c>
      <c r="B1706" s="8">
        <v>71</v>
      </c>
      <c r="C1706" s="8">
        <v>21.5</v>
      </c>
      <c r="D1706" s="8">
        <v>30</v>
      </c>
      <c r="E1706" s="8">
        <v>0</v>
      </c>
    </row>
    <row r="1707" spans="1:5" x14ac:dyDescent="0.3">
      <c r="A1707" s="8">
        <v>10902</v>
      </c>
      <c r="B1707" s="8">
        <v>55</v>
      </c>
      <c r="C1707" s="8">
        <v>24</v>
      </c>
      <c r="D1707" s="8">
        <v>30</v>
      </c>
      <c r="E1707" s="8">
        <v>0.15</v>
      </c>
    </row>
    <row r="1708" spans="1:5" x14ac:dyDescent="0.3">
      <c r="A1708" s="8">
        <v>10902</v>
      </c>
      <c r="B1708" s="8">
        <v>62</v>
      </c>
      <c r="C1708" s="8">
        <v>49.3</v>
      </c>
      <c r="D1708" s="8">
        <v>6</v>
      </c>
      <c r="E1708" s="8">
        <v>0.15</v>
      </c>
    </row>
    <row r="1709" spans="1:5" x14ac:dyDescent="0.3">
      <c r="A1709" s="8">
        <v>10903</v>
      </c>
      <c r="B1709" s="8">
        <v>13</v>
      </c>
      <c r="C1709" s="8">
        <v>6</v>
      </c>
      <c r="D1709" s="8">
        <v>40</v>
      </c>
      <c r="E1709" s="8">
        <v>0</v>
      </c>
    </row>
    <row r="1710" spans="1:5" x14ac:dyDescent="0.3">
      <c r="A1710" s="8">
        <v>10903</v>
      </c>
      <c r="B1710" s="8">
        <v>65</v>
      </c>
      <c r="C1710" s="8">
        <v>21.05</v>
      </c>
      <c r="D1710" s="8">
        <v>21</v>
      </c>
      <c r="E1710" s="8">
        <v>0</v>
      </c>
    </row>
    <row r="1711" spans="1:5" x14ac:dyDescent="0.3">
      <c r="A1711" s="8">
        <v>10903</v>
      </c>
      <c r="B1711" s="8">
        <v>68</v>
      </c>
      <c r="C1711" s="8">
        <v>12.5</v>
      </c>
      <c r="D1711" s="8">
        <v>20</v>
      </c>
      <c r="E1711" s="8">
        <v>0</v>
      </c>
    </row>
    <row r="1712" spans="1:5" x14ac:dyDescent="0.3">
      <c r="A1712" s="8">
        <v>10904</v>
      </c>
      <c r="B1712" s="8">
        <v>58</v>
      </c>
      <c r="C1712" s="8">
        <v>13.25</v>
      </c>
      <c r="D1712" s="8">
        <v>15</v>
      </c>
      <c r="E1712" s="8">
        <v>0</v>
      </c>
    </row>
    <row r="1713" spans="1:5" x14ac:dyDescent="0.3">
      <c r="A1713" s="8">
        <v>10904</v>
      </c>
      <c r="B1713" s="8">
        <v>62</v>
      </c>
      <c r="C1713" s="8">
        <v>49.3</v>
      </c>
      <c r="D1713" s="8">
        <v>35</v>
      </c>
      <c r="E1713" s="8">
        <v>0</v>
      </c>
    </row>
    <row r="1714" spans="1:5" x14ac:dyDescent="0.3">
      <c r="A1714" s="8">
        <v>10905</v>
      </c>
      <c r="B1714" s="8">
        <v>1</v>
      </c>
      <c r="C1714" s="8">
        <v>18</v>
      </c>
      <c r="D1714" s="8">
        <v>20</v>
      </c>
      <c r="E1714" s="8">
        <v>0.05</v>
      </c>
    </row>
    <row r="1715" spans="1:5" x14ac:dyDescent="0.3">
      <c r="A1715" s="8">
        <v>10906</v>
      </c>
      <c r="B1715" s="8">
        <v>61</v>
      </c>
      <c r="C1715" s="8">
        <v>28.5</v>
      </c>
      <c r="D1715" s="8">
        <v>15</v>
      </c>
      <c r="E1715" s="8">
        <v>0</v>
      </c>
    </row>
    <row r="1716" spans="1:5" x14ac:dyDescent="0.3">
      <c r="A1716" s="8">
        <v>10907</v>
      </c>
      <c r="B1716" s="8">
        <v>75</v>
      </c>
      <c r="C1716" s="8">
        <v>7.75</v>
      </c>
      <c r="D1716" s="8">
        <v>14</v>
      </c>
      <c r="E1716" s="8">
        <v>0</v>
      </c>
    </row>
    <row r="1717" spans="1:5" x14ac:dyDescent="0.3">
      <c r="A1717" s="8">
        <v>10908</v>
      </c>
      <c r="B1717" s="8">
        <v>7</v>
      </c>
      <c r="C1717" s="8">
        <v>30</v>
      </c>
      <c r="D1717" s="8">
        <v>20</v>
      </c>
      <c r="E1717" s="8">
        <v>0.05</v>
      </c>
    </row>
    <row r="1718" spans="1:5" x14ac:dyDescent="0.3">
      <c r="A1718" s="8">
        <v>10908</v>
      </c>
      <c r="B1718" s="8">
        <v>52</v>
      </c>
      <c r="C1718" s="8">
        <v>7</v>
      </c>
      <c r="D1718" s="8">
        <v>14</v>
      </c>
      <c r="E1718" s="8">
        <v>0.05</v>
      </c>
    </row>
    <row r="1719" spans="1:5" x14ac:dyDescent="0.3">
      <c r="A1719" s="8">
        <v>10909</v>
      </c>
      <c r="B1719" s="8">
        <v>7</v>
      </c>
      <c r="C1719" s="8">
        <v>30</v>
      </c>
      <c r="D1719" s="8">
        <v>12</v>
      </c>
      <c r="E1719" s="8">
        <v>0</v>
      </c>
    </row>
    <row r="1720" spans="1:5" x14ac:dyDescent="0.3">
      <c r="A1720" s="8">
        <v>10909</v>
      </c>
      <c r="B1720" s="8">
        <v>16</v>
      </c>
      <c r="C1720" s="8">
        <v>17.45</v>
      </c>
      <c r="D1720" s="8">
        <v>15</v>
      </c>
      <c r="E1720" s="8">
        <v>0</v>
      </c>
    </row>
    <row r="1721" spans="1:5" x14ac:dyDescent="0.3">
      <c r="A1721" s="8">
        <v>10909</v>
      </c>
      <c r="B1721" s="8">
        <v>41</v>
      </c>
      <c r="C1721" s="8">
        <v>9.65</v>
      </c>
      <c r="D1721" s="8">
        <v>5</v>
      </c>
      <c r="E1721" s="8">
        <v>0</v>
      </c>
    </row>
    <row r="1722" spans="1:5" x14ac:dyDescent="0.3">
      <c r="A1722" s="8">
        <v>10910</v>
      </c>
      <c r="B1722" s="8">
        <v>19</v>
      </c>
      <c r="C1722" s="8">
        <v>9.1999999999999993</v>
      </c>
      <c r="D1722" s="8">
        <v>12</v>
      </c>
      <c r="E1722" s="8">
        <v>0</v>
      </c>
    </row>
    <row r="1723" spans="1:5" x14ac:dyDescent="0.3">
      <c r="A1723" s="8">
        <v>10910</v>
      </c>
      <c r="B1723" s="8">
        <v>49</v>
      </c>
      <c r="C1723" s="8">
        <v>20</v>
      </c>
      <c r="D1723" s="8">
        <v>10</v>
      </c>
      <c r="E1723" s="8">
        <v>0</v>
      </c>
    </row>
    <row r="1724" spans="1:5" x14ac:dyDescent="0.3">
      <c r="A1724" s="8">
        <v>10910</v>
      </c>
      <c r="B1724" s="8">
        <v>61</v>
      </c>
      <c r="C1724" s="8">
        <v>28.5</v>
      </c>
      <c r="D1724" s="8">
        <v>5</v>
      </c>
      <c r="E1724" s="8">
        <v>0</v>
      </c>
    </row>
    <row r="1725" spans="1:5" x14ac:dyDescent="0.3">
      <c r="A1725" s="8">
        <v>10911</v>
      </c>
      <c r="B1725" s="8">
        <v>1</v>
      </c>
      <c r="C1725" s="8">
        <v>18</v>
      </c>
      <c r="D1725" s="8">
        <v>10</v>
      </c>
      <c r="E1725" s="8">
        <v>0</v>
      </c>
    </row>
    <row r="1726" spans="1:5" x14ac:dyDescent="0.3">
      <c r="A1726" s="8">
        <v>10911</v>
      </c>
      <c r="B1726" s="8">
        <v>17</v>
      </c>
      <c r="C1726" s="8">
        <v>39</v>
      </c>
      <c r="D1726" s="8">
        <v>12</v>
      </c>
      <c r="E1726" s="8">
        <v>0</v>
      </c>
    </row>
    <row r="1727" spans="1:5" x14ac:dyDescent="0.3">
      <c r="A1727" s="8">
        <v>10911</v>
      </c>
      <c r="B1727" s="8">
        <v>67</v>
      </c>
      <c r="C1727" s="8">
        <v>14</v>
      </c>
      <c r="D1727" s="8">
        <v>15</v>
      </c>
      <c r="E1727" s="8">
        <v>0</v>
      </c>
    </row>
    <row r="1728" spans="1:5" x14ac:dyDescent="0.3">
      <c r="A1728" s="8">
        <v>10912</v>
      </c>
      <c r="B1728" s="8">
        <v>11</v>
      </c>
      <c r="C1728" s="8">
        <v>21</v>
      </c>
      <c r="D1728" s="8">
        <v>40</v>
      </c>
      <c r="E1728" s="8">
        <v>0.25</v>
      </c>
    </row>
    <row r="1729" spans="1:5" x14ac:dyDescent="0.3">
      <c r="A1729" s="8">
        <v>10912</v>
      </c>
      <c r="B1729" s="8">
        <v>29</v>
      </c>
      <c r="C1729" s="8">
        <v>123.79</v>
      </c>
      <c r="D1729" s="8">
        <v>60</v>
      </c>
      <c r="E1729" s="8">
        <v>0.25</v>
      </c>
    </row>
    <row r="1730" spans="1:5" x14ac:dyDescent="0.3">
      <c r="A1730" s="8">
        <v>10913</v>
      </c>
      <c r="B1730" s="8">
        <v>4</v>
      </c>
      <c r="C1730" s="8">
        <v>22</v>
      </c>
      <c r="D1730" s="8">
        <v>30</v>
      </c>
      <c r="E1730" s="8">
        <v>0.25</v>
      </c>
    </row>
    <row r="1731" spans="1:5" x14ac:dyDescent="0.3">
      <c r="A1731" s="8">
        <v>10913</v>
      </c>
      <c r="B1731" s="8">
        <v>33</v>
      </c>
      <c r="C1731" s="8">
        <v>2.5</v>
      </c>
      <c r="D1731" s="8">
        <v>40</v>
      </c>
      <c r="E1731" s="8">
        <v>0.25</v>
      </c>
    </row>
    <row r="1732" spans="1:5" x14ac:dyDescent="0.3">
      <c r="A1732" s="8">
        <v>10913</v>
      </c>
      <c r="B1732" s="8">
        <v>58</v>
      </c>
      <c r="C1732" s="8">
        <v>13.25</v>
      </c>
      <c r="D1732" s="8">
        <v>15</v>
      </c>
      <c r="E1732" s="8">
        <v>0</v>
      </c>
    </row>
    <row r="1733" spans="1:5" x14ac:dyDescent="0.3">
      <c r="A1733" s="8">
        <v>10914</v>
      </c>
      <c r="B1733" s="8">
        <v>71</v>
      </c>
      <c r="C1733" s="8">
        <v>21.5</v>
      </c>
      <c r="D1733" s="8">
        <v>25</v>
      </c>
      <c r="E1733" s="8">
        <v>0</v>
      </c>
    </row>
    <row r="1734" spans="1:5" x14ac:dyDescent="0.3">
      <c r="A1734" s="8">
        <v>10915</v>
      </c>
      <c r="B1734" s="8">
        <v>17</v>
      </c>
      <c r="C1734" s="8">
        <v>39</v>
      </c>
      <c r="D1734" s="8">
        <v>10</v>
      </c>
      <c r="E1734" s="8">
        <v>0</v>
      </c>
    </row>
    <row r="1735" spans="1:5" x14ac:dyDescent="0.3">
      <c r="A1735" s="8">
        <v>10915</v>
      </c>
      <c r="B1735" s="8">
        <v>33</v>
      </c>
      <c r="C1735" s="8">
        <v>2.5</v>
      </c>
      <c r="D1735" s="8">
        <v>30</v>
      </c>
      <c r="E1735" s="8">
        <v>0</v>
      </c>
    </row>
    <row r="1736" spans="1:5" x14ac:dyDescent="0.3">
      <c r="A1736" s="8">
        <v>10915</v>
      </c>
      <c r="B1736" s="8">
        <v>54</v>
      </c>
      <c r="C1736" s="8">
        <v>7.45</v>
      </c>
      <c r="D1736" s="8">
        <v>10</v>
      </c>
      <c r="E1736" s="8">
        <v>0</v>
      </c>
    </row>
    <row r="1737" spans="1:5" x14ac:dyDescent="0.3">
      <c r="A1737" s="8">
        <v>10916</v>
      </c>
      <c r="B1737" s="8">
        <v>16</v>
      </c>
      <c r="C1737" s="8">
        <v>17.45</v>
      </c>
      <c r="D1737" s="8">
        <v>6</v>
      </c>
      <c r="E1737" s="8">
        <v>0</v>
      </c>
    </row>
    <row r="1738" spans="1:5" x14ac:dyDescent="0.3">
      <c r="A1738" s="8">
        <v>10916</v>
      </c>
      <c r="B1738" s="8">
        <v>32</v>
      </c>
      <c r="C1738" s="8">
        <v>32</v>
      </c>
      <c r="D1738" s="8">
        <v>6</v>
      </c>
      <c r="E1738" s="8">
        <v>0</v>
      </c>
    </row>
    <row r="1739" spans="1:5" x14ac:dyDescent="0.3">
      <c r="A1739" s="8">
        <v>10916</v>
      </c>
      <c r="B1739" s="8">
        <v>57</v>
      </c>
      <c r="C1739" s="8">
        <v>19.5</v>
      </c>
      <c r="D1739" s="8">
        <v>20</v>
      </c>
      <c r="E1739" s="8">
        <v>0</v>
      </c>
    </row>
    <row r="1740" spans="1:5" x14ac:dyDescent="0.3">
      <c r="A1740" s="8">
        <v>10917</v>
      </c>
      <c r="B1740" s="8">
        <v>30</v>
      </c>
      <c r="C1740" s="8">
        <v>25.89</v>
      </c>
      <c r="D1740" s="8">
        <v>1</v>
      </c>
      <c r="E1740" s="8">
        <v>0</v>
      </c>
    </row>
    <row r="1741" spans="1:5" x14ac:dyDescent="0.3">
      <c r="A1741" s="8">
        <v>10917</v>
      </c>
      <c r="B1741" s="8">
        <v>60</v>
      </c>
      <c r="C1741" s="8">
        <v>34</v>
      </c>
      <c r="D1741" s="8">
        <v>10</v>
      </c>
      <c r="E1741" s="8">
        <v>0</v>
      </c>
    </row>
    <row r="1742" spans="1:5" x14ac:dyDescent="0.3">
      <c r="A1742" s="8">
        <v>10918</v>
      </c>
      <c r="B1742" s="8">
        <v>1</v>
      </c>
      <c r="C1742" s="8">
        <v>18</v>
      </c>
      <c r="D1742" s="8">
        <v>60</v>
      </c>
      <c r="E1742" s="8">
        <v>0.25</v>
      </c>
    </row>
    <row r="1743" spans="1:5" x14ac:dyDescent="0.3">
      <c r="A1743" s="8">
        <v>10918</v>
      </c>
      <c r="B1743" s="8">
        <v>60</v>
      </c>
      <c r="C1743" s="8">
        <v>34</v>
      </c>
      <c r="D1743" s="8">
        <v>25</v>
      </c>
      <c r="E1743" s="8">
        <v>0.25</v>
      </c>
    </row>
    <row r="1744" spans="1:5" x14ac:dyDescent="0.3">
      <c r="A1744" s="8">
        <v>10919</v>
      </c>
      <c r="B1744" s="8">
        <v>16</v>
      </c>
      <c r="C1744" s="8">
        <v>17.45</v>
      </c>
      <c r="D1744" s="8">
        <v>24</v>
      </c>
      <c r="E1744" s="8">
        <v>0</v>
      </c>
    </row>
    <row r="1745" spans="1:5" x14ac:dyDescent="0.3">
      <c r="A1745" s="8">
        <v>10919</v>
      </c>
      <c r="B1745" s="8">
        <v>25</v>
      </c>
      <c r="C1745" s="8">
        <v>14</v>
      </c>
      <c r="D1745" s="8">
        <v>24</v>
      </c>
      <c r="E1745" s="8">
        <v>0</v>
      </c>
    </row>
    <row r="1746" spans="1:5" x14ac:dyDescent="0.3">
      <c r="A1746" s="8">
        <v>10919</v>
      </c>
      <c r="B1746" s="8">
        <v>40</v>
      </c>
      <c r="C1746" s="8">
        <v>18.399999999999999</v>
      </c>
      <c r="D1746" s="8">
        <v>20</v>
      </c>
      <c r="E1746" s="8">
        <v>0</v>
      </c>
    </row>
    <row r="1747" spans="1:5" x14ac:dyDescent="0.3">
      <c r="A1747" s="8">
        <v>10920</v>
      </c>
      <c r="B1747" s="8">
        <v>50</v>
      </c>
      <c r="C1747" s="8">
        <v>16.25</v>
      </c>
      <c r="D1747" s="8">
        <v>24</v>
      </c>
      <c r="E1747" s="8">
        <v>0</v>
      </c>
    </row>
    <row r="1748" spans="1:5" x14ac:dyDescent="0.3">
      <c r="A1748" s="8">
        <v>10921</v>
      </c>
      <c r="B1748" s="8">
        <v>35</v>
      </c>
      <c r="C1748" s="8">
        <v>18</v>
      </c>
      <c r="D1748" s="8">
        <v>10</v>
      </c>
      <c r="E1748" s="8">
        <v>0</v>
      </c>
    </row>
    <row r="1749" spans="1:5" x14ac:dyDescent="0.3">
      <c r="A1749" s="8">
        <v>10921</v>
      </c>
      <c r="B1749" s="8">
        <v>63</v>
      </c>
      <c r="C1749" s="8">
        <v>43.9</v>
      </c>
      <c r="D1749" s="8">
        <v>40</v>
      </c>
      <c r="E1749" s="8">
        <v>0</v>
      </c>
    </row>
    <row r="1750" spans="1:5" x14ac:dyDescent="0.3">
      <c r="A1750" s="8">
        <v>10922</v>
      </c>
      <c r="B1750" s="8">
        <v>17</v>
      </c>
      <c r="C1750" s="8">
        <v>39</v>
      </c>
      <c r="D1750" s="8">
        <v>15</v>
      </c>
      <c r="E1750" s="8">
        <v>0</v>
      </c>
    </row>
    <row r="1751" spans="1:5" x14ac:dyDescent="0.3">
      <c r="A1751" s="8">
        <v>10922</v>
      </c>
      <c r="B1751" s="8">
        <v>24</v>
      </c>
      <c r="C1751" s="8">
        <v>4.5</v>
      </c>
      <c r="D1751" s="8">
        <v>35</v>
      </c>
      <c r="E1751" s="8">
        <v>0</v>
      </c>
    </row>
    <row r="1752" spans="1:5" x14ac:dyDescent="0.3">
      <c r="A1752" s="8">
        <v>10923</v>
      </c>
      <c r="B1752" s="8">
        <v>42</v>
      </c>
      <c r="C1752" s="8">
        <v>14</v>
      </c>
      <c r="D1752" s="8">
        <v>10</v>
      </c>
      <c r="E1752" s="8">
        <v>0.2</v>
      </c>
    </row>
    <row r="1753" spans="1:5" x14ac:dyDescent="0.3">
      <c r="A1753" s="8">
        <v>10923</v>
      </c>
      <c r="B1753" s="8">
        <v>43</v>
      </c>
      <c r="C1753" s="8">
        <v>46</v>
      </c>
      <c r="D1753" s="8">
        <v>10</v>
      </c>
      <c r="E1753" s="8">
        <v>0.2</v>
      </c>
    </row>
    <row r="1754" spans="1:5" x14ac:dyDescent="0.3">
      <c r="A1754" s="8">
        <v>10923</v>
      </c>
      <c r="B1754" s="8">
        <v>67</v>
      </c>
      <c r="C1754" s="8">
        <v>14</v>
      </c>
      <c r="D1754" s="8">
        <v>24</v>
      </c>
      <c r="E1754" s="8">
        <v>0.2</v>
      </c>
    </row>
    <row r="1755" spans="1:5" x14ac:dyDescent="0.3">
      <c r="A1755" s="8">
        <v>10924</v>
      </c>
      <c r="B1755" s="8">
        <v>10</v>
      </c>
      <c r="C1755" s="8">
        <v>31</v>
      </c>
      <c r="D1755" s="8">
        <v>20</v>
      </c>
      <c r="E1755" s="8">
        <v>0.1</v>
      </c>
    </row>
    <row r="1756" spans="1:5" x14ac:dyDescent="0.3">
      <c r="A1756" s="8">
        <v>10924</v>
      </c>
      <c r="B1756" s="8">
        <v>28</v>
      </c>
      <c r="C1756" s="8">
        <v>45.6</v>
      </c>
      <c r="D1756" s="8">
        <v>30</v>
      </c>
      <c r="E1756" s="8">
        <v>0.1</v>
      </c>
    </row>
    <row r="1757" spans="1:5" x14ac:dyDescent="0.3">
      <c r="A1757" s="8">
        <v>10924</v>
      </c>
      <c r="B1757" s="8">
        <v>75</v>
      </c>
      <c r="C1757" s="8">
        <v>7.75</v>
      </c>
      <c r="D1757" s="8">
        <v>6</v>
      </c>
      <c r="E1757" s="8">
        <v>0</v>
      </c>
    </row>
    <row r="1758" spans="1:5" x14ac:dyDescent="0.3">
      <c r="A1758" s="8">
        <v>10925</v>
      </c>
      <c r="B1758" s="8">
        <v>36</v>
      </c>
      <c r="C1758" s="8">
        <v>19</v>
      </c>
      <c r="D1758" s="8">
        <v>25</v>
      </c>
      <c r="E1758" s="8">
        <v>0.15</v>
      </c>
    </row>
    <row r="1759" spans="1:5" x14ac:dyDescent="0.3">
      <c r="A1759" s="8">
        <v>10925</v>
      </c>
      <c r="B1759" s="8">
        <v>52</v>
      </c>
      <c r="C1759" s="8">
        <v>7</v>
      </c>
      <c r="D1759" s="8">
        <v>12</v>
      </c>
      <c r="E1759" s="8">
        <v>0.15</v>
      </c>
    </row>
    <row r="1760" spans="1:5" x14ac:dyDescent="0.3">
      <c r="A1760" s="8">
        <v>10926</v>
      </c>
      <c r="B1760" s="8">
        <v>11</v>
      </c>
      <c r="C1760" s="8">
        <v>21</v>
      </c>
      <c r="D1760" s="8">
        <v>2</v>
      </c>
      <c r="E1760" s="8">
        <v>0</v>
      </c>
    </row>
    <row r="1761" spans="1:5" x14ac:dyDescent="0.3">
      <c r="A1761" s="8">
        <v>10926</v>
      </c>
      <c r="B1761" s="8">
        <v>13</v>
      </c>
      <c r="C1761" s="8">
        <v>6</v>
      </c>
      <c r="D1761" s="8">
        <v>10</v>
      </c>
      <c r="E1761" s="8">
        <v>0</v>
      </c>
    </row>
    <row r="1762" spans="1:5" x14ac:dyDescent="0.3">
      <c r="A1762" s="8">
        <v>10926</v>
      </c>
      <c r="B1762" s="8">
        <v>19</v>
      </c>
      <c r="C1762" s="8">
        <v>9.1999999999999993</v>
      </c>
      <c r="D1762" s="8">
        <v>7</v>
      </c>
      <c r="E1762" s="8">
        <v>0</v>
      </c>
    </row>
    <row r="1763" spans="1:5" x14ac:dyDescent="0.3">
      <c r="A1763" s="8">
        <v>10926</v>
      </c>
      <c r="B1763" s="8">
        <v>72</v>
      </c>
      <c r="C1763" s="8">
        <v>34.799999999999997</v>
      </c>
      <c r="D1763" s="8">
        <v>10</v>
      </c>
      <c r="E1763" s="8">
        <v>0</v>
      </c>
    </row>
    <row r="1764" spans="1:5" x14ac:dyDescent="0.3">
      <c r="A1764" s="8">
        <v>10927</v>
      </c>
      <c r="B1764" s="8">
        <v>20</v>
      </c>
      <c r="C1764" s="8">
        <v>81</v>
      </c>
      <c r="D1764" s="8">
        <v>5</v>
      </c>
      <c r="E1764" s="8">
        <v>0</v>
      </c>
    </row>
    <row r="1765" spans="1:5" x14ac:dyDescent="0.3">
      <c r="A1765" s="8">
        <v>10927</v>
      </c>
      <c r="B1765" s="8">
        <v>52</v>
      </c>
      <c r="C1765" s="8">
        <v>7</v>
      </c>
      <c r="D1765" s="8">
        <v>5</v>
      </c>
      <c r="E1765" s="8">
        <v>0</v>
      </c>
    </row>
    <row r="1766" spans="1:5" x14ac:dyDescent="0.3">
      <c r="A1766" s="8">
        <v>10927</v>
      </c>
      <c r="B1766" s="8">
        <v>76</v>
      </c>
      <c r="C1766" s="8">
        <v>18</v>
      </c>
      <c r="D1766" s="8">
        <v>20</v>
      </c>
      <c r="E1766" s="8">
        <v>0</v>
      </c>
    </row>
    <row r="1767" spans="1:5" x14ac:dyDescent="0.3">
      <c r="A1767" s="8">
        <v>10928</v>
      </c>
      <c r="B1767" s="8">
        <v>47</v>
      </c>
      <c r="C1767" s="8">
        <v>9.5</v>
      </c>
      <c r="D1767" s="8">
        <v>5</v>
      </c>
      <c r="E1767" s="8">
        <v>0</v>
      </c>
    </row>
    <row r="1768" spans="1:5" x14ac:dyDescent="0.3">
      <c r="A1768" s="8">
        <v>10928</v>
      </c>
      <c r="B1768" s="8">
        <v>76</v>
      </c>
      <c r="C1768" s="8">
        <v>18</v>
      </c>
      <c r="D1768" s="8">
        <v>5</v>
      </c>
      <c r="E1768" s="8">
        <v>0</v>
      </c>
    </row>
    <row r="1769" spans="1:5" x14ac:dyDescent="0.3">
      <c r="A1769" s="8">
        <v>10929</v>
      </c>
      <c r="B1769" s="8">
        <v>21</v>
      </c>
      <c r="C1769" s="8">
        <v>10</v>
      </c>
      <c r="D1769" s="8">
        <v>60</v>
      </c>
      <c r="E1769" s="8">
        <v>0</v>
      </c>
    </row>
    <row r="1770" spans="1:5" x14ac:dyDescent="0.3">
      <c r="A1770" s="8">
        <v>10929</v>
      </c>
      <c r="B1770" s="8">
        <v>75</v>
      </c>
      <c r="C1770" s="8">
        <v>7.75</v>
      </c>
      <c r="D1770" s="8">
        <v>49</v>
      </c>
      <c r="E1770" s="8">
        <v>0</v>
      </c>
    </row>
    <row r="1771" spans="1:5" x14ac:dyDescent="0.3">
      <c r="A1771" s="8">
        <v>10929</v>
      </c>
      <c r="B1771" s="8">
        <v>77</v>
      </c>
      <c r="C1771" s="8">
        <v>13</v>
      </c>
      <c r="D1771" s="8">
        <v>15</v>
      </c>
      <c r="E1771" s="8">
        <v>0</v>
      </c>
    </row>
    <row r="1772" spans="1:5" x14ac:dyDescent="0.3">
      <c r="A1772" s="8">
        <v>10930</v>
      </c>
      <c r="B1772" s="8">
        <v>21</v>
      </c>
      <c r="C1772" s="8">
        <v>10</v>
      </c>
      <c r="D1772" s="8">
        <v>36</v>
      </c>
      <c r="E1772" s="8">
        <v>0</v>
      </c>
    </row>
    <row r="1773" spans="1:5" x14ac:dyDescent="0.3">
      <c r="A1773" s="8">
        <v>10930</v>
      </c>
      <c r="B1773" s="8">
        <v>27</v>
      </c>
      <c r="C1773" s="8">
        <v>43.9</v>
      </c>
      <c r="D1773" s="8">
        <v>25</v>
      </c>
      <c r="E1773" s="8">
        <v>0</v>
      </c>
    </row>
    <row r="1774" spans="1:5" x14ac:dyDescent="0.3">
      <c r="A1774" s="8">
        <v>10930</v>
      </c>
      <c r="B1774" s="8">
        <v>55</v>
      </c>
      <c r="C1774" s="8">
        <v>24</v>
      </c>
      <c r="D1774" s="8">
        <v>25</v>
      </c>
      <c r="E1774" s="8">
        <v>0.2</v>
      </c>
    </row>
    <row r="1775" spans="1:5" x14ac:dyDescent="0.3">
      <c r="A1775" s="8">
        <v>10930</v>
      </c>
      <c r="B1775" s="8">
        <v>58</v>
      </c>
      <c r="C1775" s="8">
        <v>13.25</v>
      </c>
      <c r="D1775" s="8">
        <v>30</v>
      </c>
      <c r="E1775" s="8">
        <v>0.2</v>
      </c>
    </row>
    <row r="1776" spans="1:5" x14ac:dyDescent="0.3">
      <c r="A1776" s="8">
        <v>10931</v>
      </c>
      <c r="B1776" s="8">
        <v>13</v>
      </c>
      <c r="C1776" s="8">
        <v>6</v>
      </c>
      <c r="D1776" s="8">
        <v>42</v>
      </c>
      <c r="E1776" s="8">
        <v>0.15</v>
      </c>
    </row>
    <row r="1777" spans="1:5" x14ac:dyDescent="0.3">
      <c r="A1777" s="8">
        <v>10931</v>
      </c>
      <c r="B1777" s="8">
        <v>57</v>
      </c>
      <c r="C1777" s="8">
        <v>19.5</v>
      </c>
      <c r="D1777" s="8">
        <v>30</v>
      </c>
      <c r="E1777" s="8">
        <v>0</v>
      </c>
    </row>
    <row r="1778" spans="1:5" x14ac:dyDescent="0.3">
      <c r="A1778" s="8">
        <v>10932</v>
      </c>
      <c r="B1778" s="8">
        <v>16</v>
      </c>
      <c r="C1778" s="8">
        <v>17.45</v>
      </c>
      <c r="D1778" s="8">
        <v>30</v>
      </c>
      <c r="E1778" s="8">
        <v>0.1</v>
      </c>
    </row>
    <row r="1779" spans="1:5" x14ac:dyDescent="0.3">
      <c r="A1779" s="8">
        <v>10932</v>
      </c>
      <c r="B1779" s="8">
        <v>62</v>
      </c>
      <c r="C1779" s="8">
        <v>49.3</v>
      </c>
      <c r="D1779" s="8">
        <v>14</v>
      </c>
      <c r="E1779" s="8">
        <v>0.1</v>
      </c>
    </row>
    <row r="1780" spans="1:5" x14ac:dyDescent="0.3">
      <c r="A1780" s="8">
        <v>10932</v>
      </c>
      <c r="B1780" s="8">
        <v>72</v>
      </c>
      <c r="C1780" s="8">
        <v>34.799999999999997</v>
      </c>
      <c r="D1780" s="8">
        <v>16</v>
      </c>
      <c r="E1780" s="8">
        <v>0</v>
      </c>
    </row>
    <row r="1781" spans="1:5" x14ac:dyDescent="0.3">
      <c r="A1781" s="8">
        <v>10932</v>
      </c>
      <c r="B1781" s="8">
        <v>75</v>
      </c>
      <c r="C1781" s="8">
        <v>7.75</v>
      </c>
      <c r="D1781" s="8">
        <v>20</v>
      </c>
      <c r="E1781" s="8">
        <v>0.1</v>
      </c>
    </row>
    <row r="1782" spans="1:5" x14ac:dyDescent="0.3">
      <c r="A1782" s="8">
        <v>10933</v>
      </c>
      <c r="B1782" s="8">
        <v>53</v>
      </c>
      <c r="C1782" s="8">
        <v>32.799999999999997</v>
      </c>
      <c r="D1782" s="8">
        <v>2</v>
      </c>
      <c r="E1782" s="8">
        <v>0</v>
      </c>
    </row>
    <row r="1783" spans="1:5" x14ac:dyDescent="0.3">
      <c r="A1783" s="8">
        <v>10933</v>
      </c>
      <c r="B1783" s="8">
        <v>61</v>
      </c>
      <c r="C1783" s="8">
        <v>28.5</v>
      </c>
      <c r="D1783" s="8">
        <v>30</v>
      </c>
      <c r="E1783" s="8">
        <v>0</v>
      </c>
    </row>
    <row r="1784" spans="1:5" x14ac:dyDescent="0.3">
      <c r="A1784" s="8">
        <v>10934</v>
      </c>
      <c r="B1784" s="8">
        <v>6</v>
      </c>
      <c r="C1784" s="8">
        <v>25</v>
      </c>
      <c r="D1784" s="8">
        <v>20</v>
      </c>
      <c r="E1784" s="8">
        <v>0</v>
      </c>
    </row>
    <row r="1785" spans="1:5" x14ac:dyDescent="0.3">
      <c r="A1785" s="8">
        <v>10935</v>
      </c>
      <c r="B1785" s="8">
        <v>1</v>
      </c>
      <c r="C1785" s="8">
        <v>18</v>
      </c>
      <c r="D1785" s="8">
        <v>21</v>
      </c>
      <c r="E1785" s="8">
        <v>0</v>
      </c>
    </row>
    <row r="1786" spans="1:5" x14ac:dyDescent="0.3">
      <c r="A1786" s="8">
        <v>10935</v>
      </c>
      <c r="B1786" s="8">
        <v>18</v>
      </c>
      <c r="C1786" s="8">
        <v>62.5</v>
      </c>
      <c r="D1786" s="8">
        <v>4</v>
      </c>
      <c r="E1786" s="8">
        <v>0.25</v>
      </c>
    </row>
    <row r="1787" spans="1:5" x14ac:dyDescent="0.3">
      <c r="A1787" s="8">
        <v>10935</v>
      </c>
      <c r="B1787" s="8">
        <v>23</v>
      </c>
      <c r="C1787" s="8">
        <v>9</v>
      </c>
      <c r="D1787" s="8">
        <v>8</v>
      </c>
      <c r="E1787" s="8">
        <v>0.25</v>
      </c>
    </row>
    <row r="1788" spans="1:5" x14ac:dyDescent="0.3">
      <c r="A1788" s="8">
        <v>10936</v>
      </c>
      <c r="B1788" s="8">
        <v>36</v>
      </c>
      <c r="C1788" s="8">
        <v>19</v>
      </c>
      <c r="D1788" s="8">
        <v>30</v>
      </c>
      <c r="E1788" s="8">
        <v>0.2</v>
      </c>
    </row>
    <row r="1789" spans="1:5" x14ac:dyDescent="0.3">
      <c r="A1789" s="8">
        <v>10937</v>
      </c>
      <c r="B1789" s="8">
        <v>28</v>
      </c>
      <c r="C1789" s="8">
        <v>45.6</v>
      </c>
      <c r="D1789" s="8">
        <v>8</v>
      </c>
      <c r="E1789" s="8">
        <v>0</v>
      </c>
    </row>
    <row r="1790" spans="1:5" x14ac:dyDescent="0.3">
      <c r="A1790" s="8">
        <v>10937</v>
      </c>
      <c r="B1790" s="8">
        <v>34</v>
      </c>
      <c r="C1790" s="8">
        <v>14</v>
      </c>
      <c r="D1790" s="8">
        <v>20</v>
      </c>
      <c r="E1790" s="8">
        <v>0</v>
      </c>
    </row>
    <row r="1791" spans="1:5" x14ac:dyDescent="0.3">
      <c r="A1791" s="8">
        <v>10938</v>
      </c>
      <c r="B1791" s="8">
        <v>13</v>
      </c>
      <c r="C1791" s="8">
        <v>6</v>
      </c>
      <c r="D1791" s="8">
        <v>20</v>
      </c>
      <c r="E1791" s="8">
        <v>0.25</v>
      </c>
    </row>
    <row r="1792" spans="1:5" x14ac:dyDescent="0.3">
      <c r="A1792" s="8">
        <v>10938</v>
      </c>
      <c r="B1792" s="8">
        <v>43</v>
      </c>
      <c r="C1792" s="8">
        <v>46</v>
      </c>
      <c r="D1792" s="8">
        <v>24</v>
      </c>
      <c r="E1792" s="8">
        <v>0.25</v>
      </c>
    </row>
    <row r="1793" spans="1:5" x14ac:dyDescent="0.3">
      <c r="A1793" s="8">
        <v>10938</v>
      </c>
      <c r="B1793" s="8">
        <v>60</v>
      </c>
      <c r="C1793" s="8">
        <v>34</v>
      </c>
      <c r="D1793" s="8">
        <v>49</v>
      </c>
      <c r="E1793" s="8">
        <v>0.25</v>
      </c>
    </row>
    <row r="1794" spans="1:5" x14ac:dyDescent="0.3">
      <c r="A1794" s="8">
        <v>10938</v>
      </c>
      <c r="B1794" s="8">
        <v>71</v>
      </c>
      <c r="C1794" s="8">
        <v>21.5</v>
      </c>
      <c r="D1794" s="8">
        <v>35</v>
      </c>
      <c r="E1794" s="8">
        <v>0.25</v>
      </c>
    </row>
    <row r="1795" spans="1:5" x14ac:dyDescent="0.3">
      <c r="A1795" s="8">
        <v>10939</v>
      </c>
      <c r="B1795" s="8">
        <v>2</v>
      </c>
      <c r="C1795" s="8">
        <v>19</v>
      </c>
      <c r="D1795" s="8">
        <v>10</v>
      </c>
      <c r="E1795" s="8">
        <v>0.15</v>
      </c>
    </row>
    <row r="1796" spans="1:5" x14ac:dyDescent="0.3">
      <c r="A1796" s="8">
        <v>10939</v>
      </c>
      <c r="B1796" s="8">
        <v>67</v>
      </c>
      <c r="C1796" s="8">
        <v>14</v>
      </c>
      <c r="D1796" s="8">
        <v>40</v>
      </c>
      <c r="E1796" s="8">
        <v>0.15</v>
      </c>
    </row>
    <row r="1797" spans="1:5" x14ac:dyDescent="0.3">
      <c r="A1797" s="8">
        <v>10940</v>
      </c>
      <c r="B1797" s="8">
        <v>7</v>
      </c>
      <c r="C1797" s="8">
        <v>30</v>
      </c>
      <c r="D1797" s="8">
        <v>8</v>
      </c>
      <c r="E1797" s="8">
        <v>0</v>
      </c>
    </row>
    <row r="1798" spans="1:5" x14ac:dyDescent="0.3">
      <c r="A1798" s="8">
        <v>10940</v>
      </c>
      <c r="B1798" s="8">
        <v>13</v>
      </c>
      <c r="C1798" s="8">
        <v>6</v>
      </c>
      <c r="D1798" s="8">
        <v>20</v>
      </c>
      <c r="E1798" s="8">
        <v>0</v>
      </c>
    </row>
    <row r="1799" spans="1:5" x14ac:dyDescent="0.3">
      <c r="A1799" s="8">
        <v>10941</v>
      </c>
      <c r="B1799" s="8">
        <v>31</v>
      </c>
      <c r="C1799" s="8">
        <v>12.5</v>
      </c>
      <c r="D1799" s="8">
        <v>44</v>
      </c>
      <c r="E1799" s="8">
        <v>0.25</v>
      </c>
    </row>
    <row r="1800" spans="1:5" x14ac:dyDescent="0.3">
      <c r="A1800" s="8">
        <v>10941</v>
      </c>
      <c r="B1800" s="8">
        <v>62</v>
      </c>
      <c r="C1800" s="8">
        <v>49.3</v>
      </c>
      <c r="D1800" s="8">
        <v>30</v>
      </c>
      <c r="E1800" s="8">
        <v>0.25</v>
      </c>
    </row>
    <row r="1801" spans="1:5" x14ac:dyDescent="0.3">
      <c r="A1801" s="8">
        <v>10941</v>
      </c>
      <c r="B1801" s="8">
        <v>68</v>
      </c>
      <c r="C1801" s="8">
        <v>12.5</v>
      </c>
      <c r="D1801" s="8">
        <v>80</v>
      </c>
      <c r="E1801" s="8">
        <v>0.25</v>
      </c>
    </row>
    <row r="1802" spans="1:5" x14ac:dyDescent="0.3">
      <c r="A1802" s="8">
        <v>10941</v>
      </c>
      <c r="B1802" s="8">
        <v>72</v>
      </c>
      <c r="C1802" s="8">
        <v>34.799999999999997</v>
      </c>
      <c r="D1802" s="8">
        <v>50</v>
      </c>
      <c r="E1802" s="8">
        <v>0</v>
      </c>
    </row>
    <row r="1803" spans="1:5" x14ac:dyDescent="0.3">
      <c r="A1803" s="8">
        <v>10942</v>
      </c>
      <c r="B1803" s="8">
        <v>49</v>
      </c>
      <c r="C1803" s="8">
        <v>20</v>
      </c>
      <c r="D1803" s="8">
        <v>28</v>
      </c>
      <c r="E1803" s="8">
        <v>0</v>
      </c>
    </row>
    <row r="1804" spans="1:5" x14ac:dyDescent="0.3">
      <c r="A1804" s="8">
        <v>10943</v>
      </c>
      <c r="B1804" s="8">
        <v>13</v>
      </c>
      <c r="C1804" s="8">
        <v>6</v>
      </c>
      <c r="D1804" s="8">
        <v>15</v>
      </c>
      <c r="E1804" s="8">
        <v>0</v>
      </c>
    </row>
    <row r="1805" spans="1:5" x14ac:dyDescent="0.3">
      <c r="A1805" s="8">
        <v>10943</v>
      </c>
      <c r="B1805" s="8">
        <v>22</v>
      </c>
      <c r="C1805" s="8">
        <v>21</v>
      </c>
      <c r="D1805" s="8">
        <v>21</v>
      </c>
      <c r="E1805" s="8">
        <v>0</v>
      </c>
    </row>
    <row r="1806" spans="1:5" x14ac:dyDescent="0.3">
      <c r="A1806" s="8">
        <v>10943</v>
      </c>
      <c r="B1806" s="8">
        <v>46</v>
      </c>
      <c r="C1806" s="8">
        <v>12</v>
      </c>
      <c r="D1806" s="8">
        <v>15</v>
      </c>
      <c r="E1806" s="8">
        <v>0</v>
      </c>
    </row>
    <row r="1807" spans="1:5" x14ac:dyDescent="0.3">
      <c r="A1807" s="8">
        <v>10944</v>
      </c>
      <c r="B1807" s="8">
        <v>11</v>
      </c>
      <c r="C1807" s="8">
        <v>21</v>
      </c>
      <c r="D1807" s="8">
        <v>5</v>
      </c>
      <c r="E1807" s="8">
        <v>0.25</v>
      </c>
    </row>
    <row r="1808" spans="1:5" x14ac:dyDescent="0.3">
      <c r="A1808" s="8">
        <v>10944</v>
      </c>
      <c r="B1808" s="8">
        <v>44</v>
      </c>
      <c r="C1808" s="8">
        <v>19.45</v>
      </c>
      <c r="D1808" s="8">
        <v>18</v>
      </c>
      <c r="E1808" s="8">
        <v>0.25</v>
      </c>
    </row>
    <row r="1809" spans="1:5" x14ac:dyDescent="0.3">
      <c r="A1809" s="8">
        <v>10944</v>
      </c>
      <c r="B1809" s="8">
        <v>56</v>
      </c>
      <c r="C1809" s="8">
        <v>38</v>
      </c>
      <c r="D1809" s="8">
        <v>18</v>
      </c>
      <c r="E1809" s="8">
        <v>0</v>
      </c>
    </row>
    <row r="1810" spans="1:5" x14ac:dyDescent="0.3">
      <c r="A1810" s="8">
        <v>10945</v>
      </c>
      <c r="B1810" s="8">
        <v>13</v>
      </c>
      <c r="C1810" s="8">
        <v>6</v>
      </c>
      <c r="D1810" s="8">
        <v>20</v>
      </c>
      <c r="E1810" s="8">
        <v>0</v>
      </c>
    </row>
    <row r="1811" spans="1:5" x14ac:dyDescent="0.3">
      <c r="A1811" s="8">
        <v>10945</v>
      </c>
      <c r="B1811" s="8">
        <v>31</v>
      </c>
      <c r="C1811" s="8">
        <v>12.5</v>
      </c>
      <c r="D1811" s="8">
        <v>10</v>
      </c>
      <c r="E1811" s="8">
        <v>0</v>
      </c>
    </row>
    <row r="1812" spans="1:5" x14ac:dyDescent="0.3">
      <c r="A1812" s="8">
        <v>10946</v>
      </c>
      <c r="B1812" s="8">
        <v>10</v>
      </c>
      <c r="C1812" s="8">
        <v>31</v>
      </c>
      <c r="D1812" s="8">
        <v>25</v>
      </c>
      <c r="E1812" s="8">
        <v>0</v>
      </c>
    </row>
    <row r="1813" spans="1:5" x14ac:dyDescent="0.3">
      <c r="A1813" s="8">
        <v>10946</v>
      </c>
      <c r="B1813" s="8">
        <v>24</v>
      </c>
      <c r="C1813" s="8">
        <v>4.5</v>
      </c>
      <c r="D1813" s="8">
        <v>25</v>
      </c>
      <c r="E1813" s="8">
        <v>0</v>
      </c>
    </row>
    <row r="1814" spans="1:5" x14ac:dyDescent="0.3">
      <c r="A1814" s="8">
        <v>10946</v>
      </c>
      <c r="B1814" s="8">
        <v>77</v>
      </c>
      <c r="C1814" s="8">
        <v>13</v>
      </c>
      <c r="D1814" s="8">
        <v>40</v>
      </c>
      <c r="E1814" s="8">
        <v>0</v>
      </c>
    </row>
    <row r="1815" spans="1:5" x14ac:dyDescent="0.3">
      <c r="A1815" s="8">
        <v>10947</v>
      </c>
      <c r="B1815" s="8">
        <v>59</v>
      </c>
      <c r="C1815" s="8">
        <v>55</v>
      </c>
      <c r="D1815" s="8">
        <v>4</v>
      </c>
      <c r="E1815" s="8">
        <v>0</v>
      </c>
    </row>
    <row r="1816" spans="1:5" x14ac:dyDescent="0.3">
      <c r="A1816" s="8">
        <v>10948</v>
      </c>
      <c r="B1816" s="8">
        <v>50</v>
      </c>
      <c r="C1816" s="8">
        <v>16.25</v>
      </c>
      <c r="D1816" s="8">
        <v>9</v>
      </c>
      <c r="E1816" s="8">
        <v>0</v>
      </c>
    </row>
    <row r="1817" spans="1:5" x14ac:dyDescent="0.3">
      <c r="A1817" s="8">
        <v>10948</v>
      </c>
      <c r="B1817" s="8">
        <v>51</v>
      </c>
      <c r="C1817" s="8">
        <v>53</v>
      </c>
      <c r="D1817" s="8">
        <v>40</v>
      </c>
      <c r="E1817" s="8">
        <v>0</v>
      </c>
    </row>
    <row r="1818" spans="1:5" x14ac:dyDescent="0.3">
      <c r="A1818" s="8">
        <v>10948</v>
      </c>
      <c r="B1818" s="8">
        <v>55</v>
      </c>
      <c r="C1818" s="8">
        <v>24</v>
      </c>
      <c r="D1818" s="8">
        <v>4</v>
      </c>
      <c r="E1818" s="8">
        <v>0</v>
      </c>
    </row>
    <row r="1819" spans="1:5" x14ac:dyDescent="0.3">
      <c r="A1819" s="8">
        <v>10949</v>
      </c>
      <c r="B1819" s="8">
        <v>6</v>
      </c>
      <c r="C1819" s="8">
        <v>25</v>
      </c>
      <c r="D1819" s="8">
        <v>12</v>
      </c>
      <c r="E1819" s="8">
        <v>0</v>
      </c>
    </row>
    <row r="1820" spans="1:5" x14ac:dyDescent="0.3">
      <c r="A1820" s="8">
        <v>10949</v>
      </c>
      <c r="B1820" s="8">
        <v>10</v>
      </c>
      <c r="C1820" s="8">
        <v>31</v>
      </c>
      <c r="D1820" s="8">
        <v>30</v>
      </c>
      <c r="E1820" s="8">
        <v>0</v>
      </c>
    </row>
    <row r="1821" spans="1:5" x14ac:dyDescent="0.3">
      <c r="A1821" s="8">
        <v>10949</v>
      </c>
      <c r="B1821" s="8">
        <v>17</v>
      </c>
      <c r="C1821" s="8">
        <v>39</v>
      </c>
      <c r="D1821" s="8">
        <v>6</v>
      </c>
      <c r="E1821" s="8">
        <v>0</v>
      </c>
    </row>
    <row r="1822" spans="1:5" x14ac:dyDescent="0.3">
      <c r="A1822" s="8">
        <v>10949</v>
      </c>
      <c r="B1822" s="8">
        <v>62</v>
      </c>
      <c r="C1822" s="8">
        <v>49.3</v>
      </c>
      <c r="D1822" s="8">
        <v>60</v>
      </c>
      <c r="E1822" s="8">
        <v>0</v>
      </c>
    </row>
    <row r="1823" spans="1:5" x14ac:dyDescent="0.3">
      <c r="A1823" s="8">
        <v>10950</v>
      </c>
      <c r="B1823" s="8">
        <v>4</v>
      </c>
      <c r="C1823" s="8">
        <v>22</v>
      </c>
      <c r="D1823" s="8">
        <v>5</v>
      </c>
      <c r="E1823" s="8">
        <v>0</v>
      </c>
    </row>
    <row r="1824" spans="1:5" x14ac:dyDescent="0.3">
      <c r="A1824" s="8">
        <v>10951</v>
      </c>
      <c r="B1824" s="8">
        <v>33</v>
      </c>
      <c r="C1824" s="8">
        <v>2.5</v>
      </c>
      <c r="D1824" s="8">
        <v>15</v>
      </c>
      <c r="E1824" s="8">
        <v>0.05</v>
      </c>
    </row>
    <row r="1825" spans="1:5" x14ac:dyDescent="0.3">
      <c r="A1825" s="8">
        <v>10951</v>
      </c>
      <c r="B1825" s="8">
        <v>41</v>
      </c>
      <c r="C1825" s="8">
        <v>9.65</v>
      </c>
      <c r="D1825" s="8">
        <v>6</v>
      </c>
      <c r="E1825" s="8">
        <v>0.05</v>
      </c>
    </row>
    <row r="1826" spans="1:5" x14ac:dyDescent="0.3">
      <c r="A1826" s="8">
        <v>10951</v>
      </c>
      <c r="B1826" s="8">
        <v>75</v>
      </c>
      <c r="C1826" s="8">
        <v>7.75</v>
      </c>
      <c r="D1826" s="8">
        <v>50</v>
      </c>
      <c r="E1826" s="8">
        <v>0.05</v>
      </c>
    </row>
    <row r="1827" spans="1:5" x14ac:dyDescent="0.3">
      <c r="A1827" s="8">
        <v>10952</v>
      </c>
      <c r="B1827" s="8">
        <v>6</v>
      </c>
      <c r="C1827" s="8">
        <v>25</v>
      </c>
      <c r="D1827" s="8">
        <v>16</v>
      </c>
      <c r="E1827" s="8">
        <v>0.05</v>
      </c>
    </row>
    <row r="1828" spans="1:5" x14ac:dyDescent="0.3">
      <c r="A1828" s="8">
        <v>10952</v>
      </c>
      <c r="B1828" s="8">
        <v>28</v>
      </c>
      <c r="C1828" s="8">
        <v>45.6</v>
      </c>
      <c r="D1828" s="8">
        <v>2</v>
      </c>
      <c r="E1828" s="8">
        <v>0</v>
      </c>
    </row>
    <row r="1829" spans="1:5" x14ac:dyDescent="0.3">
      <c r="A1829" s="8">
        <v>10953</v>
      </c>
      <c r="B1829" s="8">
        <v>20</v>
      </c>
      <c r="C1829" s="8">
        <v>81</v>
      </c>
      <c r="D1829" s="8">
        <v>50</v>
      </c>
      <c r="E1829" s="8">
        <v>0.05</v>
      </c>
    </row>
    <row r="1830" spans="1:5" x14ac:dyDescent="0.3">
      <c r="A1830" s="8">
        <v>10953</v>
      </c>
      <c r="B1830" s="8">
        <v>31</v>
      </c>
      <c r="C1830" s="8">
        <v>12.5</v>
      </c>
      <c r="D1830" s="8">
        <v>50</v>
      </c>
      <c r="E1830" s="8">
        <v>0.05</v>
      </c>
    </row>
    <row r="1831" spans="1:5" x14ac:dyDescent="0.3">
      <c r="A1831" s="8">
        <v>10954</v>
      </c>
      <c r="B1831" s="8">
        <v>16</v>
      </c>
      <c r="C1831" s="8">
        <v>17.45</v>
      </c>
      <c r="D1831" s="8">
        <v>28</v>
      </c>
      <c r="E1831" s="8">
        <v>0.15</v>
      </c>
    </row>
    <row r="1832" spans="1:5" x14ac:dyDescent="0.3">
      <c r="A1832" s="8">
        <v>10954</v>
      </c>
      <c r="B1832" s="8">
        <v>31</v>
      </c>
      <c r="C1832" s="8">
        <v>12.5</v>
      </c>
      <c r="D1832" s="8">
        <v>25</v>
      </c>
      <c r="E1832" s="8">
        <v>0.15</v>
      </c>
    </row>
    <row r="1833" spans="1:5" x14ac:dyDescent="0.3">
      <c r="A1833" s="8">
        <v>10954</v>
      </c>
      <c r="B1833" s="8">
        <v>45</v>
      </c>
      <c r="C1833" s="8">
        <v>9.5</v>
      </c>
      <c r="D1833" s="8">
        <v>30</v>
      </c>
      <c r="E1833" s="8">
        <v>0</v>
      </c>
    </row>
    <row r="1834" spans="1:5" x14ac:dyDescent="0.3">
      <c r="A1834" s="8">
        <v>10954</v>
      </c>
      <c r="B1834" s="8">
        <v>60</v>
      </c>
      <c r="C1834" s="8">
        <v>34</v>
      </c>
      <c r="D1834" s="8">
        <v>24</v>
      </c>
      <c r="E1834" s="8">
        <v>0.15</v>
      </c>
    </row>
    <row r="1835" spans="1:5" x14ac:dyDescent="0.3">
      <c r="A1835" s="8">
        <v>10955</v>
      </c>
      <c r="B1835" s="8">
        <v>75</v>
      </c>
      <c r="C1835" s="8">
        <v>7.75</v>
      </c>
      <c r="D1835" s="8">
        <v>12</v>
      </c>
      <c r="E1835" s="8">
        <v>0.2</v>
      </c>
    </row>
    <row r="1836" spans="1:5" x14ac:dyDescent="0.3">
      <c r="A1836" s="8">
        <v>10956</v>
      </c>
      <c r="B1836" s="8">
        <v>21</v>
      </c>
      <c r="C1836" s="8">
        <v>10</v>
      </c>
      <c r="D1836" s="8">
        <v>12</v>
      </c>
      <c r="E1836" s="8">
        <v>0</v>
      </c>
    </row>
    <row r="1837" spans="1:5" x14ac:dyDescent="0.3">
      <c r="A1837" s="8">
        <v>10956</v>
      </c>
      <c r="B1837" s="8">
        <v>47</v>
      </c>
      <c r="C1837" s="8">
        <v>9.5</v>
      </c>
      <c r="D1837" s="8">
        <v>14</v>
      </c>
      <c r="E1837" s="8">
        <v>0</v>
      </c>
    </row>
    <row r="1838" spans="1:5" x14ac:dyDescent="0.3">
      <c r="A1838" s="8">
        <v>10956</v>
      </c>
      <c r="B1838" s="8">
        <v>51</v>
      </c>
      <c r="C1838" s="8">
        <v>53</v>
      </c>
      <c r="D1838" s="8">
        <v>8</v>
      </c>
      <c r="E1838" s="8">
        <v>0</v>
      </c>
    </row>
    <row r="1839" spans="1:5" x14ac:dyDescent="0.3">
      <c r="A1839" s="8">
        <v>10957</v>
      </c>
      <c r="B1839" s="8">
        <v>30</v>
      </c>
      <c r="C1839" s="8">
        <v>25.89</v>
      </c>
      <c r="D1839" s="8">
        <v>30</v>
      </c>
      <c r="E1839" s="8">
        <v>0</v>
      </c>
    </row>
    <row r="1840" spans="1:5" x14ac:dyDescent="0.3">
      <c r="A1840" s="8">
        <v>10957</v>
      </c>
      <c r="B1840" s="8">
        <v>35</v>
      </c>
      <c r="C1840" s="8">
        <v>18</v>
      </c>
      <c r="D1840" s="8">
        <v>40</v>
      </c>
      <c r="E1840" s="8">
        <v>0</v>
      </c>
    </row>
    <row r="1841" spans="1:5" x14ac:dyDescent="0.3">
      <c r="A1841" s="8">
        <v>10957</v>
      </c>
      <c r="B1841" s="8">
        <v>64</v>
      </c>
      <c r="C1841" s="8">
        <v>33.25</v>
      </c>
      <c r="D1841" s="8">
        <v>8</v>
      </c>
      <c r="E1841" s="8">
        <v>0</v>
      </c>
    </row>
    <row r="1842" spans="1:5" x14ac:dyDescent="0.3">
      <c r="A1842" s="8">
        <v>10958</v>
      </c>
      <c r="B1842" s="8">
        <v>5</v>
      </c>
      <c r="C1842" s="8">
        <v>21.35</v>
      </c>
      <c r="D1842" s="8">
        <v>20</v>
      </c>
      <c r="E1842" s="8">
        <v>0</v>
      </c>
    </row>
    <row r="1843" spans="1:5" x14ac:dyDescent="0.3">
      <c r="A1843" s="8">
        <v>10958</v>
      </c>
      <c r="B1843" s="8">
        <v>7</v>
      </c>
      <c r="C1843" s="8">
        <v>30</v>
      </c>
      <c r="D1843" s="8">
        <v>6</v>
      </c>
      <c r="E1843" s="8">
        <v>0</v>
      </c>
    </row>
    <row r="1844" spans="1:5" x14ac:dyDescent="0.3">
      <c r="A1844" s="8">
        <v>10958</v>
      </c>
      <c r="B1844" s="8">
        <v>72</v>
      </c>
      <c r="C1844" s="8">
        <v>34.799999999999997</v>
      </c>
      <c r="D1844" s="8">
        <v>5</v>
      </c>
      <c r="E1844" s="8">
        <v>0</v>
      </c>
    </row>
    <row r="1845" spans="1:5" x14ac:dyDescent="0.3">
      <c r="A1845" s="8">
        <v>10959</v>
      </c>
      <c r="B1845" s="8">
        <v>75</v>
      </c>
      <c r="C1845" s="8">
        <v>7.75</v>
      </c>
      <c r="D1845" s="8">
        <v>20</v>
      </c>
      <c r="E1845" s="8">
        <v>0.15</v>
      </c>
    </row>
    <row r="1846" spans="1:5" x14ac:dyDescent="0.3">
      <c r="A1846" s="8">
        <v>10960</v>
      </c>
      <c r="B1846" s="8">
        <v>24</v>
      </c>
      <c r="C1846" s="8">
        <v>4.5</v>
      </c>
      <c r="D1846" s="8">
        <v>10</v>
      </c>
      <c r="E1846" s="8">
        <v>0.25</v>
      </c>
    </row>
    <row r="1847" spans="1:5" x14ac:dyDescent="0.3">
      <c r="A1847" s="8">
        <v>10960</v>
      </c>
      <c r="B1847" s="8">
        <v>41</v>
      </c>
      <c r="C1847" s="8">
        <v>9.65</v>
      </c>
      <c r="D1847" s="8">
        <v>24</v>
      </c>
      <c r="E1847" s="8">
        <v>0</v>
      </c>
    </row>
    <row r="1848" spans="1:5" x14ac:dyDescent="0.3">
      <c r="A1848" s="8">
        <v>10961</v>
      </c>
      <c r="B1848" s="8">
        <v>52</v>
      </c>
      <c r="C1848" s="8">
        <v>7</v>
      </c>
      <c r="D1848" s="8">
        <v>6</v>
      </c>
      <c r="E1848" s="8">
        <v>0.05</v>
      </c>
    </row>
    <row r="1849" spans="1:5" x14ac:dyDescent="0.3">
      <c r="A1849" s="8">
        <v>10961</v>
      </c>
      <c r="B1849" s="8">
        <v>76</v>
      </c>
      <c r="C1849" s="8">
        <v>18</v>
      </c>
      <c r="D1849" s="8">
        <v>60</v>
      </c>
      <c r="E1849" s="8">
        <v>0</v>
      </c>
    </row>
    <row r="1850" spans="1:5" x14ac:dyDescent="0.3">
      <c r="A1850" s="8">
        <v>10962</v>
      </c>
      <c r="B1850" s="8">
        <v>7</v>
      </c>
      <c r="C1850" s="8">
        <v>30</v>
      </c>
      <c r="D1850" s="8">
        <v>45</v>
      </c>
      <c r="E1850" s="8">
        <v>0</v>
      </c>
    </row>
    <row r="1851" spans="1:5" x14ac:dyDescent="0.3">
      <c r="A1851" s="8">
        <v>10962</v>
      </c>
      <c r="B1851" s="8">
        <v>13</v>
      </c>
      <c r="C1851" s="8">
        <v>6</v>
      </c>
      <c r="D1851" s="8">
        <v>77</v>
      </c>
      <c r="E1851" s="8">
        <v>0</v>
      </c>
    </row>
    <row r="1852" spans="1:5" x14ac:dyDescent="0.3">
      <c r="A1852" s="8">
        <v>10962</v>
      </c>
      <c r="B1852" s="8">
        <v>53</v>
      </c>
      <c r="C1852" s="8">
        <v>32.799999999999997</v>
      </c>
      <c r="D1852" s="8">
        <v>20</v>
      </c>
      <c r="E1852" s="8">
        <v>0</v>
      </c>
    </row>
    <row r="1853" spans="1:5" x14ac:dyDescent="0.3">
      <c r="A1853" s="8">
        <v>10962</v>
      </c>
      <c r="B1853" s="8">
        <v>69</v>
      </c>
      <c r="C1853" s="8">
        <v>36</v>
      </c>
      <c r="D1853" s="8">
        <v>9</v>
      </c>
      <c r="E1853" s="8">
        <v>0</v>
      </c>
    </row>
    <row r="1854" spans="1:5" x14ac:dyDescent="0.3">
      <c r="A1854" s="8">
        <v>10962</v>
      </c>
      <c r="B1854" s="8">
        <v>76</v>
      </c>
      <c r="C1854" s="8">
        <v>18</v>
      </c>
      <c r="D1854" s="8">
        <v>44</v>
      </c>
      <c r="E1854" s="8">
        <v>0</v>
      </c>
    </row>
    <row r="1855" spans="1:5" x14ac:dyDescent="0.3">
      <c r="A1855" s="8">
        <v>10963</v>
      </c>
      <c r="B1855" s="8">
        <v>60</v>
      </c>
      <c r="C1855" s="8">
        <v>34</v>
      </c>
      <c r="D1855" s="8">
        <v>2</v>
      </c>
      <c r="E1855" s="8">
        <v>0.15</v>
      </c>
    </row>
    <row r="1856" spans="1:5" x14ac:dyDescent="0.3">
      <c r="A1856" s="8">
        <v>10964</v>
      </c>
      <c r="B1856" s="8">
        <v>18</v>
      </c>
      <c r="C1856" s="8">
        <v>62.5</v>
      </c>
      <c r="D1856" s="8">
        <v>6</v>
      </c>
      <c r="E1856" s="8">
        <v>0</v>
      </c>
    </row>
    <row r="1857" spans="1:5" x14ac:dyDescent="0.3">
      <c r="A1857" s="8">
        <v>10964</v>
      </c>
      <c r="B1857" s="8">
        <v>38</v>
      </c>
      <c r="C1857" s="8">
        <v>263.5</v>
      </c>
      <c r="D1857" s="8">
        <v>5</v>
      </c>
      <c r="E1857" s="8">
        <v>0</v>
      </c>
    </row>
    <row r="1858" spans="1:5" x14ac:dyDescent="0.3">
      <c r="A1858" s="8">
        <v>10964</v>
      </c>
      <c r="B1858" s="8">
        <v>69</v>
      </c>
      <c r="C1858" s="8">
        <v>36</v>
      </c>
      <c r="D1858" s="8">
        <v>10</v>
      </c>
      <c r="E1858" s="8">
        <v>0</v>
      </c>
    </row>
    <row r="1859" spans="1:5" x14ac:dyDescent="0.3">
      <c r="A1859" s="8">
        <v>10965</v>
      </c>
      <c r="B1859" s="8">
        <v>51</v>
      </c>
      <c r="C1859" s="8">
        <v>53</v>
      </c>
      <c r="D1859" s="8">
        <v>16</v>
      </c>
      <c r="E1859" s="8">
        <v>0</v>
      </c>
    </row>
    <row r="1860" spans="1:5" x14ac:dyDescent="0.3">
      <c r="A1860" s="8">
        <v>10966</v>
      </c>
      <c r="B1860" s="8">
        <v>37</v>
      </c>
      <c r="C1860" s="8">
        <v>26</v>
      </c>
      <c r="D1860" s="8">
        <v>8</v>
      </c>
      <c r="E1860" s="8">
        <v>0</v>
      </c>
    </row>
    <row r="1861" spans="1:5" x14ac:dyDescent="0.3">
      <c r="A1861" s="8">
        <v>10966</v>
      </c>
      <c r="B1861" s="8">
        <v>56</v>
      </c>
      <c r="C1861" s="8">
        <v>38</v>
      </c>
      <c r="D1861" s="8">
        <v>12</v>
      </c>
      <c r="E1861" s="8">
        <v>0.15</v>
      </c>
    </row>
    <row r="1862" spans="1:5" x14ac:dyDescent="0.3">
      <c r="A1862" s="8">
        <v>10966</v>
      </c>
      <c r="B1862" s="8">
        <v>62</v>
      </c>
      <c r="C1862" s="8">
        <v>49.3</v>
      </c>
      <c r="D1862" s="8">
        <v>12</v>
      </c>
      <c r="E1862" s="8">
        <v>0.15</v>
      </c>
    </row>
    <row r="1863" spans="1:5" x14ac:dyDescent="0.3">
      <c r="A1863" s="8">
        <v>10967</v>
      </c>
      <c r="B1863" s="8">
        <v>19</v>
      </c>
      <c r="C1863" s="8">
        <v>9.1999999999999993</v>
      </c>
      <c r="D1863" s="8">
        <v>12</v>
      </c>
      <c r="E1863" s="8">
        <v>0</v>
      </c>
    </row>
    <row r="1864" spans="1:5" x14ac:dyDescent="0.3">
      <c r="A1864" s="8">
        <v>10967</v>
      </c>
      <c r="B1864" s="8">
        <v>49</v>
      </c>
      <c r="C1864" s="8">
        <v>20</v>
      </c>
      <c r="D1864" s="8">
        <v>40</v>
      </c>
      <c r="E1864" s="8">
        <v>0</v>
      </c>
    </row>
    <row r="1865" spans="1:5" x14ac:dyDescent="0.3">
      <c r="A1865" s="8">
        <v>10968</v>
      </c>
      <c r="B1865" s="8">
        <v>12</v>
      </c>
      <c r="C1865" s="8">
        <v>38</v>
      </c>
      <c r="D1865" s="8">
        <v>30</v>
      </c>
      <c r="E1865" s="8">
        <v>0</v>
      </c>
    </row>
    <row r="1866" spans="1:5" x14ac:dyDescent="0.3">
      <c r="A1866" s="8">
        <v>10968</v>
      </c>
      <c r="B1866" s="8">
        <v>24</v>
      </c>
      <c r="C1866" s="8">
        <v>4.5</v>
      </c>
      <c r="D1866" s="8">
        <v>30</v>
      </c>
      <c r="E1866" s="8">
        <v>0</v>
      </c>
    </row>
    <row r="1867" spans="1:5" x14ac:dyDescent="0.3">
      <c r="A1867" s="8">
        <v>10968</v>
      </c>
      <c r="B1867" s="8">
        <v>64</v>
      </c>
      <c r="C1867" s="8">
        <v>33.25</v>
      </c>
      <c r="D1867" s="8">
        <v>4</v>
      </c>
      <c r="E1867" s="8">
        <v>0</v>
      </c>
    </row>
    <row r="1868" spans="1:5" x14ac:dyDescent="0.3">
      <c r="A1868" s="8">
        <v>10969</v>
      </c>
      <c r="B1868" s="8">
        <v>46</v>
      </c>
      <c r="C1868" s="8">
        <v>12</v>
      </c>
      <c r="D1868" s="8">
        <v>9</v>
      </c>
      <c r="E1868" s="8">
        <v>0</v>
      </c>
    </row>
    <row r="1869" spans="1:5" x14ac:dyDescent="0.3">
      <c r="A1869" s="8">
        <v>10970</v>
      </c>
      <c r="B1869" s="8">
        <v>52</v>
      </c>
      <c r="C1869" s="8">
        <v>7</v>
      </c>
      <c r="D1869" s="8">
        <v>40</v>
      </c>
      <c r="E1869" s="8">
        <v>0.2</v>
      </c>
    </row>
    <row r="1870" spans="1:5" x14ac:dyDescent="0.3">
      <c r="A1870" s="8">
        <v>10971</v>
      </c>
      <c r="B1870" s="8">
        <v>29</v>
      </c>
      <c r="C1870" s="8">
        <v>123.79</v>
      </c>
      <c r="D1870" s="8">
        <v>14</v>
      </c>
      <c r="E1870" s="8">
        <v>0</v>
      </c>
    </row>
    <row r="1871" spans="1:5" x14ac:dyDescent="0.3">
      <c r="A1871" s="8">
        <v>10972</v>
      </c>
      <c r="B1871" s="8">
        <v>17</v>
      </c>
      <c r="C1871" s="8">
        <v>39</v>
      </c>
      <c r="D1871" s="8">
        <v>6</v>
      </c>
      <c r="E1871" s="8">
        <v>0</v>
      </c>
    </row>
    <row r="1872" spans="1:5" x14ac:dyDescent="0.3">
      <c r="A1872" s="8">
        <v>10972</v>
      </c>
      <c r="B1872" s="8">
        <v>33</v>
      </c>
      <c r="C1872" s="8">
        <v>2.5</v>
      </c>
      <c r="D1872" s="8">
        <v>7</v>
      </c>
      <c r="E1872" s="8">
        <v>0</v>
      </c>
    </row>
    <row r="1873" spans="1:5" x14ac:dyDescent="0.3">
      <c r="A1873" s="8">
        <v>10973</v>
      </c>
      <c r="B1873" s="8">
        <v>26</v>
      </c>
      <c r="C1873" s="8">
        <v>31.23</v>
      </c>
      <c r="D1873" s="8">
        <v>5</v>
      </c>
      <c r="E1873" s="8">
        <v>0</v>
      </c>
    </row>
    <row r="1874" spans="1:5" x14ac:dyDescent="0.3">
      <c r="A1874" s="8">
        <v>10973</v>
      </c>
      <c r="B1874" s="8">
        <v>41</v>
      </c>
      <c r="C1874" s="8">
        <v>9.65</v>
      </c>
      <c r="D1874" s="8">
        <v>6</v>
      </c>
      <c r="E1874" s="8">
        <v>0</v>
      </c>
    </row>
    <row r="1875" spans="1:5" x14ac:dyDescent="0.3">
      <c r="A1875" s="8">
        <v>10973</v>
      </c>
      <c r="B1875" s="8">
        <v>75</v>
      </c>
      <c r="C1875" s="8">
        <v>7.75</v>
      </c>
      <c r="D1875" s="8">
        <v>10</v>
      </c>
      <c r="E1875" s="8">
        <v>0</v>
      </c>
    </row>
    <row r="1876" spans="1:5" x14ac:dyDescent="0.3">
      <c r="A1876" s="8">
        <v>10974</v>
      </c>
      <c r="B1876" s="8">
        <v>63</v>
      </c>
      <c r="C1876" s="8">
        <v>43.9</v>
      </c>
      <c r="D1876" s="8">
        <v>10</v>
      </c>
      <c r="E1876" s="8">
        <v>0</v>
      </c>
    </row>
    <row r="1877" spans="1:5" x14ac:dyDescent="0.3">
      <c r="A1877" s="8">
        <v>10975</v>
      </c>
      <c r="B1877" s="8">
        <v>8</v>
      </c>
      <c r="C1877" s="8">
        <v>40</v>
      </c>
      <c r="D1877" s="8">
        <v>16</v>
      </c>
      <c r="E1877" s="8">
        <v>0</v>
      </c>
    </row>
    <row r="1878" spans="1:5" x14ac:dyDescent="0.3">
      <c r="A1878" s="8">
        <v>10975</v>
      </c>
      <c r="B1878" s="8">
        <v>75</v>
      </c>
      <c r="C1878" s="8">
        <v>7.75</v>
      </c>
      <c r="D1878" s="8">
        <v>10</v>
      </c>
      <c r="E1878" s="8">
        <v>0</v>
      </c>
    </row>
    <row r="1879" spans="1:5" x14ac:dyDescent="0.3">
      <c r="A1879" s="8">
        <v>10976</v>
      </c>
      <c r="B1879" s="8">
        <v>28</v>
      </c>
      <c r="C1879" s="8">
        <v>45.6</v>
      </c>
      <c r="D1879" s="8">
        <v>20</v>
      </c>
      <c r="E1879" s="8">
        <v>0</v>
      </c>
    </row>
    <row r="1880" spans="1:5" x14ac:dyDescent="0.3">
      <c r="A1880" s="8">
        <v>10977</v>
      </c>
      <c r="B1880" s="8">
        <v>39</v>
      </c>
      <c r="C1880" s="8">
        <v>18</v>
      </c>
      <c r="D1880" s="8">
        <v>30</v>
      </c>
      <c r="E1880" s="8">
        <v>0</v>
      </c>
    </row>
    <row r="1881" spans="1:5" x14ac:dyDescent="0.3">
      <c r="A1881" s="8">
        <v>10977</v>
      </c>
      <c r="B1881" s="8">
        <v>47</v>
      </c>
      <c r="C1881" s="8">
        <v>9.5</v>
      </c>
      <c r="D1881" s="8">
        <v>30</v>
      </c>
      <c r="E1881" s="8">
        <v>0</v>
      </c>
    </row>
    <row r="1882" spans="1:5" x14ac:dyDescent="0.3">
      <c r="A1882" s="8">
        <v>10977</v>
      </c>
      <c r="B1882" s="8">
        <v>51</v>
      </c>
      <c r="C1882" s="8">
        <v>53</v>
      </c>
      <c r="D1882" s="8">
        <v>10</v>
      </c>
      <c r="E1882" s="8">
        <v>0</v>
      </c>
    </row>
    <row r="1883" spans="1:5" x14ac:dyDescent="0.3">
      <c r="A1883" s="8">
        <v>10977</v>
      </c>
      <c r="B1883" s="8">
        <v>63</v>
      </c>
      <c r="C1883" s="8">
        <v>43.9</v>
      </c>
      <c r="D1883" s="8">
        <v>20</v>
      </c>
      <c r="E1883" s="8">
        <v>0</v>
      </c>
    </row>
    <row r="1884" spans="1:5" x14ac:dyDescent="0.3">
      <c r="A1884" s="8">
        <v>10978</v>
      </c>
      <c r="B1884" s="8">
        <v>8</v>
      </c>
      <c r="C1884" s="8">
        <v>40</v>
      </c>
      <c r="D1884" s="8">
        <v>20</v>
      </c>
      <c r="E1884" s="8">
        <v>0.15</v>
      </c>
    </row>
    <row r="1885" spans="1:5" x14ac:dyDescent="0.3">
      <c r="A1885" s="8">
        <v>10978</v>
      </c>
      <c r="B1885" s="8">
        <v>21</v>
      </c>
      <c r="C1885" s="8">
        <v>10</v>
      </c>
      <c r="D1885" s="8">
        <v>40</v>
      </c>
      <c r="E1885" s="8">
        <v>0.15</v>
      </c>
    </row>
    <row r="1886" spans="1:5" x14ac:dyDescent="0.3">
      <c r="A1886" s="8">
        <v>10978</v>
      </c>
      <c r="B1886" s="8">
        <v>40</v>
      </c>
      <c r="C1886" s="8">
        <v>18.399999999999999</v>
      </c>
      <c r="D1886" s="8">
        <v>10</v>
      </c>
      <c r="E1886" s="8">
        <v>0</v>
      </c>
    </row>
    <row r="1887" spans="1:5" x14ac:dyDescent="0.3">
      <c r="A1887" s="8">
        <v>10978</v>
      </c>
      <c r="B1887" s="8">
        <v>44</v>
      </c>
      <c r="C1887" s="8">
        <v>19.45</v>
      </c>
      <c r="D1887" s="8">
        <v>6</v>
      </c>
      <c r="E1887" s="8">
        <v>0.15</v>
      </c>
    </row>
    <row r="1888" spans="1:5" x14ac:dyDescent="0.3">
      <c r="A1888" s="8">
        <v>10979</v>
      </c>
      <c r="B1888" s="8">
        <v>7</v>
      </c>
      <c r="C1888" s="8">
        <v>30</v>
      </c>
      <c r="D1888" s="8">
        <v>18</v>
      </c>
      <c r="E1888" s="8">
        <v>0</v>
      </c>
    </row>
    <row r="1889" spans="1:5" x14ac:dyDescent="0.3">
      <c r="A1889" s="8">
        <v>10979</v>
      </c>
      <c r="B1889" s="8">
        <v>12</v>
      </c>
      <c r="C1889" s="8">
        <v>38</v>
      </c>
      <c r="D1889" s="8">
        <v>20</v>
      </c>
      <c r="E1889" s="8">
        <v>0</v>
      </c>
    </row>
    <row r="1890" spans="1:5" x14ac:dyDescent="0.3">
      <c r="A1890" s="8">
        <v>10979</v>
      </c>
      <c r="B1890" s="8">
        <v>24</v>
      </c>
      <c r="C1890" s="8">
        <v>4.5</v>
      </c>
      <c r="D1890" s="8">
        <v>80</v>
      </c>
      <c r="E1890" s="8">
        <v>0</v>
      </c>
    </row>
    <row r="1891" spans="1:5" x14ac:dyDescent="0.3">
      <c r="A1891" s="8">
        <v>10979</v>
      </c>
      <c r="B1891" s="8">
        <v>27</v>
      </c>
      <c r="C1891" s="8">
        <v>43.9</v>
      </c>
      <c r="D1891" s="8">
        <v>30</v>
      </c>
      <c r="E1891" s="8">
        <v>0</v>
      </c>
    </row>
    <row r="1892" spans="1:5" x14ac:dyDescent="0.3">
      <c r="A1892" s="8">
        <v>10979</v>
      </c>
      <c r="B1892" s="8">
        <v>31</v>
      </c>
      <c r="C1892" s="8">
        <v>12.5</v>
      </c>
      <c r="D1892" s="8">
        <v>24</v>
      </c>
      <c r="E1892" s="8">
        <v>0</v>
      </c>
    </row>
    <row r="1893" spans="1:5" x14ac:dyDescent="0.3">
      <c r="A1893" s="8">
        <v>10979</v>
      </c>
      <c r="B1893" s="8">
        <v>63</v>
      </c>
      <c r="C1893" s="8">
        <v>43.9</v>
      </c>
      <c r="D1893" s="8">
        <v>35</v>
      </c>
      <c r="E1893" s="8">
        <v>0</v>
      </c>
    </row>
    <row r="1894" spans="1:5" x14ac:dyDescent="0.3">
      <c r="A1894" s="8">
        <v>10980</v>
      </c>
      <c r="B1894" s="8">
        <v>75</v>
      </c>
      <c r="C1894" s="8">
        <v>7.75</v>
      </c>
      <c r="D1894" s="8">
        <v>40</v>
      </c>
      <c r="E1894" s="8">
        <v>0.2</v>
      </c>
    </row>
    <row r="1895" spans="1:5" x14ac:dyDescent="0.3">
      <c r="A1895" s="8">
        <v>10981</v>
      </c>
      <c r="B1895" s="8">
        <v>38</v>
      </c>
      <c r="C1895" s="8">
        <v>263.5</v>
      </c>
      <c r="D1895" s="8">
        <v>60</v>
      </c>
      <c r="E1895" s="8">
        <v>0</v>
      </c>
    </row>
    <row r="1896" spans="1:5" x14ac:dyDescent="0.3">
      <c r="A1896" s="8">
        <v>10982</v>
      </c>
      <c r="B1896" s="8">
        <v>7</v>
      </c>
      <c r="C1896" s="8">
        <v>30</v>
      </c>
      <c r="D1896" s="8">
        <v>20</v>
      </c>
      <c r="E1896" s="8">
        <v>0</v>
      </c>
    </row>
    <row r="1897" spans="1:5" x14ac:dyDescent="0.3">
      <c r="A1897" s="8">
        <v>10982</v>
      </c>
      <c r="B1897" s="8">
        <v>43</v>
      </c>
      <c r="C1897" s="8">
        <v>46</v>
      </c>
      <c r="D1897" s="8">
        <v>9</v>
      </c>
      <c r="E1897" s="8">
        <v>0</v>
      </c>
    </row>
    <row r="1898" spans="1:5" x14ac:dyDescent="0.3">
      <c r="A1898" s="8">
        <v>10983</v>
      </c>
      <c r="B1898" s="8">
        <v>13</v>
      </c>
      <c r="C1898" s="8">
        <v>6</v>
      </c>
      <c r="D1898" s="8">
        <v>84</v>
      </c>
      <c r="E1898" s="8">
        <v>0.15</v>
      </c>
    </row>
    <row r="1899" spans="1:5" x14ac:dyDescent="0.3">
      <c r="A1899" s="8">
        <v>10983</v>
      </c>
      <c r="B1899" s="8">
        <v>57</v>
      </c>
      <c r="C1899" s="8">
        <v>19.5</v>
      </c>
      <c r="D1899" s="8">
        <v>15</v>
      </c>
      <c r="E1899" s="8">
        <v>0</v>
      </c>
    </row>
    <row r="1900" spans="1:5" x14ac:dyDescent="0.3">
      <c r="A1900" s="8">
        <v>10984</v>
      </c>
      <c r="B1900" s="8">
        <v>16</v>
      </c>
      <c r="C1900" s="8">
        <v>17.45</v>
      </c>
      <c r="D1900" s="8">
        <v>55</v>
      </c>
      <c r="E1900" s="8">
        <v>0</v>
      </c>
    </row>
    <row r="1901" spans="1:5" x14ac:dyDescent="0.3">
      <c r="A1901" s="8">
        <v>10984</v>
      </c>
      <c r="B1901" s="8">
        <v>24</v>
      </c>
      <c r="C1901" s="8">
        <v>4.5</v>
      </c>
      <c r="D1901" s="8">
        <v>20</v>
      </c>
      <c r="E1901" s="8">
        <v>0</v>
      </c>
    </row>
    <row r="1902" spans="1:5" x14ac:dyDescent="0.3">
      <c r="A1902" s="8">
        <v>10984</v>
      </c>
      <c r="B1902" s="8">
        <v>36</v>
      </c>
      <c r="C1902" s="8">
        <v>19</v>
      </c>
      <c r="D1902" s="8">
        <v>40</v>
      </c>
      <c r="E1902" s="8">
        <v>0</v>
      </c>
    </row>
    <row r="1903" spans="1:5" x14ac:dyDescent="0.3">
      <c r="A1903" s="8">
        <v>10985</v>
      </c>
      <c r="B1903" s="8">
        <v>16</v>
      </c>
      <c r="C1903" s="8">
        <v>17.45</v>
      </c>
      <c r="D1903" s="8">
        <v>36</v>
      </c>
      <c r="E1903" s="8">
        <v>0.1</v>
      </c>
    </row>
    <row r="1904" spans="1:5" x14ac:dyDescent="0.3">
      <c r="A1904" s="8">
        <v>10985</v>
      </c>
      <c r="B1904" s="8">
        <v>18</v>
      </c>
      <c r="C1904" s="8">
        <v>62.5</v>
      </c>
      <c r="D1904" s="8">
        <v>8</v>
      </c>
      <c r="E1904" s="8">
        <v>0.1</v>
      </c>
    </row>
    <row r="1905" spans="1:5" x14ac:dyDescent="0.3">
      <c r="A1905" s="8">
        <v>10985</v>
      </c>
      <c r="B1905" s="8">
        <v>32</v>
      </c>
      <c r="C1905" s="8">
        <v>32</v>
      </c>
      <c r="D1905" s="8">
        <v>35</v>
      </c>
      <c r="E1905" s="8">
        <v>0.1</v>
      </c>
    </row>
    <row r="1906" spans="1:5" x14ac:dyDescent="0.3">
      <c r="A1906" s="8">
        <v>10986</v>
      </c>
      <c r="B1906" s="8">
        <v>11</v>
      </c>
      <c r="C1906" s="8">
        <v>21</v>
      </c>
      <c r="D1906" s="8">
        <v>30</v>
      </c>
      <c r="E1906" s="8">
        <v>0</v>
      </c>
    </row>
    <row r="1907" spans="1:5" x14ac:dyDescent="0.3">
      <c r="A1907" s="8">
        <v>10986</v>
      </c>
      <c r="B1907" s="8">
        <v>20</v>
      </c>
      <c r="C1907" s="8">
        <v>81</v>
      </c>
      <c r="D1907" s="8">
        <v>15</v>
      </c>
      <c r="E1907" s="8">
        <v>0</v>
      </c>
    </row>
    <row r="1908" spans="1:5" x14ac:dyDescent="0.3">
      <c r="A1908" s="8">
        <v>10986</v>
      </c>
      <c r="B1908" s="8">
        <v>76</v>
      </c>
      <c r="C1908" s="8">
        <v>18</v>
      </c>
      <c r="D1908" s="8">
        <v>10</v>
      </c>
      <c r="E1908" s="8">
        <v>0</v>
      </c>
    </row>
    <row r="1909" spans="1:5" x14ac:dyDescent="0.3">
      <c r="A1909" s="8">
        <v>10986</v>
      </c>
      <c r="B1909" s="8">
        <v>77</v>
      </c>
      <c r="C1909" s="8">
        <v>13</v>
      </c>
      <c r="D1909" s="8">
        <v>15</v>
      </c>
      <c r="E1909" s="8">
        <v>0</v>
      </c>
    </row>
    <row r="1910" spans="1:5" x14ac:dyDescent="0.3">
      <c r="A1910" s="8">
        <v>10987</v>
      </c>
      <c r="B1910" s="8">
        <v>7</v>
      </c>
      <c r="C1910" s="8">
        <v>30</v>
      </c>
      <c r="D1910" s="8">
        <v>60</v>
      </c>
      <c r="E1910" s="8">
        <v>0</v>
      </c>
    </row>
    <row r="1911" spans="1:5" x14ac:dyDescent="0.3">
      <c r="A1911" s="8">
        <v>10987</v>
      </c>
      <c r="B1911" s="8">
        <v>43</v>
      </c>
      <c r="C1911" s="8">
        <v>46</v>
      </c>
      <c r="D1911" s="8">
        <v>6</v>
      </c>
      <c r="E1911" s="8">
        <v>0</v>
      </c>
    </row>
    <row r="1912" spans="1:5" x14ac:dyDescent="0.3">
      <c r="A1912" s="8">
        <v>10987</v>
      </c>
      <c r="B1912" s="8">
        <v>72</v>
      </c>
      <c r="C1912" s="8">
        <v>34.799999999999997</v>
      </c>
      <c r="D1912" s="8">
        <v>20</v>
      </c>
      <c r="E1912" s="8">
        <v>0</v>
      </c>
    </row>
    <row r="1913" spans="1:5" x14ac:dyDescent="0.3">
      <c r="A1913" s="8">
        <v>10988</v>
      </c>
      <c r="B1913" s="8">
        <v>7</v>
      </c>
      <c r="C1913" s="8">
        <v>30</v>
      </c>
      <c r="D1913" s="8">
        <v>60</v>
      </c>
      <c r="E1913" s="8">
        <v>0</v>
      </c>
    </row>
    <row r="1914" spans="1:5" x14ac:dyDescent="0.3">
      <c r="A1914" s="8">
        <v>10988</v>
      </c>
      <c r="B1914" s="8">
        <v>62</v>
      </c>
      <c r="C1914" s="8">
        <v>49.3</v>
      </c>
      <c r="D1914" s="8">
        <v>40</v>
      </c>
      <c r="E1914" s="8">
        <v>0.1</v>
      </c>
    </row>
    <row r="1915" spans="1:5" x14ac:dyDescent="0.3">
      <c r="A1915" s="8">
        <v>10989</v>
      </c>
      <c r="B1915" s="8">
        <v>6</v>
      </c>
      <c r="C1915" s="8">
        <v>25</v>
      </c>
      <c r="D1915" s="8">
        <v>40</v>
      </c>
      <c r="E1915" s="8">
        <v>0</v>
      </c>
    </row>
    <row r="1916" spans="1:5" x14ac:dyDescent="0.3">
      <c r="A1916" s="8">
        <v>10989</v>
      </c>
      <c r="B1916" s="8">
        <v>11</v>
      </c>
      <c r="C1916" s="8">
        <v>21</v>
      </c>
      <c r="D1916" s="8">
        <v>15</v>
      </c>
      <c r="E1916" s="8">
        <v>0</v>
      </c>
    </row>
    <row r="1917" spans="1:5" x14ac:dyDescent="0.3">
      <c r="A1917" s="8">
        <v>10989</v>
      </c>
      <c r="B1917" s="8">
        <v>41</v>
      </c>
      <c r="C1917" s="8">
        <v>9.65</v>
      </c>
      <c r="D1917" s="8">
        <v>4</v>
      </c>
      <c r="E1917" s="8">
        <v>0</v>
      </c>
    </row>
    <row r="1918" spans="1:5" x14ac:dyDescent="0.3">
      <c r="A1918" s="8">
        <v>10990</v>
      </c>
      <c r="B1918" s="8">
        <v>21</v>
      </c>
      <c r="C1918" s="8">
        <v>10</v>
      </c>
      <c r="D1918" s="8">
        <v>65</v>
      </c>
      <c r="E1918" s="8">
        <v>0</v>
      </c>
    </row>
    <row r="1919" spans="1:5" x14ac:dyDescent="0.3">
      <c r="A1919" s="8">
        <v>10990</v>
      </c>
      <c r="B1919" s="8">
        <v>34</v>
      </c>
      <c r="C1919" s="8">
        <v>14</v>
      </c>
      <c r="D1919" s="8">
        <v>60</v>
      </c>
      <c r="E1919" s="8">
        <v>0.15</v>
      </c>
    </row>
    <row r="1920" spans="1:5" x14ac:dyDescent="0.3">
      <c r="A1920" s="8">
        <v>10990</v>
      </c>
      <c r="B1920" s="8">
        <v>55</v>
      </c>
      <c r="C1920" s="8">
        <v>24</v>
      </c>
      <c r="D1920" s="8">
        <v>65</v>
      </c>
      <c r="E1920" s="8">
        <v>0.15</v>
      </c>
    </row>
    <row r="1921" spans="1:5" x14ac:dyDescent="0.3">
      <c r="A1921" s="8">
        <v>10990</v>
      </c>
      <c r="B1921" s="8">
        <v>61</v>
      </c>
      <c r="C1921" s="8">
        <v>28.5</v>
      </c>
      <c r="D1921" s="8">
        <v>66</v>
      </c>
      <c r="E1921" s="8">
        <v>0.15</v>
      </c>
    </row>
    <row r="1922" spans="1:5" x14ac:dyDescent="0.3">
      <c r="A1922" s="8">
        <v>10991</v>
      </c>
      <c r="B1922" s="8">
        <v>2</v>
      </c>
      <c r="C1922" s="8">
        <v>19</v>
      </c>
      <c r="D1922" s="8">
        <v>50</v>
      </c>
      <c r="E1922" s="8">
        <v>0.2</v>
      </c>
    </row>
    <row r="1923" spans="1:5" x14ac:dyDescent="0.3">
      <c r="A1923" s="8">
        <v>10991</v>
      </c>
      <c r="B1923" s="8">
        <v>70</v>
      </c>
      <c r="C1923" s="8">
        <v>15</v>
      </c>
      <c r="D1923" s="8">
        <v>20</v>
      </c>
      <c r="E1923" s="8">
        <v>0.2</v>
      </c>
    </row>
    <row r="1924" spans="1:5" x14ac:dyDescent="0.3">
      <c r="A1924" s="8">
        <v>10991</v>
      </c>
      <c r="B1924" s="8">
        <v>76</v>
      </c>
      <c r="C1924" s="8">
        <v>18</v>
      </c>
      <c r="D1924" s="8">
        <v>90</v>
      </c>
      <c r="E1924" s="8">
        <v>0.2</v>
      </c>
    </row>
    <row r="1925" spans="1:5" x14ac:dyDescent="0.3">
      <c r="A1925" s="8">
        <v>10992</v>
      </c>
      <c r="B1925" s="8">
        <v>72</v>
      </c>
      <c r="C1925" s="8">
        <v>34.799999999999997</v>
      </c>
      <c r="D1925" s="8">
        <v>2</v>
      </c>
      <c r="E1925" s="8">
        <v>0</v>
      </c>
    </row>
    <row r="1926" spans="1:5" x14ac:dyDescent="0.3">
      <c r="A1926" s="8">
        <v>10993</v>
      </c>
      <c r="B1926" s="8">
        <v>29</v>
      </c>
      <c r="C1926" s="8">
        <v>123.79</v>
      </c>
      <c r="D1926" s="8">
        <v>50</v>
      </c>
      <c r="E1926" s="8">
        <v>0.25</v>
      </c>
    </row>
    <row r="1927" spans="1:5" x14ac:dyDescent="0.3">
      <c r="A1927" s="8">
        <v>10993</v>
      </c>
      <c r="B1927" s="8">
        <v>41</v>
      </c>
      <c r="C1927" s="8">
        <v>9.65</v>
      </c>
      <c r="D1927" s="8">
        <v>35</v>
      </c>
      <c r="E1927" s="8">
        <v>0.25</v>
      </c>
    </row>
    <row r="1928" spans="1:5" x14ac:dyDescent="0.3">
      <c r="A1928" s="8">
        <v>10994</v>
      </c>
      <c r="B1928" s="8">
        <v>59</v>
      </c>
      <c r="C1928" s="8">
        <v>55</v>
      </c>
      <c r="D1928" s="8">
        <v>18</v>
      </c>
      <c r="E1928" s="8">
        <v>0.05</v>
      </c>
    </row>
    <row r="1929" spans="1:5" x14ac:dyDescent="0.3">
      <c r="A1929" s="8">
        <v>10995</v>
      </c>
      <c r="B1929" s="8">
        <v>51</v>
      </c>
      <c r="C1929" s="8">
        <v>53</v>
      </c>
      <c r="D1929" s="8">
        <v>20</v>
      </c>
      <c r="E1929" s="8">
        <v>0</v>
      </c>
    </row>
    <row r="1930" spans="1:5" x14ac:dyDescent="0.3">
      <c r="A1930" s="8">
        <v>10995</v>
      </c>
      <c r="B1930" s="8">
        <v>60</v>
      </c>
      <c r="C1930" s="8">
        <v>34</v>
      </c>
      <c r="D1930" s="8">
        <v>4</v>
      </c>
      <c r="E1930" s="8">
        <v>0</v>
      </c>
    </row>
    <row r="1931" spans="1:5" x14ac:dyDescent="0.3">
      <c r="A1931" s="8">
        <v>10996</v>
      </c>
      <c r="B1931" s="8">
        <v>42</v>
      </c>
      <c r="C1931" s="8">
        <v>14</v>
      </c>
      <c r="D1931" s="8">
        <v>40</v>
      </c>
      <c r="E1931" s="8">
        <v>0</v>
      </c>
    </row>
    <row r="1932" spans="1:5" x14ac:dyDescent="0.3">
      <c r="A1932" s="8">
        <v>10997</v>
      </c>
      <c r="B1932" s="8">
        <v>32</v>
      </c>
      <c r="C1932" s="8">
        <v>32</v>
      </c>
      <c r="D1932" s="8">
        <v>50</v>
      </c>
      <c r="E1932" s="8">
        <v>0</v>
      </c>
    </row>
    <row r="1933" spans="1:5" x14ac:dyDescent="0.3">
      <c r="A1933" s="8">
        <v>10997</v>
      </c>
      <c r="B1933" s="8">
        <v>46</v>
      </c>
      <c r="C1933" s="8">
        <v>12</v>
      </c>
      <c r="D1933" s="8">
        <v>20</v>
      </c>
      <c r="E1933" s="8">
        <v>0.25</v>
      </c>
    </row>
    <row r="1934" spans="1:5" x14ac:dyDescent="0.3">
      <c r="A1934" s="8">
        <v>10997</v>
      </c>
      <c r="B1934" s="8">
        <v>52</v>
      </c>
      <c r="C1934" s="8">
        <v>7</v>
      </c>
      <c r="D1934" s="8">
        <v>20</v>
      </c>
      <c r="E1934" s="8">
        <v>0.25</v>
      </c>
    </row>
    <row r="1935" spans="1:5" x14ac:dyDescent="0.3">
      <c r="A1935" s="8">
        <v>10998</v>
      </c>
      <c r="B1935" s="8">
        <v>24</v>
      </c>
      <c r="C1935" s="8">
        <v>4.5</v>
      </c>
      <c r="D1935" s="8">
        <v>12</v>
      </c>
      <c r="E1935" s="8">
        <v>0</v>
      </c>
    </row>
    <row r="1936" spans="1:5" x14ac:dyDescent="0.3">
      <c r="A1936" s="8">
        <v>10998</v>
      </c>
      <c r="B1936" s="8">
        <v>61</v>
      </c>
      <c r="C1936" s="8">
        <v>28.5</v>
      </c>
      <c r="D1936" s="8">
        <v>7</v>
      </c>
      <c r="E1936" s="8">
        <v>0</v>
      </c>
    </row>
    <row r="1937" spans="1:5" x14ac:dyDescent="0.3">
      <c r="A1937" s="8">
        <v>10998</v>
      </c>
      <c r="B1937" s="8">
        <v>74</v>
      </c>
      <c r="C1937" s="8">
        <v>10</v>
      </c>
      <c r="D1937" s="8">
        <v>20</v>
      </c>
      <c r="E1937" s="8">
        <v>0</v>
      </c>
    </row>
    <row r="1938" spans="1:5" x14ac:dyDescent="0.3">
      <c r="A1938" s="8">
        <v>10998</v>
      </c>
      <c r="B1938" s="8">
        <v>75</v>
      </c>
      <c r="C1938" s="8">
        <v>7.75</v>
      </c>
      <c r="D1938" s="8">
        <v>30</v>
      </c>
      <c r="E1938" s="8">
        <v>0</v>
      </c>
    </row>
    <row r="1939" spans="1:5" x14ac:dyDescent="0.3">
      <c r="A1939" s="8">
        <v>10999</v>
      </c>
      <c r="B1939" s="8">
        <v>41</v>
      </c>
      <c r="C1939" s="8">
        <v>9.65</v>
      </c>
      <c r="D1939" s="8">
        <v>20</v>
      </c>
      <c r="E1939" s="8">
        <v>0.05</v>
      </c>
    </row>
    <row r="1940" spans="1:5" x14ac:dyDescent="0.3">
      <c r="A1940" s="8">
        <v>10999</v>
      </c>
      <c r="B1940" s="8">
        <v>51</v>
      </c>
      <c r="C1940" s="8">
        <v>53</v>
      </c>
      <c r="D1940" s="8">
        <v>15</v>
      </c>
      <c r="E1940" s="8">
        <v>0.05</v>
      </c>
    </row>
    <row r="1941" spans="1:5" x14ac:dyDescent="0.3">
      <c r="A1941" s="8">
        <v>10999</v>
      </c>
      <c r="B1941" s="8">
        <v>77</v>
      </c>
      <c r="C1941" s="8">
        <v>13</v>
      </c>
      <c r="D1941" s="8">
        <v>21</v>
      </c>
      <c r="E1941" s="8">
        <v>0.05</v>
      </c>
    </row>
    <row r="1942" spans="1:5" x14ac:dyDescent="0.3">
      <c r="A1942" s="8">
        <v>11000</v>
      </c>
      <c r="B1942" s="8">
        <v>4</v>
      </c>
      <c r="C1942" s="8">
        <v>22</v>
      </c>
      <c r="D1942" s="8">
        <v>25</v>
      </c>
      <c r="E1942" s="8">
        <v>0.25</v>
      </c>
    </row>
    <row r="1943" spans="1:5" x14ac:dyDescent="0.3">
      <c r="A1943" s="8">
        <v>11000</v>
      </c>
      <c r="B1943" s="8">
        <v>24</v>
      </c>
      <c r="C1943" s="8">
        <v>4.5</v>
      </c>
      <c r="D1943" s="8">
        <v>30</v>
      </c>
      <c r="E1943" s="8">
        <v>0.25</v>
      </c>
    </row>
    <row r="1944" spans="1:5" x14ac:dyDescent="0.3">
      <c r="A1944" s="8">
        <v>11000</v>
      </c>
      <c r="B1944" s="8">
        <v>77</v>
      </c>
      <c r="C1944" s="8">
        <v>13</v>
      </c>
      <c r="D1944" s="8">
        <v>30</v>
      </c>
      <c r="E1944" s="8">
        <v>0</v>
      </c>
    </row>
    <row r="1945" spans="1:5" x14ac:dyDescent="0.3">
      <c r="A1945" s="8">
        <v>11001</v>
      </c>
      <c r="B1945" s="8">
        <v>7</v>
      </c>
      <c r="C1945" s="8">
        <v>30</v>
      </c>
      <c r="D1945" s="8">
        <v>60</v>
      </c>
      <c r="E1945" s="8">
        <v>0</v>
      </c>
    </row>
    <row r="1946" spans="1:5" x14ac:dyDescent="0.3">
      <c r="A1946" s="8">
        <v>11001</v>
      </c>
      <c r="B1946" s="8">
        <v>22</v>
      </c>
      <c r="C1946" s="8">
        <v>21</v>
      </c>
      <c r="D1946" s="8">
        <v>25</v>
      </c>
      <c r="E1946" s="8">
        <v>0</v>
      </c>
    </row>
    <row r="1947" spans="1:5" x14ac:dyDescent="0.3">
      <c r="A1947" s="8">
        <v>11001</v>
      </c>
      <c r="B1947" s="8">
        <v>46</v>
      </c>
      <c r="C1947" s="8">
        <v>12</v>
      </c>
      <c r="D1947" s="8">
        <v>25</v>
      </c>
      <c r="E1947" s="8">
        <v>0</v>
      </c>
    </row>
    <row r="1948" spans="1:5" x14ac:dyDescent="0.3">
      <c r="A1948" s="8">
        <v>11001</v>
      </c>
      <c r="B1948" s="8">
        <v>55</v>
      </c>
      <c r="C1948" s="8">
        <v>24</v>
      </c>
      <c r="D1948" s="8">
        <v>6</v>
      </c>
      <c r="E1948" s="8">
        <v>0</v>
      </c>
    </row>
    <row r="1949" spans="1:5" x14ac:dyDescent="0.3">
      <c r="A1949" s="8">
        <v>11002</v>
      </c>
      <c r="B1949" s="8">
        <v>13</v>
      </c>
      <c r="C1949" s="8">
        <v>6</v>
      </c>
      <c r="D1949" s="8">
        <v>56</v>
      </c>
      <c r="E1949" s="8">
        <v>0</v>
      </c>
    </row>
    <row r="1950" spans="1:5" x14ac:dyDescent="0.3">
      <c r="A1950" s="8">
        <v>11002</v>
      </c>
      <c r="B1950" s="8">
        <v>35</v>
      </c>
      <c r="C1950" s="8">
        <v>18</v>
      </c>
      <c r="D1950" s="8">
        <v>15</v>
      </c>
      <c r="E1950" s="8">
        <v>0.15</v>
      </c>
    </row>
    <row r="1951" spans="1:5" x14ac:dyDescent="0.3">
      <c r="A1951" s="8">
        <v>11002</v>
      </c>
      <c r="B1951" s="8">
        <v>42</v>
      </c>
      <c r="C1951" s="8">
        <v>14</v>
      </c>
      <c r="D1951" s="8">
        <v>24</v>
      </c>
      <c r="E1951" s="8">
        <v>0.15</v>
      </c>
    </row>
    <row r="1952" spans="1:5" x14ac:dyDescent="0.3">
      <c r="A1952" s="8">
        <v>11002</v>
      </c>
      <c r="B1952" s="8">
        <v>55</v>
      </c>
      <c r="C1952" s="8">
        <v>24</v>
      </c>
      <c r="D1952" s="8">
        <v>40</v>
      </c>
      <c r="E1952" s="8">
        <v>0</v>
      </c>
    </row>
    <row r="1953" spans="1:5" x14ac:dyDescent="0.3">
      <c r="A1953" s="8">
        <v>11003</v>
      </c>
      <c r="B1953" s="8">
        <v>1</v>
      </c>
      <c r="C1953" s="8">
        <v>18</v>
      </c>
      <c r="D1953" s="8">
        <v>4</v>
      </c>
      <c r="E1953" s="8">
        <v>0</v>
      </c>
    </row>
    <row r="1954" spans="1:5" x14ac:dyDescent="0.3">
      <c r="A1954" s="8">
        <v>11003</v>
      </c>
      <c r="B1954" s="8">
        <v>40</v>
      </c>
      <c r="C1954" s="8">
        <v>18.399999999999999</v>
      </c>
      <c r="D1954" s="8">
        <v>10</v>
      </c>
      <c r="E1954" s="8">
        <v>0</v>
      </c>
    </row>
    <row r="1955" spans="1:5" x14ac:dyDescent="0.3">
      <c r="A1955" s="8">
        <v>11003</v>
      </c>
      <c r="B1955" s="8">
        <v>52</v>
      </c>
      <c r="C1955" s="8">
        <v>7</v>
      </c>
      <c r="D1955" s="8">
        <v>10</v>
      </c>
      <c r="E1955" s="8">
        <v>0</v>
      </c>
    </row>
    <row r="1956" spans="1:5" x14ac:dyDescent="0.3">
      <c r="A1956" s="8">
        <v>11004</v>
      </c>
      <c r="B1956" s="8">
        <v>26</v>
      </c>
      <c r="C1956" s="8">
        <v>31.23</v>
      </c>
      <c r="D1956" s="8">
        <v>6</v>
      </c>
      <c r="E1956" s="8">
        <v>0</v>
      </c>
    </row>
    <row r="1957" spans="1:5" x14ac:dyDescent="0.3">
      <c r="A1957" s="8">
        <v>11004</v>
      </c>
      <c r="B1957" s="8">
        <v>76</v>
      </c>
      <c r="C1957" s="8">
        <v>18</v>
      </c>
      <c r="D1957" s="8">
        <v>6</v>
      </c>
      <c r="E1957" s="8">
        <v>0</v>
      </c>
    </row>
    <row r="1958" spans="1:5" x14ac:dyDescent="0.3">
      <c r="A1958" s="8">
        <v>11005</v>
      </c>
      <c r="B1958" s="8">
        <v>1</v>
      </c>
      <c r="C1958" s="8">
        <v>18</v>
      </c>
      <c r="D1958" s="8">
        <v>2</v>
      </c>
      <c r="E1958" s="8">
        <v>0</v>
      </c>
    </row>
    <row r="1959" spans="1:5" x14ac:dyDescent="0.3">
      <c r="A1959" s="8">
        <v>11005</v>
      </c>
      <c r="B1959" s="8">
        <v>59</v>
      </c>
      <c r="C1959" s="8">
        <v>55</v>
      </c>
      <c r="D1959" s="8">
        <v>10</v>
      </c>
      <c r="E1959" s="8">
        <v>0</v>
      </c>
    </row>
    <row r="1960" spans="1:5" x14ac:dyDescent="0.3">
      <c r="A1960" s="8">
        <v>11006</v>
      </c>
      <c r="B1960" s="8">
        <v>1</v>
      </c>
      <c r="C1960" s="8">
        <v>18</v>
      </c>
      <c r="D1960" s="8">
        <v>8</v>
      </c>
      <c r="E1960" s="8">
        <v>0</v>
      </c>
    </row>
    <row r="1961" spans="1:5" x14ac:dyDescent="0.3">
      <c r="A1961" s="8">
        <v>11006</v>
      </c>
      <c r="B1961" s="8">
        <v>29</v>
      </c>
      <c r="C1961" s="8">
        <v>123.79</v>
      </c>
      <c r="D1961" s="8">
        <v>2</v>
      </c>
      <c r="E1961" s="8">
        <v>0.25</v>
      </c>
    </row>
    <row r="1962" spans="1:5" x14ac:dyDescent="0.3">
      <c r="A1962" s="8">
        <v>11007</v>
      </c>
      <c r="B1962" s="8">
        <v>8</v>
      </c>
      <c r="C1962" s="8">
        <v>40</v>
      </c>
      <c r="D1962" s="8">
        <v>30</v>
      </c>
      <c r="E1962" s="8">
        <v>0</v>
      </c>
    </row>
    <row r="1963" spans="1:5" x14ac:dyDescent="0.3">
      <c r="A1963" s="8">
        <v>11007</v>
      </c>
      <c r="B1963" s="8">
        <v>29</v>
      </c>
      <c r="C1963" s="8">
        <v>123.79</v>
      </c>
      <c r="D1963" s="8">
        <v>10</v>
      </c>
      <c r="E1963" s="8">
        <v>0</v>
      </c>
    </row>
    <row r="1964" spans="1:5" x14ac:dyDescent="0.3">
      <c r="A1964" s="8">
        <v>11007</v>
      </c>
      <c r="B1964" s="8">
        <v>42</v>
      </c>
      <c r="C1964" s="8">
        <v>14</v>
      </c>
      <c r="D1964" s="8">
        <v>14</v>
      </c>
      <c r="E1964" s="8">
        <v>0</v>
      </c>
    </row>
    <row r="1965" spans="1:5" x14ac:dyDescent="0.3">
      <c r="A1965" s="8">
        <v>11008</v>
      </c>
      <c r="B1965" s="8">
        <v>28</v>
      </c>
      <c r="C1965" s="8">
        <v>45.6</v>
      </c>
      <c r="D1965" s="8">
        <v>70</v>
      </c>
      <c r="E1965" s="8">
        <v>0.05</v>
      </c>
    </row>
    <row r="1966" spans="1:5" x14ac:dyDescent="0.3">
      <c r="A1966" s="8">
        <v>11008</v>
      </c>
      <c r="B1966" s="8">
        <v>34</v>
      </c>
      <c r="C1966" s="8">
        <v>14</v>
      </c>
      <c r="D1966" s="8">
        <v>90</v>
      </c>
      <c r="E1966" s="8">
        <v>0.05</v>
      </c>
    </row>
    <row r="1967" spans="1:5" x14ac:dyDescent="0.3">
      <c r="A1967" s="8">
        <v>11008</v>
      </c>
      <c r="B1967" s="8">
        <v>71</v>
      </c>
      <c r="C1967" s="8">
        <v>21.5</v>
      </c>
      <c r="D1967" s="8">
        <v>21</v>
      </c>
      <c r="E1967" s="8">
        <v>0</v>
      </c>
    </row>
    <row r="1968" spans="1:5" x14ac:dyDescent="0.3">
      <c r="A1968" s="8">
        <v>11009</v>
      </c>
      <c r="B1968" s="8">
        <v>24</v>
      </c>
      <c r="C1968" s="8">
        <v>4.5</v>
      </c>
      <c r="D1968" s="8">
        <v>12</v>
      </c>
      <c r="E1968" s="8">
        <v>0</v>
      </c>
    </row>
    <row r="1969" spans="1:5" x14ac:dyDescent="0.3">
      <c r="A1969" s="8">
        <v>11009</v>
      </c>
      <c r="B1969" s="8">
        <v>36</v>
      </c>
      <c r="C1969" s="8">
        <v>19</v>
      </c>
      <c r="D1969" s="8">
        <v>18</v>
      </c>
      <c r="E1969" s="8">
        <v>0.25</v>
      </c>
    </row>
    <row r="1970" spans="1:5" x14ac:dyDescent="0.3">
      <c r="A1970" s="8">
        <v>11009</v>
      </c>
      <c r="B1970" s="8">
        <v>60</v>
      </c>
      <c r="C1970" s="8">
        <v>34</v>
      </c>
      <c r="D1970" s="8">
        <v>9</v>
      </c>
      <c r="E1970" s="8">
        <v>0</v>
      </c>
    </row>
    <row r="1971" spans="1:5" x14ac:dyDescent="0.3">
      <c r="A1971" s="8">
        <v>11010</v>
      </c>
      <c r="B1971" s="8">
        <v>7</v>
      </c>
      <c r="C1971" s="8">
        <v>30</v>
      </c>
      <c r="D1971" s="8">
        <v>20</v>
      </c>
      <c r="E1971" s="8">
        <v>0</v>
      </c>
    </row>
    <row r="1972" spans="1:5" x14ac:dyDescent="0.3">
      <c r="A1972" s="8">
        <v>11010</v>
      </c>
      <c r="B1972" s="8">
        <v>24</v>
      </c>
      <c r="C1972" s="8">
        <v>4.5</v>
      </c>
      <c r="D1972" s="8">
        <v>10</v>
      </c>
      <c r="E1972" s="8">
        <v>0</v>
      </c>
    </row>
    <row r="1973" spans="1:5" x14ac:dyDescent="0.3">
      <c r="A1973" s="8">
        <v>11011</v>
      </c>
      <c r="B1973" s="8">
        <v>58</v>
      </c>
      <c r="C1973" s="8">
        <v>13.25</v>
      </c>
      <c r="D1973" s="8">
        <v>40</v>
      </c>
      <c r="E1973" s="8">
        <v>0.05</v>
      </c>
    </row>
    <row r="1974" spans="1:5" x14ac:dyDescent="0.3">
      <c r="A1974" s="8">
        <v>11011</v>
      </c>
      <c r="B1974" s="8">
        <v>71</v>
      </c>
      <c r="C1974" s="8">
        <v>21.5</v>
      </c>
      <c r="D1974" s="8">
        <v>20</v>
      </c>
      <c r="E1974" s="8">
        <v>0</v>
      </c>
    </row>
    <row r="1975" spans="1:5" x14ac:dyDescent="0.3">
      <c r="A1975" s="8">
        <v>11012</v>
      </c>
      <c r="B1975" s="8">
        <v>19</v>
      </c>
      <c r="C1975" s="8">
        <v>9.1999999999999993</v>
      </c>
      <c r="D1975" s="8">
        <v>50</v>
      </c>
      <c r="E1975" s="8">
        <v>0.05</v>
      </c>
    </row>
    <row r="1976" spans="1:5" x14ac:dyDescent="0.3">
      <c r="A1976" s="8">
        <v>11012</v>
      </c>
      <c r="B1976" s="8">
        <v>60</v>
      </c>
      <c r="C1976" s="8">
        <v>34</v>
      </c>
      <c r="D1976" s="8">
        <v>36</v>
      </c>
      <c r="E1976" s="8">
        <v>0.05</v>
      </c>
    </row>
    <row r="1977" spans="1:5" x14ac:dyDescent="0.3">
      <c r="A1977" s="8">
        <v>11012</v>
      </c>
      <c r="B1977" s="8">
        <v>71</v>
      </c>
      <c r="C1977" s="8">
        <v>21.5</v>
      </c>
      <c r="D1977" s="8">
        <v>60</v>
      </c>
      <c r="E1977" s="8">
        <v>0.05</v>
      </c>
    </row>
    <row r="1978" spans="1:5" x14ac:dyDescent="0.3">
      <c r="A1978" s="8">
        <v>11013</v>
      </c>
      <c r="B1978" s="8">
        <v>23</v>
      </c>
      <c r="C1978" s="8">
        <v>9</v>
      </c>
      <c r="D1978" s="8">
        <v>10</v>
      </c>
      <c r="E1978" s="8">
        <v>0</v>
      </c>
    </row>
    <row r="1979" spans="1:5" x14ac:dyDescent="0.3">
      <c r="A1979" s="8">
        <v>11013</v>
      </c>
      <c r="B1979" s="8">
        <v>42</v>
      </c>
      <c r="C1979" s="8">
        <v>14</v>
      </c>
      <c r="D1979" s="8">
        <v>4</v>
      </c>
      <c r="E1979" s="8">
        <v>0</v>
      </c>
    </row>
    <row r="1980" spans="1:5" x14ac:dyDescent="0.3">
      <c r="A1980" s="8">
        <v>11013</v>
      </c>
      <c r="B1980" s="8">
        <v>45</v>
      </c>
      <c r="C1980" s="8">
        <v>9.5</v>
      </c>
      <c r="D1980" s="8">
        <v>20</v>
      </c>
      <c r="E1980" s="8">
        <v>0</v>
      </c>
    </row>
    <row r="1981" spans="1:5" x14ac:dyDescent="0.3">
      <c r="A1981" s="8">
        <v>11013</v>
      </c>
      <c r="B1981" s="8">
        <v>68</v>
      </c>
      <c r="C1981" s="8">
        <v>12.5</v>
      </c>
      <c r="D1981" s="8">
        <v>2</v>
      </c>
      <c r="E1981" s="8">
        <v>0</v>
      </c>
    </row>
    <row r="1982" spans="1:5" x14ac:dyDescent="0.3">
      <c r="A1982" s="8">
        <v>11014</v>
      </c>
      <c r="B1982" s="8">
        <v>41</v>
      </c>
      <c r="C1982" s="8">
        <v>9.65</v>
      </c>
      <c r="D1982" s="8">
        <v>28</v>
      </c>
      <c r="E1982" s="8">
        <v>0.1</v>
      </c>
    </row>
    <row r="1983" spans="1:5" x14ac:dyDescent="0.3">
      <c r="A1983" s="8">
        <v>11015</v>
      </c>
      <c r="B1983" s="8">
        <v>30</v>
      </c>
      <c r="C1983" s="8">
        <v>25.89</v>
      </c>
      <c r="D1983" s="8">
        <v>15</v>
      </c>
      <c r="E1983" s="8">
        <v>0</v>
      </c>
    </row>
    <row r="1984" spans="1:5" x14ac:dyDescent="0.3">
      <c r="A1984" s="8">
        <v>11015</v>
      </c>
      <c r="B1984" s="8">
        <v>77</v>
      </c>
      <c r="C1984" s="8">
        <v>13</v>
      </c>
      <c r="D1984" s="8">
        <v>18</v>
      </c>
      <c r="E1984" s="8">
        <v>0</v>
      </c>
    </row>
    <row r="1985" spans="1:5" x14ac:dyDescent="0.3">
      <c r="A1985" s="8">
        <v>11016</v>
      </c>
      <c r="B1985" s="8">
        <v>31</v>
      </c>
      <c r="C1985" s="8">
        <v>12.5</v>
      </c>
      <c r="D1985" s="8">
        <v>15</v>
      </c>
      <c r="E1985" s="8">
        <v>0</v>
      </c>
    </row>
    <row r="1986" spans="1:5" x14ac:dyDescent="0.3">
      <c r="A1986" s="8">
        <v>11016</v>
      </c>
      <c r="B1986" s="8">
        <v>36</v>
      </c>
      <c r="C1986" s="8">
        <v>19</v>
      </c>
      <c r="D1986" s="8">
        <v>16</v>
      </c>
      <c r="E1986" s="8">
        <v>0</v>
      </c>
    </row>
    <row r="1987" spans="1:5" x14ac:dyDescent="0.3">
      <c r="A1987" s="8">
        <v>11017</v>
      </c>
      <c r="B1987" s="8">
        <v>3</v>
      </c>
      <c r="C1987" s="8">
        <v>10</v>
      </c>
      <c r="D1987" s="8">
        <v>25</v>
      </c>
      <c r="E1987" s="8">
        <v>0</v>
      </c>
    </row>
    <row r="1988" spans="1:5" x14ac:dyDescent="0.3">
      <c r="A1988" s="8">
        <v>11017</v>
      </c>
      <c r="B1988" s="8">
        <v>59</v>
      </c>
      <c r="C1988" s="8">
        <v>55</v>
      </c>
      <c r="D1988" s="8">
        <v>110</v>
      </c>
      <c r="E1988" s="8">
        <v>0</v>
      </c>
    </row>
    <row r="1989" spans="1:5" x14ac:dyDescent="0.3">
      <c r="A1989" s="8">
        <v>11017</v>
      </c>
      <c r="B1989" s="8">
        <v>70</v>
      </c>
      <c r="C1989" s="8">
        <v>15</v>
      </c>
      <c r="D1989" s="8">
        <v>30</v>
      </c>
      <c r="E1989" s="8">
        <v>0</v>
      </c>
    </row>
    <row r="1990" spans="1:5" x14ac:dyDescent="0.3">
      <c r="A1990" s="8">
        <v>11018</v>
      </c>
      <c r="B1990" s="8">
        <v>12</v>
      </c>
      <c r="C1990" s="8">
        <v>38</v>
      </c>
      <c r="D1990" s="8">
        <v>20</v>
      </c>
      <c r="E1990" s="8">
        <v>0</v>
      </c>
    </row>
    <row r="1991" spans="1:5" x14ac:dyDescent="0.3">
      <c r="A1991" s="8">
        <v>11018</v>
      </c>
      <c r="B1991" s="8">
        <v>18</v>
      </c>
      <c r="C1991" s="8">
        <v>62.5</v>
      </c>
      <c r="D1991" s="8">
        <v>10</v>
      </c>
      <c r="E1991" s="8">
        <v>0</v>
      </c>
    </row>
    <row r="1992" spans="1:5" x14ac:dyDescent="0.3">
      <c r="A1992" s="8">
        <v>11018</v>
      </c>
      <c r="B1992" s="8">
        <v>56</v>
      </c>
      <c r="C1992" s="8">
        <v>38</v>
      </c>
      <c r="D1992" s="8">
        <v>5</v>
      </c>
      <c r="E1992" s="8">
        <v>0</v>
      </c>
    </row>
    <row r="1993" spans="1:5" x14ac:dyDescent="0.3">
      <c r="A1993" s="8">
        <v>11019</v>
      </c>
      <c r="B1993" s="8">
        <v>46</v>
      </c>
      <c r="C1993" s="8">
        <v>12</v>
      </c>
      <c r="D1993" s="8">
        <v>3</v>
      </c>
      <c r="E1993" s="8">
        <v>0</v>
      </c>
    </row>
    <row r="1994" spans="1:5" x14ac:dyDescent="0.3">
      <c r="A1994" s="8">
        <v>11019</v>
      </c>
      <c r="B1994" s="8">
        <v>49</v>
      </c>
      <c r="C1994" s="8">
        <v>20</v>
      </c>
      <c r="D1994" s="8">
        <v>2</v>
      </c>
      <c r="E1994" s="8">
        <v>0</v>
      </c>
    </row>
    <row r="1995" spans="1:5" x14ac:dyDescent="0.3">
      <c r="A1995" s="8">
        <v>11020</v>
      </c>
      <c r="B1995" s="8">
        <v>10</v>
      </c>
      <c r="C1995" s="8">
        <v>31</v>
      </c>
      <c r="D1995" s="8">
        <v>24</v>
      </c>
      <c r="E1995" s="8">
        <v>0.15</v>
      </c>
    </row>
    <row r="1996" spans="1:5" x14ac:dyDescent="0.3">
      <c r="A1996" s="8">
        <v>11021</v>
      </c>
      <c r="B1996" s="8">
        <v>2</v>
      </c>
      <c r="C1996" s="8">
        <v>19</v>
      </c>
      <c r="D1996" s="8">
        <v>11</v>
      </c>
      <c r="E1996" s="8">
        <v>0.25</v>
      </c>
    </row>
    <row r="1997" spans="1:5" x14ac:dyDescent="0.3">
      <c r="A1997" s="8">
        <v>11021</v>
      </c>
      <c r="B1997" s="8">
        <v>20</v>
      </c>
      <c r="C1997" s="8">
        <v>81</v>
      </c>
      <c r="D1997" s="8">
        <v>15</v>
      </c>
      <c r="E1997" s="8">
        <v>0</v>
      </c>
    </row>
    <row r="1998" spans="1:5" x14ac:dyDescent="0.3">
      <c r="A1998" s="8">
        <v>11021</v>
      </c>
      <c r="B1998" s="8">
        <v>26</v>
      </c>
      <c r="C1998" s="8">
        <v>31.23</v>
      </c>
      <c r="D1998" s="8">
        <v>63</v>
      </c>
      <c r="E1998" s="8">
        <v>0</v>
      </c>
    </row>
    <row r="1999" spans="1:5" x14ac:dyDescent="0.3">
      <c r="A1999" s="8">
        <v>11021</v>
      </c>
      <c r="B1999" s="8">
        <v>51</v>
      </c>
      <c r="C1999" s="8">
        <v>53</v>
      </c>
      <c r="D1999" s="8">
        <v>44</v>
      </c>
      <c r="E1999" s="8">
        <v>0.25</v>
      </c>
    </row>
    <row r="2000" spans="1:5" x14ac:dyDescent="0.3">
      <c r="A2000" s="8">
        <v>11021</v>
      </c>
      <c r="B2000" s="8">
        <v>72</v>
      </c>
      <c r="C2000" s="8">
        <v>34.799999999999997</v>
      </c>
      <c r="D2000" s="8">
        <v>35</v>
      </c>
      <c r="E2000" s="8">
        <v>0</v>
      </c>
    </row>
    <row r="2001" spans="1:5" x14ac:dyDescent="0.3">
      <c r="A2001" s="8">
        <v>11022</v>
      </c>
      <c r="B2001" s="8">
        <v>19</v>
      </c>
      <c r="C2001" s="8">
        <v>9.1999999999999993</v>
      </c>
      <c r="D2001" s="8">
        <v>35</v>
      </c>
      <c r="E2001" s="8">
        <v>0</v>
      </c>
    </row>
    <row r="2002" spans="1:5" x14ac:dyDescent="0.3">
      <c r="A2002" s="8">
        <v>11022</v>
      </c>
      <c r="B2002" s="8">
        <v>69</v>
      </c>
      <c r="C2002" s="8">
        <v>36</v>
      </c>
      <c r="D2002" s="8">
        <v>30</v>
      </c>
      <c r="E2002" s="8">
        <v>0</v>
      </c>
    </row>
    <row r="2003" spans="1:5" x14ac:dyDescent="0.3">
      <c r="A2003" s="8">
        <v>11023</v>
      </c>
      <c r="B2003" s="8">
        <v>7</v>
      </c>
      <c r="C2003" s="8">
        <v>30</v>
      </c>
      <c r="D2003" s="8">
        <v>4</v>
      </c>
      <c r="E2003" s="8">
        <v>0</v>
      </c>
    </row>
    <row r="2004" spans="1:5" x14ac:dyDescent="0.3">
      <c r="A2004" s="8">
        <v>11023</v>
      </c>
      <c r="B2004" s="8">
        <v>43</v>
      </c>
      <c r="C2004" s="8">
        <v>46</v>
      </c>
      <c r="D2004" s="8">
        <v>30</v>
      </c>
      <c r="E2004" s="8">
        <v>0</v>
      </c>
    </row>
    <row r="2005" spans="1:5" x14ac:dyDescent="0.3">
      <c r="A2005" s="8">
        <v>11024</v>
      </c>
      <c r="B2005" s="8">
        <v>26</v>
      </c>
      <c r="C2005" s="8">
        <v>31.23</v>
      </c>
      <c r="D2005" s="8">
        <v>12</v>
      </c>
      <c r="E2005" s="8">
        <v>0</v>
      </c>
    </row>
    <row r="2006" spans="1:5" x14ac:dyDescent="0.3">
      <c r="A2006" s="8">
        <v>11024</v>
      </c>
      <c r="B2006" s="8">
        <v>33</v>
      </c>
      <c r="C2006" s="8">
        <v>2.5</v>
      </c>
      <c r="D2006" s="8">
        <v>30</v>
      </c>
      <c r="E2006" s="8">
        <v>0</v>
      </c>
    </row>
    <row r="2007" spans="1:5" x14ac:dyDescent="0.3">
      <c r="A2007" s="8">
        <v>11024</v>
      </c>
      <c r="B2007" s="8">
        <v>65</v>
      </c>
      <c r="C2007" s="8">
        <v>21.05</v>
      </c>
      <c r="D2007" s="8">
        <v>21</v>
      </c>
      <c r="E2007" s="8">
        <v>0</v>
      </c>
    </row>
    <row r="2008" spans="1:5" x14ac:dyDescent="0.3">
      <c r="A2008" s="8">
        <v>11024</v>
      </c>
      <c r="B2008" s="8">
        <v>71</v>
      </c>
      <c r="C2008" s="8">
        <v>21.5</v>
      </c>
      <c r="D2008" s="8">
        <v>50</v>
      </c>
      <c r="E2008" s="8">
        <v>0</v>
      </c>
    </row>
    <row r="2009" spans="1:5" x14ac:dyDescent="0.3">
      <c r="A2009" s="8">
        <v>11025</v>
      </c>
      <c r="B2009" s="8">
        <v>1</v>
      </c>
      <c r="C2009" s="8">
        <v>18</v>
      </c>
      <c r="D2009" s="8">
        <v>10</v>
      </c>
      <c r="E2009" s="8">
        <v>0.1</v>
      </c>
    </row>
    <row r="2010" spans="1:5" x14ac:dyDescent="0.3">
      <c r="A2010" s="8">
        <v>11025</v>
      </c>
      <c r="B2010" s="8">
        <v>13</v>
      </c>
      <c r="C2010" s="8">
        <v>6</v>
      </c>
      <c r="D2010" s="8">
        <v>20</v>
      </c>
      <c r="E2010" s="8">
        <v>0.1</v>
      </c>
    </row>
    <row r="2011" spans="1:5" x14ac:dyDescent="0.3">
      <c r="A2011" s="8">
        <v>11026</v>
      </c>
      <c r="B2011" s="8">
        <v>18</v>
      </c>
      <c r="C2011" s="8">
        <v>62.5</v>
      </c>
      <c r="D2011" s="8">
        <v>8</v>
      </c>
      <c r="E2011" s="8">
        <v>0</v>
      </c>
    </row>
    <row r="2012" spans="1:5" x14ac:dyDescent="0.3">
      <c r="A2012" s="8">
        <v>11026</v>
      </c>
      <c r="B2012" s="8">
        <v>51</v>
      </c>
      <c r="C2012" s="8">
        <v>53</v>
      </c>
      <c r="D2012" s="8">
        <v>10</v>
      </c>
      <c r="E2012" s="8">
        <v>0</v>
      </c>
    </row>
    <row r="2013" spans="1:5" x14ac:dyDescent="0.3">
      <c r="A2013" s="8">
        <v>11027</v>
      </c>
      <c r="B2013" s="8">
        <v>24</v>
      </c>
      <c r="C2013" s="8">
        <v>4.5</v>
      </c>
      <c r="D2013" s="8">
        <v>30</v>
      </c>
      <c r="E2013" s="8">
        <v>0.25</v>
      </c>
    </row>
    <row r="2014" spans="1:5" x14ac:dyDescent="0.3">
      <c r="A2014" s="8">
        <v>11027</v>
      </c>
      <c r="B2014" s="8">
        <v>62</v>
      </c>
      <c r="C2014" s="8">
        <v>49.3</v>
      </c>
      <c r="D2014" s="8">
        <v>21</v>
      </c>
      <c r="E2014" s="8">
        <v>0.25</v>
      </c>
    </row>
    <row r="2015" spans="1:5" x14ac:dyDescent="0.3">
      <c r="A2015" s="8">
        <v>11028</v>
      </c>
      <c r="B2015" s="8">
        <v>55</v>
      </c>
      <c r="C2015" s="8">
        <v>24</v>
      </c>
      <c r="D2015" s="8">
        <v>35</v>
      </c>
      <c r="E2015" s="8">
        <v>0</v>
      </c>
    </row>
    <row r="2016" spans="1:5" x14ac:dyDescent="0.3">
      <c r="A2016" s="8">
        <v>11028</v>
      </c>
      <c r="B2016" s="8">
        <v>59</v>
      </c>
      <c r="C2016" s="8">
        <v>55</v>
      </c>
      <c r="D2016" s="8">
        <v>24</v>
      </c>
      <c r="E2016" s="8">
        <v>0</v>
      </c>
    </row>
    <row r="2017" spans="1:5" x14ac:dyDescent="0.3">
      <c r="A2017" s="8">
        <v>11029</v>
      </c>
      <c r="B2017" s="8">
        <v>56</v>
      </c>
      <c r="C2017" s="8">
        <v>38</v>
      </c>
      <c r="D2017" s="8">
        <v>20</v>
      </c>
      <c r="E2017" s="8">
        <v>0</v>
      </c>
    </row>
    <row r="2018" spans="1:5" x14ac:dyDescent="0.3">
      <c r="A2018" s="8">
        <v>11029</v>
      </c>
      <c r="B2018" s="8">
        <v>63</v>
      </c>
      <c r="C2018" s="8">
        <v>43.9</v>
      </c>
      <c r="D2018" s="8">
        <v>12</v>
      </c>
      <c r="E2018" s="8">
        <v>0</v>
      </c>
    </row>
    <row r="2019" spans="1:5" x14ac:dyDescent="0.3">
      <c r="A2019" s="8">
        <v>11030</v>
      </c>
      <c r="B2019" s="8">
        <v>2</v>
      </c>
      <c r="C2019" s="8">
        <v>19</v>
      </c>
      <c r="D2019" s="8">
        <v>100</v>
      </c>
      <c r="E2019" s="8">
        <v>0.25</v>
      </c>
    </row>
    <row r="2020" spans="1:5" x14ac:dyDescent="0.3">
      <c r="A2020" s="8">
        <v>11030</v>
      </c>
      <c r="B2020" s="8">
        <v>5</v>
      </c>
      <c r="C2020" s="8">
        <v>21.35</v>
      </c>
      <c r="D2020" s="8">
        <v>70</v>
      </c>
      <c r="E2020" s="8">
        <v>0</v>
      </c>
    </row>
    <row r="2021" spans="1:5" x14ac:dyDescent="0.3">
      <c r="A2021" s="8">
        <v>11030</v>
      </c>
      <c r="B2021" s="8">
        <v>29</v>
      </c>
      <c r="C2021" s="8">
        <v>123.79</v>
      </c>
      <c r="D2021" s="8">
        <v>60</v>
      </c>
      <c r="E2021" s="8">
        <v>0.25</v>
      </c>
    </row>
    <row r="2022" spans="1:5" x14ac:dyDescent="0.3">
      <c r="A2022" s="8">
        <v>11030</v>
      </c>
      <c r="B2022" s="8">
        <v>59</v>
      </c>
      <c r="C2022" s="8">
        <v>55</v>
      </c>
      <c r="D2022" s="8">
        <v>100</v>
      </c>
      <c r="E2022" s="8">
        <v>0.25</v>
      </c>
    </row>
    <row r="2023" spans="1:5" x14ac:dyDescent="0.3">
      <c r="A2023" s="8">
        <v>11031</v>
      </c>
      <c r="B2023" s="8">
        <v>1</v>
      </c>
      <c r="C2023" s="8">
        <v>18</v>
      </c>
      <c r="D2023" s="8">
        <v>45</v>
      </c>
      <c r="E2023" s="8">
        <v>0</v>
      </c>
    </row>
    <row r="2024" spans="1:5" x14ac:dyDescent="0.3">
      <c r="A2024" s="8">
        <v>11031</v>
      </c>
      <c r="B2024" s="8">
        <v>13</v>
      </c>
      <c r="C2024" s="8">
        <v>6</v>
      </c>
      <c r="D2024" s="8">
        <v>80</v>
      </c>
      <c r="E2024" s="8">
        <v>0</v>
      </c>
    </row>
    <row r="2025" spans="1:5" x14ac:dyDescent="0.3">
      <c r="A2025" s="8">
        <v>11031</v>
      </c>
      <c r="B2025" s="8">
        <v>24</v>
      </c>
      <c r="C2025" s="8">
        <v>4.5</v>
      </c>
      <c r="D2025" s="8">
        <v>21</v>
      </c>
      <c r="E2025" s="8">
        <v>0</v>
      </c>
    </row>
    <row r="2026" spans="1:5" x14ac:dyDescent="0.3">
      <c r="A2026" s="8">
        <v>11031</v>
      </c>
      <c r="B2026" s="8">
        <v>64</v>
      </c>
      <c r="C2026" s="8">
        <v>33.25</v>
      </c>
      <c r="D2026" s="8">
        <v>20</v>
      </c>
      <c r="E2026" s="8">
        <v>0</v>
      </c>
    </row>
    <row r="2027" spans="1:5" x14ac:dyDescent="0.3">
      <c r="A2027" s="8">
        <v>11031</v>
      </c>
      <c r="B2027" s="8">
        <v>71</v>
      </c>
      <c r="C2027" s="8">
        <v>21.5</v>
      </c>
      <c r="D2027" s="8">
        <v>16</v>
      </c>
      <c r="E2027" s="8">
        <v>0</v>
      </c>
    </row>
    <row r="2028" spans="1:5" x14ac:dyDescent="0.3">
      <c r="A2028" s="8">
        <v>11032</v>
      </c>
      <c r="B2028" s="8">
        <v>36</v>
      </c>
      <c r="C2028" s="8">
        <v>19</v>
      </c>
      <c r="D2028" s="8">
        <v>35</v>
      </c>
      <c r="E2028" s="8">
        <v>0</v>
      </c>
    </row>
    <row r="2029" spans="1:5" x14ac:dyDescent="0.3">
      <c r="A2029" s="8">
        <v>11032</v>
      </c>
      <c r="B2029" s="8">
        <v>38</v>
      </c>
      <c r="C2029" s="8">
        <v>263.5</v>
      </c>
      <c r="D2029" s="8">
        <v>25</v>
      </c>
      <c r="E2029" s="8">
        <v>0</v>
      </c>
    </row>
    <row r="2030" spans="1:5" x14ac:dyDescent="0.3">
      <c r="A2030" s="8">
        <v>11032</v>
      </c>
      <c r="B2030" s="8">
        <v>59</v>
      </c>
      <c r="C2030" s="8">
        <v>55</v>
      </c>
      <c r="D2030" s="8">
        <v>30</v>
      </c>
      <c r="E2030" s="8">
        <v>0</v>
      </c>
    </row>
    <row r="2031" spans="1:5" x14ac:dyDescent="0.3">
      <c r="A2031" s="8">
        <v>11033</v>
      </c>
      <c r="B2031" s="8">
        <v>53</v>
      </c>
      <c r="C2031" s="8">
        <v>32.799999999999997</v>
      </c>
      <c r="D2031" s="8">
        <v>70</v>
      </c>
      <c r="E2031" s="8">
        <v>0.1</v>
      </c>
    </row>
    <row r="2032" spans="1:5" x14ac:dyDescent="0.3">
      <c r="A2032" s="8">
        <v>11033</v>
      </c>
      <c r="B2032" s="8">
        <v>69</v>
      </c>
      <c r="C2032" s="8">
        <v>36</v>
      </c>
      <c r="D2032" s="8">
        <v>36</v>
      </c>
      <c r="E2032" s="8">
        <v>0.1</v>
      </c>
    </row>
    <row r="2033" spans="1:5" x14ac:dyDescent="0.3">
      <c r="A2033" s="8">
        <v>11034</v>
      </c>
      <c r="B2033" s="8">
        <v>21</v>
      </c>
      <c r="C2033" s="8">
        <v>10</v>
      </c>
      <c r="D2033" s="8">
        <v>15</v>
      </c>
      <c r="E2033" s="8">
        <v>0.1</v>
      </c>
    </row>
    <row r="2034" spans="1:5" x14ac:dyDescent="0.3">
      <c r="A2034" s="8">
        <v>11034</v>
      </c>
      <c r="B2034" s="8">
        <v>44</v>
      </c>
      <c r="C2034" s="8">
        <v>19.45</v>
      </c>
      <c r="D2034" s="8">
        <v>12</v>
      </c>
      <c r="E2034" s="8">
        <v>0</v>
      </c>
    </row>
    <row r="2035" spans="1:5" x14ac:dyDescent="0.3">
      <c r="A2035" s="8">
        <v>11034</v>
      </c>
      <c r="B2035" s="8">
        <v>61</v>
      </c>
      <c r="C2035" s="8">
        <v>28.5</v>
      </c>
      <c r="D2035" s="8">
        <v>6</v>
      </c>
      <c r="E2035" s="8">
        <v>0</v>
      </c>
    </row>
    <row r="2036" spans="1:5" x14ac:dyDescent="0.3">
      <c r="A2036" s="8">
        <v>11035</v>
      </c>
      <c r="B2036" s="8">
        <v>1</v>
      </c>
      <c r="C2036" s="8">
        <v>18</v>
      </c>
      <c r="D2036" s="8">
        <v>10</v>
      </c>
      <c r="E2036" s="8">
        <v>0</v>
      </c>
    </row>
    <row r="2037" spans="1:5" x14ac:dyDescent="0.3">
      <c r="A2037" s="8">
        <v>11035</v>
      </c>
      <c r="B2037" s="8">
        <v>35</v>
      </c>
      <c r="C2037" s="8">
        <v>18</v>
      </c>
      <c r="D2037" s="8">
        <v>60</v>
      </c>
      <c r="E2037" s="8">
        <v>0</v>
      </c>
    </row>
    <row r="2038" spans="1:5" x14ac:dyDescent="0.3">
      <c r="A2038" s="8">
        <v>11035</v>
      </c>
      <c r="B2038" s="8">
        <v>42</v>
      </c>
      <c r="C2038" s="8">
        <v>14</v>
      </c>
      <c r="D2038" s="8">
        <v>30</v>
      </c>
      <c r="E2038" s="8">
        <v>0</v>
      </c>
    </row>
    <row r="2039" spans="1:5" x14ac:dyDescent="0.3">
      <c r="A2039" s="8">
        <v>11035</v>
      </c>
      <c r="B2039" s="8">
        <v>54</v>
      </c>
      <c r="C2039" s="8">
        <v>7.45</v>
      </c>
      <c r="D2039" s="8">
        <v>10</v>
      </c>
      <c r="E2039" s="8">
        <v>0</v>
      </c>
    </row>
    <row r="2040" spans="1:5" x14ac:dyDescent="0.3">
      <c r="A2040" s="8">
        <v>11036</v>
      </c>
      <c r="B2040" s="8">
        <v>13</v>
      </c>
      <c r="C2040" s="8">
        <v>6</v>
      </c>
      <c r="D2040" s="8">
        <v>7</v>
      </c>
      <c r="E2040" s="8">
        <v>0</v>
      </c>
    </row>
    <row r="2041" spans="1:5" x14ac:dyDescent="0.3">
      <c r="A2041" s="8">
        <v>11036</v>
      </c>
      <c r="B2041" s="8">
        <v>59</v>
      </c>
      <c r="C2041" s="8">
        <v>55</v>
      </c>
      <c r="D2041" s="8">
        <v>30</v>
      </c>
      <c r="E2041" s="8">
        <v>0</v>
      </c>
    </row>
    <row r="2042" spans="1:5" x14ac:dyDescent="0.3">
      <c r="A2042" s="8">
        <v>11037</v>
      </c>
      <c r="B2042" s="8">
        <v>70</v>
      </c>
      <c r="C2042" s="8">
        <v>15</v>
      </c>
      <c r="D2042" s="8">
        <v>4</v>
      </c>
      <c r="E2042" s="8">
        <v>0</v>
      </c>
    </row>
    <row r="2043" spans="1:5" x14ac:dyDescent="0.3">
      <c r="A2043" s="8">
        <v>11038</v>
      </c>
      <c r="B2043" s="8">
        <v>40</v>
      </c>
      <c r="C2043" s="8">
        <v>18.399999999999999</v>
      </c>
      <c r="D2043" s="8">
        <v>5</v>
      </c>
      <c r="E2043" s="8">
        <v>0.2</v>
      </c>
    </row>
    <row r="2044" spans="1:5" x14ac:dyDescent="0.3">
      <c r="A2044" s="8">
        <v>11038</v>
      </c>
      <c r="B2044" s="8">
        <v>52</v>
      </c>
      <c r="C2044" s="8">
        <v>7</v>
      </c>
      <c r="D2044" s="8">
        <v>2</v>
      </c>
      <c r="E2044" s="8">
        <v>0</v>
      </c>
    </row>
    <row r="2045" spans="1:5" x14ac:dyDescent="0.3">
      <c r="A2045" s="8">
        <v>11038</v>
      </c>
      <c r="B2045" s="8">
        <v>71</v>
      </c>
      <c r="C2045" s="8">
        <v>21.5</v>
      </c>
      <c r="D2045" s="8">
        <v>30</v>
      </c>
      <c r="E2045" s="8">
        <v>0</v>
      </c>
    </row>
    <row r="2046" spans="1:5" x14ac:dyDescent="0.3">
      <c r="A2046" s="8">
        <v>11039</v>
      </c>
      <c r="B2046" s="8">
        <v>28</v>
      </c>
      <c r="C2046" s="8">
        <v>45.6</v>
      </c>
      <c r="D2046" s="8">
        <v>20</v>
      </c>
      <c r="E2046" s="8">
        <v>0</v>
      </c>
    </row>
    <row r="2047" spans="1:5" x14ac:dyDescent="0.3">
      <c r="A2047" s="8">
        <v>11039</v>
      </c>
      <c r="B2047" s="8">
        <v>35</v>
      </c>
      <c r="C2047" s="8">
        <v>18</v>
      </c>
      <c r="D2047" s="8">
        <v>24</v>
      </c>
      <c r="E2047" s="8">
        <v>0</v>
      </c>
    </row>
    <row r="2048" spans="1:5" x14ac:dyDescent="0.3">
      <c r="A2048" s="8">
        <v>11039</v>
      </c>
      <c r="B2048" s="8">
        <v>49</v>
      </c>
      <c r="C2048" s="8">
        <v>20</v>
      </c>
      <c r="D2048" s="8">
        <v>60</v>
      </c>
      <c r="E2048" s="8">
        <v>0</v>
      </c>
    </row>
    <row r="2049" spans="1:5" x14ac:dyDescent="0.3">
      <c r="A2049" s="8">
        <v>11039</v>
      </c>
      <c r="B2049" s="8">
        <v>57</v>
      </c>
      <c r="C2049" s="8">
        <v>19.5</v>
      </c>
      <c r="D2049" s="8">
        <v>28</v>
      </c>
      <c r="E2049" s="8">
        <v>0</v>
      </c>
    </row>
    <row r="2050" spans="1:5" x14ac:dyDescent="0.3">
      <c r="A2050" s="8">
        <v>11040</v>
      </c>
      <c r="B2050" s="8">
        <v>21</v>
      </c>
      <c r="C2050" s="8">
        <v>10</v>
      </c>
      <c r="D2050" s="8">
        <v>20</v>
      </c>
      <c r="E2050" s="8">
        <v>0</v>
      </c>
    </row>
    <row r="2051" spans="1:5" x14ac:dyDescent="0.3">
      <c r="A2051" s="8">
        <v>11041</v>
      </c>
      <c r="B2051" s="8">
        <v>2</v>
      </c>
      <c r="C2051" s="8">
        <v>19</v>
      </c>
      <c r="D2051" s="8">
        <v>30</v>
      </c>
      <c r="E2051" s="8">
        <v>0.2</v>
      </c>
    </row>
    <row r="2052" spans="1:5" x14ac:dyDescent="0.3">
      <c r="A2052" s="8">
        <v>11041</v>
      </c>
      <c r="B2052" s="8">
        <v>63</v>
      </c>
      <c r="C2052" s="8">
        <v>43.9</v>
      </c>
      <c r="D2052" s="8">
        <v>30</v>
      </c>
      <c r="E2052" s="8">
        <v>0</v>
      </c>
    </row>
    <row r="2053" spans="1:5" x14ac:dyDescent="0.3">
      <c r="A2053" s="8">
        <v>11042</v>
      </c>
      <c r="B2053" s="8">
        <v>44</v>
      </c>
      <c r="C2053" s="8">
        <v>19.45</v>
      </c>
      <c r="D2053" s="8">
        <v>15</v>
      </c>
      <c r="E2053" s="8">
        <v>0</v>
      </c>
    </row>
    <row r="2054" spans="1:5" x14ac:dyDescent="0.3">
      <c r="A2054" s="8">
        <v>11042</v>
      </c>
      <c r="B2054" s="8">
        <v>61</v>
      </c>
      <c r="C2054" s="8">
        <v>28.5</v>
      </c>
      <c r="D2054" s="8">
        <v>4</v>
      </c>
      <c r="E2054" s="8">
        <v>0</v>
      </c>
    </row>
    <row r="2055" spans="1:5" x14ac:dyDescent="0.3">
      <c r="A2055" s="8">
        <v>11043</v>
      </c>
      <c r="B2055" s="8">
        <v>11</v>
      </c>
      <c r="C2055" s="8">
        <v>21</v>
      </c>
      <c r="D2055" s="8">
        <v>10</v>
      </c>
      <c r="E2055" s="8">
        <v>0</v>
      </c>
    </row>
    <row r="2056" spans="1:5" x14ac:dyDescent="0.3">
      <c r="A2056" s="8">
        <v>11044</v>
      </c>
      <c r="B2056" s="8">
        <v>62</v>
      </c>
      <c r="C2056" s="8">
        <v>49.3</v>
      </c>
      <c r="D2056" s="8">
        <v>12</v>
      </c>
      <c r="E2056" s="8">
        <v>0</v>
      </c>
    </row>
    <row r="2057" spans="1:5" x14ac:dyDescent="0.3">
      <c r="A2057" s="8">
        <v>11045</v>
      </c>
      <c r="B2057" s="8">
        <v>33</v>
      </c>
      <c r="C2057" s="8">
        <v>2.5</v>
      </c>
      <c r="D2057" s="8">
        <v>15</v>
      </c>
      <c r="E2057" s="8">
        <v>0</v>
      </c>
    </row>
    <row r="2058" spans="1:5" x14ac:dyDescent="0.3">
      <c r="A2058" s="8">
        <v>11045</v>
      </c>
      <c r="B2058" s="8">
        <v>51</v>
      </c>
      <c r="C2058" s="8">
        <v>53</v>
      </c>
      <c r="D2058" s="8">
        <v>24</v>
      </c>
      <c r="E2058" s="8">
        <v>0</v>
      </c>
    </row>
    <row r="2059" spans="1:5" x14ac:dyDescent="0.3">
      <c r="A2059" s="8">
        <v>11046</v>
      </c>
      <c r="B2059" s="8">
        <v>12</v>
      </c>
      <c r="C2059" s="8">
        <v>38</v>
      </c>
      <c r="D2059" s="8">
        <v>20</v>
      </c>
      <c r="E2059" s="8">
        <v>0.05</v>
      </c>
    </row>
    <row r="2060" spans="1:5" x14ac:dyDescent="0.3">
      <c r="A2060" s="8">
        <v>11046</v>
      </c>
      <c r="B2060" s="8">
        <v>32</v>
      </c>
      <c r="C2060" s="8">
        <v>32</v>
      </c>
      <c r="D2060" s="8">
        <v>15</v>
      </c>
      <c r="E2060" s="8">
        <v>0.05</v>
      </c>
    </row>
    <row r="2061" spans="1:5" x14ac:dyDescent="0.3">
      <c r="A2061" s="8">
        <v>11046</v>
      </c>
      <c r="B2061" s="8">
        <v>35</v>
      </c>
      <c r="C2061" s="8">
        <v>18</v>
      </c>
      <c r="D2061" s="8">
        <v>18</v>
      </c>
      <c r="E2061" s="8">
        <v>0.05</v>
      </c>
    </row>
    <row r="2062" spans="1:5" x14ac:dyDescent="0.3">
      <c r="A2062" s="8">
        <v>11047</v>
      </c>
      <c r="B2062" s="8">
        <v>1</v>
      </c>
      <c r="C2062" s="8">
        <v>18</v>
      </c>
      <c r="D2062" s="8">
        <v>25</v>
      </c>
      <c r="E2062" s="8">
        <v>0.25</v>
      </c>
    </row>
    <row r="2063" spans="1:5" x14ac:dyDescent="0.3">
      <c r="A2063" s="8">
        <v>11047</v>
      </c>
      <c r="B2063" s="8">
        <v>5</v>
      </c>
      <c r="C2063" s="8">
        <v>21.35</v>
      </c>
      <c r="D2063" s="8">
        <v>30</v>
      </c>
      <c r="E2063" s="8">
        <v>0.25</v>
      </c>
    </row>
    <row r="2064" spans="1:5" x14ac:dyDescent="0.3">
      <c r="A2064" s="8">
        <v>11048</v>
      </c>
      <c r="B2064" s="8">
        <v>68</v>
      </c>
      <c r="C2064" s="8">
        <v>12.5</v>
      </c>
      <c r="D2064" s="8">
        <v>42</v>
      </c>
      <c r="E2064" s="8">
        <v>0</v>
      </c>
    </row>
    <row r="2065" spans="1:5" x14ac:dyDescent="0.3">
      <c r="A2065" s="8">
        <v>11049</v>
      </c>
      <c r="B2065" s="8">
        <v>2</v>
      </c>
      <c r="C2065" s="8">
        <v>19</v>
      </c>
      <c r="D2065" s="8">
        <v>10</v>
      </c>
      <c r="E2065" s="8">
        <v>0.2</v>
      </c>
    </row>
    <row r="2066" spans="1:5" x14ac:dyDescent="0.3">
      <c r="A2066" s="8">
        <v>11049</v>
      </c>
      <c r="B2066" s="8">
        <v>12</v>
      </c>
      <c r="C2066" s="8">
        <v>38</v>
      </c>
      <c r="D2066" s="8">
        <v>4</v>
      </c>
      <c r="E2066" s="8">
        <v>0.2</v>
      </c>
    </row>
    <row r="2067" spans="1:5" x14ac:dyDescent="0.3">
      <c r="A2067" s="8">
        <v>11050</v>
      </c>
      <c r="B2067" s="8">
        <v>76</v>
      </c>
      <c r="C2067" s="8">
        <v>18</v>
      </c>
      <c r="D2067" s="8">
        <v>50</v>
      </c>
      <c r="E2067" s="8">
        <v>0.1</v>
      </c>
    </row>
    <row r="2068" spans="1:5" x14ac:dyDescent="0.3">
      <c r="A2068" s="8">
        <v>11051</v>
      </c>
      <c r="B2068" s="8">
        <v>24</v>
      </c>
      <c r="C2068" s="8">
        <v>4.5</v>
      </c>
      <c r="D2068" s="8">
        <v>10</v>
      </c>
      <c r="E2068" s="8">
        <v>0.2</v>
      </c>
    </row>
    <row r="2069" spans="1:5" x14ac:dyDescent="0.3">
      <c r="A2069" s="8">
        <v>11052</v>
      </c>
      <c r="B2069" s="8">
        <v>43</v>
      </c>
      <c r="C2069" s="8">
        <v>46</v>
      </c>
      <c r="D2069" s="8">
        <v>30</v>
      </c>
      <c r="E2069" s="8">
        <v>0.2</v>
      </c>
    </row>
    <row r="2070" spans="1:5" x14ac:dyDescent="0.3">
      <c r="A2070" s="8">
        <v>11052</v>
      </c>
      <c r="B2070" s="8">
        <v>61</v>
      </c>
      <c r="C2070" s="8">
        <v>28.5</v>
      </c>
      <c r="D2070" s="8">
        <v>10</v>
      </c>
      <c r="E2070" s="8">
        <v>0.2</v>
      </c>
    </row>
    <row r="2071" spans="1:5" x14ac:dyDescent="0.3">
      <c r="A2071" s="8">
        <v>11053</v>
      </c>
      <c r="B2071" s="8">
        <v>18</v>
      </c>
      <c r="C2071" s="8">
        <v>62.5</v>
      </c>
      <c r="D2071" s="8">
        <v>35</v>
      </c>
      <c r="E2071" s="8">
        <v>0.2</v>
      </c>
    </row>
    <row r="2072" spans="1:5" x14ac:dyDescent="0.3">
      <c r="A2072" s="8">
        <v>11053</v>
      </c>
      <c r="B2072" s="8">
        <v>32</v>
      </c>
      <c r="C2072" s="8">
        <v>32</v>
      </c>
      <c r="D2072" s="8">
        <v>20</v>
      </c>
      <c r="E2072" s="8">
        <v>0</v>
      </c>
    </row>
    <row r="2073" spans="1:5" x14ac:dyDescent="0.3">
      <c r="A2073" s="8">
        <v>11053</v>
      </c>
      <c r="B2073" s="8">
        <v>64</v>
      </c>
      <c r="C2073" s="8">
        <v>33.25</v>
      </c>
      <c r="D2073" s="8">
        <v>25</v>
      </c>
      <c r="E2073" s="8">
        <v>0.2</v>
      </c>
    </row>
    <row r="2074" spans="1:5" x14ac:dyDescent="0.3">
      <c r="A2074" s="8">
        <v>11054</v>
      </c>
      <c r="B2074" s="8">
        <v>33</v>
      </c>
      <c r="C2074" s="8">
        <v>2.5</v>
      </c>
      <c r="D2074" s="8">
        <v>10</v>
      </c>
      <c r="E2074" s="8">
        <v>0</v>
      </c>
    </row>
    <row r="2075" spans="1:5" x14ac:dyDescent="0.3">
      <c r="A2075" s="8">
        <v>11054</v>
      </c>
      <c r="B2075" s="8">
        <v>67</v>
      </c>
      <c r="C2075" s="8">
        <v>14</v>
      </c>
      <c r="D2075" s="8">
        <v>20</v>
      </c>
      <c r="E2075" s="8">
        <v>0</v>
      </c>
    </row>
    <row r="2076" spans="1:5" x14ac:dyDescent="0.3">
      <c r="A2076" s="8">
        <v>11055</v>
      </c>
      <c r="B2076" s="8">
        <v>24</v>
      </c>
      <c r="C2076" s="8">
        <v>4.5</v>
      </c>
      <c r="D2076" s="8">
        <v>15</v>
      </c>
      <c r="E2076" s="8">
        <v>0</v>
      </c>
    </row>
    <row r="2077" spans="1:5" x14ac:dyDescent="0.3">
      <c r="A2077" s="8">
        <v>11055</v>
      </c>
      <c r="B2077" s="8">
        <v>25</v>
      </c>
      <c r="C2077" s="8">
        <v>14</v>
      </c>
      <c r="D2077" s="8">
        <v>15</v>
      </c>
      <c r="E2077" s="8">
        <v>0</v>
      </c>
    </row>
    <row r="2078" spans="1:5" x14ac:dyDescent="0.3">
      <c r="A2078" s="8">
        <v>11055</v>
      </c>
      <c r="B2078" s="8">
        <v>51</v>
      </c>
      <c r="C2078" s="8">
        <v>53</v>
      </c>
      <c r="D2078" s="8">
        <v>20</v>
      </c>
      <c r="E2078" s="8">
        <v>0</v>
      </c>
    </row>
    <row r="2079" spans="1:5" x14ac:dyDescent="0.3">
      <c r="A2079" s="8">
        <v>11055</v>
      </c>
      <c r="B2079" s="8">
        <v>57</v>
      </c>
      <c r="C2079" s="8">
        <v>19.5</v>
      </c>
      <c r="D2079" s="8">
        <v>20</v>
      </c>
      <c r="E2079" s="8">
        <v>0</v>
      </c>
    </row>
    <row r="2080" spans="1:5" x14ac:dyDescent="0.3">
      <c r="A2080" s="8">
        <v>11056</v>
      </c>
      <c r="B2080" s="8">
        <v>7</v>
      </c>
      <c r="C2080" s="8">
        <v>30</v>
      </c>
      <c r="D2080" s="8">
        <v>40</v>
      </c>
      <c r="E2080" s="8">
        <v>0</v>
      </c>
    </row>
    <row r="2081" spans="1:5" x14ac:dyDescent="0.3">
      <c r="A2081" s="8">
        <v>11056</v>
      </c>
      <c r="B2081" s="8">
        <v>55</v>
      </c>
      <c r="C2081" s="8">
        <v>24</v>
      </c>
      <c r="D2081" s="8">
        <v>35</v>
      </c>
      <c r="E2081" s="8">
        <v>0</v>
      </c>
    </row>
    <row r="2082" spans="1:5" x14ac:dyDescent="0.3">
      <c r="A2082" s="8">
        <v>11056</v>
      </c>
      <c r="B2082" s="8">
        <v>60</v>
      </c>
      <c r="C2082" s="8">
        <v>34</v>
      </c>
      <c r="D2082" s="8">
        <v>50</v>
      </c>
      <c r="E2082" s="8">
        <v>0</v>
      </c>
    </row>
    <row r="2083" spans="1:5" x14ac:dyDescent="0.3">
      <c r="A2083" s="8">
        <v>11057</v>
      </c>
      <c r="B2083" s="8">
        <v>70</v>
      </c>
      <c r="C2083" s="8">
        <v>15</v>
      </c>
      <c r="D2083" s="8">
        <v>3</v>
      </c>
      <c r="E2083" s="8">
        <v>0</v>
      </c>
    </row>
    <row r="2084" spans="1:5" x14ac:dyDescent="0.3">
      <c r="A2084" s="8">
        <v>11058</v>
      </c>
      <c r="B2084" s="8">
        <v>21</v>
      </c>
      <c r="C2084" s="8">
        <v>10</v>
      </c>
      <c r="D2084" s="8">
        <v>3</v>
      </c>
      <c r="E2084" s="8">
        <v>0</v>
      </c>
    </row>
    <row r="2085" spans="1:5" x14ac:dyDescent="0.3">
      <c r="A2085" s="8">
        <v>11058</v>
      </c>
      <c r="B2085" s="8">
        <v>60</v>
      </c>
      <c r="C2085" s="8">
        <v>34</v>
      </c>
      <c r="D2085" s="8">
        <v>21</v>
      </c>
      <c r="E2085" s="8">
        <v>0</v>
      </c>
    </row>
    <row r="2086" spans="1:5" x14ac:dyDescent="0.3">
      <c r="A2086" s="8">
        <v>11058</v>
      </c>
      <c r="B2086" s="8">
        <v>61</v>
      </c>
      <c r="C2086" s="8">
        <v>28.5</v>
      </c>
      <c r="D2086" s="8">
        <v>4</v>
      </c>
      <c r="E2086" s="8">
        <v>0</v>
      </c>
    </row>
    <row r="2087" spans="1:5" x14ac:dyDescent="0.3">
      <c r="A2087" s="8">
        <v>11059</v>
      </c>
      <c r="B2087" s="8">
        <v>13</v>
      </c>
      <c r="C2087" s="8">
        <v>6</v>
      </c>
      <c r="D2087" s="8">
        <v>30</v>
      </c>
      <c r="E2087" s="8">
        <v>0</v>
      </c>
    </row>
    <row r="2088" spans="1:5" x14ac:dyDescent="0.3">
      <c r="A2088" s="8">
        <v>11059</v>
      </c>
      <c r="B2088" s="8">
        <v>17</v>
      </c>
      <c r="C2088" s="8">
        <v>39</v>
      </c>
      <c r="D2088" s="8">
        <v>12</v>
      </c>
      <c r="E2088" s="8">
        <v>0</v>
      </c>
    </row>
    <row r="2089" spans="1:5" x14ac:dyDescent="0.3">
      <c r="A2089" s="8">
        <v>11059</v>
      </c>
      <c r="B2089" s="8">
        <v>60</v>
      </c>
      <c r="C2089" s="8">
        <v>34</v>
      </c>
      <c r="D2089" s="8">
        <v>35</v>
      </c>
      <c r="E2089" s="8">
        <v>0</v>
      </c>
    </row>
    <row r="2090" spans="1:5" x14ac:dyDescent="0.3">
      <c r="A2090" s="8">
        <v>11060</v>
      </c>
      <c r="B2090" s="8">
        <v>60</v>
      </c>
      <c r="C2090" s="8">
        <v>34</v>
      </c>
      <c r="D2090" s="8">
        <v>4</v>
      </c>
      <c r="E2090" s="8">
        <v>0</v>
      </c>
    </row>
    <row r="2091" spans="1:5" x14ac:dyDescent="0.3">
      <c r="A2091" s="8">
        <v>11060</v>
      </c>
      <c r="B2091" s="8">
        <v>77</v>
      </c>
      <c r="C2091" s="8">
        <v>13</v>
      </c>
      <c r="D2091" s="8">
        <v>10</v>
      </c>
      <c r="E2091" s="8">
        <v>0</v>
      </c>
    </row>
    <row r="2092" spans="1:5" x14ac:dyDescent="0.3">
      <c r="A2092" s="8">
        <v>11061</v>
      </c>
      <c r="B2092" s="8">
        <v>60</v>
      </c>
      <c r="C2092" s="8">
        <v>34</v>
      </c>
      <c r="D2092" s="8">
        <v>15</v>
      </c>
      <c r="E2092" s="8">
        <v>0</v>
      </c>
    </row>
    <row r="2093" spans="1:5" x14ac:dyDescent="0.3">
      <c r="A2093" s="8">
        <v>11062</v>
      </c>
      <c r="B2093" s="8">
        <v>53</v>
      </c>
      <c r="C2093" s="8">
        <v>32.799999999999997</v>
      </c>
      <c r="D2093" s="8">
        <v>10</v>
      </c>
      <c r="E2093" s="8">
        <v>0.2</v>
      </c>
    </row>
    <row r="2094" spans="1:5" x14ac:dyDescent="0.3">
      <c r="A2094" s="8">
        <v>11062</v>
      </c>
      <c r="B2094" s="8">
        <v>70</v>
      </c>
      <c r="C2094" s="8">
        <v>15</v>
      </c>
      <c r="D2094" s="8">
        <v>12</v>
      </c>
      <c r="E2094" s="8">
        <v>0.2</v>
      </c>
    </row>
    <row r="2095" spans="1:5" x14ac:dyDescent="0.3">
      <c r="A2095" s="8">
        <v>11063</v>
      </c>
      <c r="B2095" s="8">
        <v>34</v>
      </c>
      <c r="C2095" s="8">
        <v>14</v>
      </c>
      <c r="D2095" s="8">
        <v>30</v>
      </c>
      <c r="E2095" s="8">
        <v>0</v>
      </c>
    </row>
    <row r="2096" spans="1:5" x14ac:dyDescent="0.3">
      <c r="A2096" s="8">
        <v>11063</v>
      </c>
      <c r="B2096" s="8">
        <v>40</v>
      </c>
      <c r="C2096" s="8">
        <v>18.399999999999999</v>
      </c>
      <c r="D2096" s="8">
        <v>40</v>
      </c>
      <c r="E2096" s="8">
        <v>0.1</v>
      </c>
    </row>
    <row r="2097" spans="1:5" x14ac:dyDescent="0.3">
      <c r="A2097" s="8">
        <v>11063</v>
      </c>
      <c r="B2097" s="8">
        <v>41</v>
      </c>
      <c r="C2097" s="8">
        <v>9.65</v>
      </c>
      <c r="D2097" s="8">
        <v>30</v>
      </c>
      <c r="E2097" s="8">
        <v>0.1</v>
      </c>
    </row>
    <row r="2098" spans="1:5" x14ac:dyDescent="0.3">
      <c r="A2098" s="8">
        <v>11064</v>
      </c>
      <c r="B2098" s="8">
        <v>17</v>
      </c>
      <c r="C2098" s="8">
        <v>39</v>
      </c>
      <c r="D2098" s="8">
        <v>77</v>
      </c>
      <c r="E2098" s="8">
        <v>0.1</v>
      </c>
    </row>
    <row r="2099" spans="1:5" x14ac:dyDescent="0.3">
      <c r="A2099" s="8">
        <v>11064</v>
      </c>
      <c r="B2099" s="8">
        <v>41</v>
      </c>
      <c r="C2099" s="8">
        <v>9.65</v>
      </c>
      <c r="D2099" s="8">
        <v>12</v>
      </c>
      <c r="E2099" s="8">
        <v>0</v>
      </c>
    </row>
    <row r="2100" spans="1:5" x14ac:dyDescent="0.3">
      <c r="A2100" s="8">
        <v>11064</v>
      </c>
      <c r="B2100" s="8">
        <v>53</v>
      </c>
      <c r="C2100" s="8">
        <v>32.799999999999997</v>
      </c>
      <c r="D2100" s="8">
        <v>25</v>
      </c>
      <c r="E2100" s="8">
        <v>0.1</v>
      </c>
    </row>
    <row r="2101" spans="1:5" x14ac:dyDescent="0.3">
      <c r="A2101" s="8">
        <v>11064</v>
      </c>
      <c r="B2101" s="8">
        <v>55</v>
      </c>
      <c r="C2101" s="8">
        <v>24</v>
      </c>
      <c r="D2101" s="8">
        <v>4</v>
      </c>
      <c r="E2101" s="8">
        <v>0.1</v>
      </c>
    </row>
    <row r="2102" spans="1:5" x14ac:dyDescent="0.3">
      <c r="A2102" s="8">
        <v>11064</v>
      </c>
      <c r="B2102" s="8">
        <v>68</v>
      </c>
      <c r="C2102" s="8">
        <v>12.5</v>
      </c>
      <c r="D2102" s="8">
        <v>55</v>
      </c>
      <c r="E2102" s="8">
        <v>0</v>
      </c>
    </row>
    <row r="2103" spans="1:5" x14ac:dyDescent="0.3">
      <c r="A2103" s="8">
        <v>11065</v>
      </c>
      <c r="B2103" s="8">
        <v>30</v>
      </c>
      <c r="C2103" s="8">
        <v>25.89</v>
      </c>
      <c r="D2103" s="8">
        <v>4</v>
      </c>
      <c r="E2103" s="8">
        <v>0.25</v>
      </c>
    </row>
    <row r="2104" spans="1:5" x14ac:dyDescent="0.3">
      <c r="A2104" s="8">
        <v>11065</v>
      </c>
      <c r="B2104" s="8">
        <v>54</v>
      </c>
      <c r="C2104" s="8">
        <v>7.45</v>
      </c>
      <c r="D2104" s="8">
        <v>20</v>
      </c>
      <c r="E2104" s="8">
        <v>0.25</v>
      </c>
    </row>
    <row r="2105" spans="1:5" x14ac:dyDescent="0.3">
      <c r="A2105" s="8">
        <v>11066</v>
      </c>
      <c r="B2105" s="8">
        <v>16</v>
      </c>
      <c r="C2105" s="8">
        <v>17.45</v>
      </c>
      <c r="D2105" s="8">
        <v>3</v>
      </c>
      <c r="E2105" s="8">
        <v>0</v>
      </c>
    </row>
    <row r="2106" spans="1:5" x14ac:dyDescent="0.3">
      <c r="A2106" s="8">
        <v>11066</v>
      </c>
      <c r="B2106" s="8">
        <v>19</v>
      </c>
      <c r="C2106" s="8">
        <v>9.1999999999999993</v>
      </c>
      <c r="D2106" s="8">
        <v>42</v>
      </c>
      <c r="E2106" s="8">
        <v>0</v>
      </c>
    </row>
    <row r="2107" spans="1:5" x14ac:dyDescent="0.3">
      <c r="A2107" s="8">
        <v>11066</v>
      </c>
      <c r="B2107" s="8">
        <v>34</v>
      </c>
      <c r="C2107" s="8">
        <v>14</v>
      </c>
      <c r="D2107" s="8">
        <v>35</v>
      </c>
      <c r="E2107" s="8">
        <v>0</v>
      </c>
    </row>
    <row r="2108" spans="1:5" x14ac:dyDescent="0.3">
      <c r="A2108" s="8">
        <v>11067</v>
      </c>
      <c r="B2108" s="8">
        <v>41</v>
      </c>
      <c r="C2108" s="8">
        <v>9.65</v>
      </c>
      <c r="D2108" s="8">
        <v>9</v>
      </c>
      <c r="E2108" s="8">
        <v>0</v>
      </c>
    </row>
    <row r="2109" spans="1:5" x14ac:dyDescent="0.3">
      <c r="A2109" s="8">
        <v>11068</v>
      </c>
      <c r="B2109" s="8">
        <v>28</v>
      </c>
      <c r="C2109" s="8">
        <v>45.6</v>
      </c>
      <c r="D2109" s="8">
        <v>8</v>
      </c>
      <c r="E2109" s="8">
        <v>0.15</v>
      </c>
    </row>
    <row r="2110" spans="1:5" x14ac:dyDescent="0.3">
      <c r="A2110" s="8">
        <v>11068</v>
      </c>
      <c r="B2110" s="8">
        <v>43</v>
      </c>
      <c r="C2110" s="8">
        <v>46</v>
      </c>
      <c r="D2110" s="8">
        <v>36</v>
      </c>
      <c r="E2110" s="8">
        <v>0.15</v>
      </c>
    </row>
    <row r="2111" spans="1:5" x14ac:dyDescent="0.3">
      <c r="A2111" s="8">
        <v>11068</v>
      </c>
      <c r="B2111" s="8">
        <v>77</v>
      </c>
      <c r="C2111" s="8">
        <v>13</v>
      </c>
      <c r="D2111" s="8">
        <v>28</v>
      </c>
      <c r="E2111" s="8">
        <v>0.15</v>
      </c>
    </row>
    <row r="2112" spans="1:5" x14ac:dyDescent="0.3">
      <c r="A2112" s="8">
        <v>11069</v>
      </c>
      <c r="B2112" s="8">
        <v>39</v>
      </c>
      <c r="C2112" s="8">
        <v>18</v>
      </c>
      <c r="D2112" s="8">
        <v>20</v>
      </c>
      <c r="E2112" s="8">
        <v>0</v>
      </c>
    </row>
    <row r="2113" spans="1:5" x14ac:dyDescent="0.3">
      <c r="A2113" s="8">
        <v>11070</v>
      </c>
      <c r="B2113" s="8">
        <v>1</v>
      </c>
      <c r="C2113" s="8">
        <v>18</v>
      </c>
      <c r="D2113" s="8">
        <v>40</v>
      </c>
      <c r="E2113" s="8">
        <v>0.15</v>
      </c>
    </row>
    <row r="2114" spans="1:5" x14ac:dyDescent="0.3">
      <c r="A2114" s="8">
        <v>11070</v>
      </c>
      <c r="B2114" s="8">
        <v>2</v>
      </c>
      <c r="C2114" s="8">
        <v>19</v>
      </c>
      <c r="D2114" s="8">
        <v>20</v>
      </c>
      <c r="E2114" s="8">
        <v>0.15</v>
      </c>
    </row>
    <row r="2115" spans="1:5" x14ac:dyDescent="0.3">
      <c r="A2115" s="8">
        <v>11070</v>
      </c>
      <c r="B2115" s="8">
        <v>16</v>
      </c>
      <c r="C2115" s="8">
        <v>17.45</v>
      </c>
      <c r="D2115" s="8">
        <v>30</v>
      </c>
      <c r="E2115" s="8">
        <v>0.15</v>
      </c>
    </row>
    <row r="2116" spans="1:5" x14ac:dyDescent="0.3">
      <c r="A2116" s="8">
        <v>11070</v>
      </c>
      <c r="B2116" s="8">
        <v>31</v>
      </c>
      <c r="C2116" s="8">
        <v>12.5</v>
      </c>
      <c r="D2116" s="8">
        <v>20</v>
      </c>
      <c r="E2116" s="8">
        <v>0</v>
      </c>
    </row>
    <row r="2117" spans="1:5" x14ac:dyDescent="0.3">
      <c r="A2117" s="8">
        <v>11071</v>
      </c>
      <c r="B2117" s="8">
        <v>7</v>
      </c>
      <c r="C2117" s="8">
        <v>30</v>
      </c>
      <c r="D2117" s="8">
        <v>15</v>
      </c>
      <c r="E2117" s="8">
        <v>0.05</v>
      </c>
    </row>
    <row r="2118" spans="1:5" x14ac:dyDescent="0.3">
      <c r="A2118" s="8">
        <v>11071</v>
      </c>
      <c r="B2118" s="8">
        <v>13</v>
      </c>
      <c r="C2118" s="8">
        <v>6</v>
      </c>
      <c r="D2118" s="8">
        <v>10</v>
      </c>
      <c r="E2118" s="8">
        <v>0.05</v>
      </c>
    </row>
    <row r="2119" spans="1:5" x14ac:dyDescent="0.3">
      <c r="A2119" s="8">
        <v>11072</v>
      </c>
      <c r="B2119" s="8">
        <v>2</v>
      </c>
      <c r="C2119" s="8">
        <v>19</v>
      </c>
      <c r="D2119" s="8">
        <v>8</v>
      </c>
      <c r="E2119" s="8">
        <v>0</v>
      </c>
    </row>
    <row r="2120" spans="1:5" x14ac:dyDescent="0.3">
      <c r="A2120" s="8">
        <v>11072</v>
      </c>
      <c r="B2120" s="8">
        <v>41</v>
      </c>
      <c r="C2120" s="8">
        <v>9.65</v>
      </c>
      <c r="D2120" s="8">
        <v>40</v>
      </c>
      <c r="E2120" s="8">
        <v>0</v>
      </c>
    </row>
    <row r="2121" spans="1:5" x14ac:dyDescent="0.3">
      <c r="A2121" s="8">
        <v>11072</v>
      </c>
      <c r="B2121" s="8">
        <v>50</v>
      </c>
      <c r="C2121" s="8">
        <v>16.25</v>
      </c>
      <c r="D2121" s="8">
        <v>22</v>
      </c>
      <c r="E2121" s="8">
        <v>0</v>
      </c>
    </row>
    <row r="2122" spans="1:5" x14ac:dyDescent="0.3">
      <c r="A2122" s="8">
        <v>11072</v>
      </c>
      <c r="B2122" s="8">
        <v>64</v>
      </c>
      <c r="C2122" s="8">
        <v>33.25</v>
      </c>
      <c r="D2122" s="8">
        <v>130</v>
      </c>
      <c r="E2122" s="8">
        <v>0</v>
      </c>
    </row>
    <row r="2123" spans="1:5" x14ac:dyDescent="0.3">
      <c r="A2123" s="8">
        <v>11073</v>
      </c>
      <c r="B2123" s="8">
        <v>11</v>
      </c>
      <c r="C2123" s="8">
        <v>21</v>
      </c>
      <c r="D2123" s="8">
        <v>10</v>
      </c>
      <c r="E2123" s="8">
        <v>0</v>
      </c>
    </row>
    <row r="2124" spans="1:5" x14ac:dyDescent="0.3">
      <c r="A2124" s="8">
        <v>11073</v>
      </c>
      <c r="B2124" s="8">
        <v>24</v>
      </c>
      <c r="C2124" s="8">
        <v>4.5</v>
      </c>
      <c r="D2124" s="8">
        <v>20</v>
      </c>
      <c r="E2124" s="8">
        <v>0</v>
      </c>
    </row>
    <row r="2125" spans="1:5" x14ac:dyDescent="0.3">
      <c r="A2125" s="8">
        <v>11074</v>
      </c>
      <c r="B2125" s="8">
        <v>16</v>
      </c>
      <c r="C2125" s="8">
        <v>17.45</v>
      </c>
      <c r="D2125" s="8">
        <v>14</v>
      </c>
      <c r="E2125" s="8">
        <v>0.05</v>
      </c>
    </row>
    <row r="2126" spans="1:5" x14ac:dyDescent="0.3">
      <c r="A2126" s="8">
        <v>11075</v>
      </c>
      <c r="B2126" s="8">
        <v>2</v>
      </c>
      <c r="C2126" s="8">
        <v>19</v>
      </c>
      <c r="D2126" s="8">
        <v>10</v>
      </c>
      <c r="E2126" s="8">
        <v>0.15</v>
      </c>
    </row>
    <row r="2127" spans="1:5" x14ac:dyDescent="0.3">
      <c r="A2127" s="8">
        <v>11075</v>
      </c>
      <c r="B2127" s="8">
        <v>46</v>
      </c>
      <c r="C2127" s="8">
        <v>12</v>
      </c>
      <c r="D2127" s="8">
        <v>30</v>
      </c>
      <c r="E2127" s="8">
        <v>0.15</v>
      </c>
    </row>
    <row r="2128" spans="1:5" x14ac:dyDescent="0.3">
      <c r="A2128" s="8">
        <v>11075</v>
      </c>
      <c r="B2128" s="8">
        <v>76</v>
      </c>
      <c r="C2128" s="8">
        <v>18</v>
      </c>
      <c r="D2128" s="8">
        <v>2</v>
      </c>
      <c r="E2128" s="8">
        <v>0.15</v>
      </c>
    </row>
    <row r="2129" spans="1:5" x14ac:dyDescent="0.3">
      <c r="A2129" s="8">
        <v>11076</v>
      </c>
      <c r="B2129" s="8">
        <v>6</v>
      </c>
      <c r="C2129" s="8">
        <v>25</v>
      </c>
      <c r="D2129" s="8">
        <v>20</v>
      </c>
      <c r="E2129" s="8">
        <v>0.25</v>
      </c>
    </row>
    <row r="2130" spans="1:5" x14ac:dyDescent="0.3">
      <c r="A2130" s="8">
        <v>11076</v>
      </c>
      <c r="B2130" s="8">
        <v>14</v>
      </c>
      <c r="C2130" s="8">
        <v>23.25</v>
      </c>
      <c r="D2130" s="8">
        <v>20</v>
      </c>
      <c r="E2130" s="8">
        <v>0.25</v>
      </c>
    </row>
    <row r="2131" spans="1:5" x14ac:dyDescent="0.3">
      <c r="A2131" s="8">
        <v>11076</v>
      </c>
      <c r="B2131" s="8">
        <v>19</v>
      </c>
      <c r="C2131" s="8">
        <v>9.1999999999999993</v>
      </c>
      <c r="D2131" s="8">
        <v>10</v>
      </c>
      <c r="E2131" s="8">
        <v>0.25</v>
      </c>
    </row>
    <row r="2132" spans="1:5" x14ac:dyDescent="0.3">
      <c r="A2132" s="8">
        <v>11077</v>
      </c>
      <c r="B2132" s="8">
        <v>2</v>
      </c>
      <c r="C2132" s="8">
        <v>19</v>
      </c>
      <c r="D2132" s="8">
        <v>24</v>
      </c>
      <c r="E2132" s="8">
        <v>0.2</v>
      </c>
    </row>
    <row r="2133" spans="1:5" x14ac:dyDescent="0.3">
      <c r="A2133" s="8">
        <v>11077</v>
      </c>
      <c r="B2133" s="8">
        <v>3</v>
      </c>
      <c r="C2133" s="8">
        <v>10</v>
      </c>
      <c r="D2133" s="8">
        <v>4</v>
      </c>
      <c r="E2133" s="8">
        <v>0</v>
      </c>
    </row>
    <row r="2134" spans="1:5" x14ac:dyDescent="0.3">
      <c r="A2134" s="8">
        <v>11077</v>
      </c>
      <c r="B2134" s="8">
        <v>4</v>
      </c>
      <c r="C2134" s="8">
        <v>22</v>
      </c>
      <c r="D2134" s="8">
        <v>1</v>
      </c>
      <c r="E2134" s="8">
        <v>0</v>
      </c>
    </row>
    <row r="2135" spans="1:5" x14ac:dyDescent="0.3">
      <c r="A2135" s="8">
        <v>11077</v>
      </c>
      <c r="B2135" s="8">
        <v>6</v>
      </c>
      <c r="C2135" s="8">
        <v>25</v>
      </c>
      <c r="D2135" s="8">
        <v>1</v>
      </c>
      <c r="E2135" s="8">
        <v>0.02</v>
      </c>
    </row>
    <row r="2136" spans="1:5" x14ac:dyDescent="0.3">
      <c r="A2136" s="8">
        <v>11077</v>
      </c>
      <c r="B2136" s="8">
        <v>7</v>
      </c>
      <c r="C2136" s="8">
        <v>30</v>
      </c>
      <c r="D2136" s="8">
        <v>1</v>
      </c>
      <c r="E2136" s="8">
        <v>0.05</v>
      </c>
    </row>
    <row r="2137" spans="1:5" x14ac:dyDescent="0.3">
      <c r="A2137" s="8">
        <v>11077</v>
      </c>
      <c r="B2137" s="8">
        <v>8</v>
      </c>
      <c r="C2137" s="8">
        <v>40</v>
      </c>
      <c r="D2137" s="8">
        <v>2</v>
      </c>
      <c r="E2137" s="8">
        <v>0.1</v>
      </c>
    </row>
    <row r="2138" spans="1:5" x14ac:dyDescent="0.3">
      <c r="A2138" s="8">
        <v>11077</v>
      </c>
      <c r="B2138" s="8">
        <v>10</v>
      </c>
      <c r="C2138" s="8">
        <v>31</v>
      </c>
      <c r="D2138" s="8">
        <v>1</v>
      </c>
      <c r="E2138" s="8">
        <v>0</v>
      </c>
    </row>
    <row r="2139" spans="1:5" x14ac:dyDescent="0.3">
      <c r="A2139" s="8">
        <v>11077</v>
      </c>
      <c r="B2139" s="8">
        <v>12</v>
      </c>
      <c r="C2139" s="8">
        <v>38</v>
      </c>
      <c r="D2139" s="8">
        <v>2</v>
      </c>
      <c r="E2139" s="8">
        <v>0.05</v>
      </c>
    </row>
    <row r="2140" spans="1:5" x14ac:dyDescent="0.3">
      <c r="A2140" s="8">
        <v>11077</v>
      </c>
      <c r="B2140" s="8">
        <v>13</v>
      </c>
      <c r="C2140" s="8">
        <v>6</v>
      </c>
      <c r="D2140" s="8">
        <v>4</v>
      </c>
      <c r="E2140" s="8">
        <v>0</v>
      </c>
    </row>
    <row r="2141" spans="1:5" x14ac:dyDescent="0.3">
      <c r="A2141" s="8">
        <v>11077</v>
      </c>
      <c r="B2141" s="8">
        <v>14</v>
      </c>
      <c r="C2141" s="8">
        <v>23.25</v>
      </c>
      <c r="D2141" s="8">
        <v>1</v>
      </c>
      <c r="E2141" s="8">
        <v>0.03</v>
      </c>
    </row>
    <row r="2142" spans="1:5" x14ac:dyDescent="0.3">
      <c r="A2142" s="8">
        <v>11077</v>
      </c>
      <c r="B2142" s="8">
        <v>16</v>
      </c>
      <c r="C2142" s="8">
        <v>17.45</v>
      </c>
      <c r="D2142" s="8">
        <v>2</v>
      </c>
      <c r="E2142" s="8">
        <v>0.03</v>
      </c>
    </row>
    <row r="2143" spans="1:5" x14ac:dyDescent="0.3">
      <c r="A2143" s="8">
        <v>11077</v>
      </c>
      <c r="B2143" s="8">
        <v>20</v>
      </c>
      <c r="C2143" s="8">
        <v>81</v>
      </c>
      <c r="D2143" s="8">
        <v>1</v>
      </c>
      <c r="E2143" s="8">
        <v>0.04</v>
      </c>
    </row>
    <row r="2144" spans="1:5" x14ac:dyDescent="0.3">
      <c r="A2144" s="8">
        <v>11077</v>
      </c>
      <c r="B2144" s="8">
        <v>23</v>
      </c>
      <c r="C2144" s="8">
        <v>9</v>
      </c>
      <c r="D2144" s="8">
        <v>2</v>
      </c>
      <c r="E2144" s="8">
        <v>0</v>
      </c>
    </row>
    <row r="2145" spans="1:5" x14ac:dyDescent="0.3">
      <c r="A2145" s="8">
        <v>11077</v>
      </c>
      <c r="B2145" s="8">
        <v>32</v>
      </c>
      <c r="C2145" s="8">
        <v>32</v>
      </c>
      <c r="D2145" s="8">
        <v>1</v>
      </c>
      <c r="E2145" s="8">
        <v>0</v>
      </c>
    </row>
    <row r="2146" spans="1:5" x14ac:dyDescent="0.3">
      <c r="A2146" s="8">
        <v>11077</v>
      </c>
      <c r="B2146" s="8">
        <v>39</v>
      </c>
      <c r="C2146" s="8">
        <v>18</v>
      </c>
      <c r="D2146" s="8">
        <v>2</v>
      </c>
      <c r="E2146" s="8">
        <v>0.05</v>
      </c>
    </row>
    <row r="2147" spans="1:5" x14ac:dyDescent="0.3">
      <c r="A2147" s="8">
        <v>11077</v>
      </c>
      <c r="B2147" s="8">
        <v>41</v>
      </c>
      <c r="C2147" s="8">
        <v>9.65</v>
      </c>
      <c r="D2147" s="8">
        <v>3</v>
      </c>
      <c r="E2147" s="8">
        <v>0</v>
      </c>
    </row>
    <row r="2148" spans="1:5" x14ac:dyDescent="0.3">
      <c r="A2148" s="8">
        <v>11077</v>
      </c>
      <c r="B2148" s="8">
        <v>46</v>
      </c>
      <c r="C2148" s="8">
        <v>12</v>
      </c>
      <c r="D2148" s="8">
        <v>3</v>
      </c>
      <c r="E2148" s="8">
        <v>0.02</v>
      </c>
    </row>
    <row r="2149" spans="1:5" x14ac:dyDescent="0.3">
      <c r="A2149" s="8">
        <v>11077</v>
      </c>
      <c r="B2149" s="8">
        <v>52</v>
      </c>
      <c r="C2149" s="8">
        <v>7</v>
      </c>
      <c r="D2149" s="8">
        <v>2</v>
      </c>
      <c r="E2149" s="8">
        <v>0</v>
      </c>
    </row>
    <row r="2150" spans="1:5" x14ac:dyDescent="0.3">
      <c r="A2150" s="8">
        <v>11077</v>
      </c>
      <c r="B2150" s="8">
        <v>55</v>
      </c>
      <c r="C2150" s="8">
        <v>24</v>
      </c>
      <c r="D2150" s="8">
        <v>2</v>
      </c>
      <c r="E2150" s="8">
        <v>0</v>
      </c>
    </row>
    <row r="2151" spans="1:5" x14ac:dyDescent="0.3">
      <c r="A2151" s="8">
        <v>11077</v>
      </c>
      <c r="B2151" s="8">
        <v>60</v>
      </c>
      <c r="C2151" s="8">
        <v>34</v>
      </c>
      <c r="D2151" s="8">
        <v>2</v>
      </c>
      <c r="E2151" s="8">
        <v>0.06</v>
      </c>
    </row>
    <row r="2152" spans="1:5" x14ac:dyDescent="0.3">
      <c r="A2152" s="8">
        <v>11077</v>
      </c>
      <c r="B2152" s="8">
        <v>64</v>
      </c>
      <c r="C2152" s="8">
        <v>33.25</v>
      </c>
      <c r="D2152" s="8">
        <v>2</v>
      </c>
      <c r="E2152" s="8">
        <v>0.03</v>
      </c>
    </row>
    <row r="2153" spans="1:5" x14ac:dyDescent="0.3">
      <c r="A2153" s="8">
        <v>11077</v>
      </c>
      <c r="B2153" s="8">
        <v>66</v>
      </c>
      <c r="C2153" s="8">
        <v>17</v>
      </c>
      <c r="D2153" s="8">
        <v>1</v>
      </c>
      <c r="E2153" s="8">
        <v>0</v>
      </c>
    </row>
    <row r="2154" spans="1:5" x14ac:dyDescent="0.3">
      <c r="A2154" s="8">
        <v>11077</v>
      </c>
      <c r="B2154" s="8">
        <v>73</v>
      </c>
      <c r="C2154" s="8">
        <v>15</v>
      </c>
      <c r="D2154" s="8">
        <v>2</v>
      </c>
      <c r="E2154" s="8">
        <v>0.01</v>
      </c>
    </row>
    <row r="2155" spans="1:5" x14ac:dyDescent="0.3">
      <c r="A2155" s="8">
        <v>11077</v>
      </c>
      <c r="B2155" s="8">
        <v>75</v>
      </c>
      <c r="C2155" s="8">
        <v>7.75</v>
      </c>
      <c r="D2155" s="8">
        <v>4</v>
      </c>
      <c r="E2155" s="8">
        <v>0</v>
      </c>
    </row>
    <row r="2156" spans="1:5" x14ac:dyDescent="0.3">
      <c r="A2156" s="8">
        <v>11077</v>
      </c>
      <c r="B2156" s="8">
        <v>77</v>
      </c>
      <c r="C2156" s="8">
        <v>13</v>
      </c>
      <c r="D2156" s="8">
        <v>2</v>
      </c>
      <c r="E2156" s="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831"/>
  <sheetViews>
    <sheetView zoomScale="130" zoomScaleNormal="130" workbookViewId="0">
      <selection activeCell="H2" sqref="H2"/>
    </sheetView>
  </sheetViews>
  <sheetFormatPr defaultColWidth="8.77734375" defaultRowHeight="14.4" x14ac:dyDescent="0.3"/>
  <cols>
    <col min="1" max="1" width="6.88671875" bestFit="1" customWidth="1"/>
    <col min="2" max="2" width="10.109375" bestFit="1" customWidth="1"/>
    <col min="3" max="3" width="10.44140625" bestFit="1" customWidth="1"/>
    <col min="4" max="4" width="10.33203125" bestFit="1" customWidth="1"/>
    <col min="5" max="5" width="11.44140625" bestFit="1" customWidth="1"/>
    <col min="6" max="6" width="10.88671875" bestFit="1" customWidth="1"/>
    <col min="7" max="7" width="6.5546875" bestFit="1" customWidth="1"/>
    <col min="8" max="8" width="26.21875" customWidth="1"/>
    <col min="9" max="9" width="8" bestFit="1" customWidth="1"/>
    <col min="10" max="10" width="30.33203125" bestFit="1" customWidth="1"/>
    <col min="11" max="11" width="39.88671875" bestFit="1" customWidth="1"/>
    <col min="12" max="12" width="13.109375" bestFit="1" customWidth="1"/>
    <col min="13" max="13" width="12.77734375" bestFit="1" customWidth="1"/>
    <col min="14" max="14" width="13.33203125" bestFit="1" customWidth="1"/>
    <col min="15" max="15" width="10.44140625" bestFit="1" customWidth="1"/>
  </cols>
  <sheetData>
    <row r="1" spans="1:15" x14ac:dyDescent="0.3">
      <c r="A1" t="s">
        <v>894</v>
      </c>
      <c r="B1" t="s">
        <v>19</v>
      </c>
      <c r="C1" t="s">
        <v>757</v>
      </c>
      <c r="D1" t="s">
        <v>899</v>
      </c>
      <c r="E1" t="s">
        <v>900</v>
      </c>
      <c r="F1" t="s">
        <v>901</v>
      </c>
      <c r="G1" t="s">
        <v>902</v>
      </c>
      <c r="H1" t="s">
        <v>1459</v>
      </c>
      <c r="I1" t="s">
        <v>903</v>
      </c>
      <c r="J1" t="s">
        <v>904</v>
      </c>
      <c r="K1" t="s">
        <v>905</v>
      </c>
      <c r="L1" t="s">
        <v>906</v>
      </c>
      <c r="M1" t="s">
        <v>907</v>
      </c>
      <c r="N1" t="s">
        <v>908</v>
      </c>
      <c r="O1" t="s">
        <v>909</v>
      </c>
    </row>
    <row r="2" spans="1:15" x14ac:dyDescent="0.3">
      <c r="A2">
        <v>10248</v>
      </c>
      <c r="B2" t="s">
        <v>114</v>
      </c>
      <c r="C2">
        <v>5</v>
      </c>
      <c r="D2" s="1">
        <v>35250</v>
      </c>
      <c r="E2" s="1">
        <v>35278</v>
      </c>
      <c r="F2" s="1">
        <v>35262</v>
      </c>
      <c r="G2">
        <v>3</v>
      </c>
      <c r="H2" t="str">
        <f t="shared" ref="H2:H65" si="0">HLOOKUP(G2, shippers_h, 2, FALSE)</f>
        <v>Federal Shipping</v>
      </c>
      <c r="I2">
        <v>32.380000000000003</v>
      </c>
      <c r="J2" t="s">
        <v>205</v>
      </c>
      <c r="K2" t="s">
        <v>399</v>
      </c>
      <c r="L2" t="s">
        <v>468</v>
      </c>
      <c r="M2" t="e">
        <v>#N/A</v>
      </c>
      <c r="N2" t="s">
        <v>572</v>
      </c>
      <c r="O2" t="s">
        <v>583</v>
      </c>
    </row>
    <row r="3" spans="1:15" x14ac:dyDescent="0.3">
      <c r="A3">
        <v>10249</v>
      </c>
      <c r="B3" t="s">
        <v>108</v>
      </c>
      <c r="C3">
        <v>6</v>
      </c>
      <c r="D3" s="1">
        <v>35251</v>
      </c>
      <c r="E3" s="1">
        <v>35293</v>
      </c>
      <c r="F3" s="1">
        <v>35256</v>
      </c>
      <c r="G3">
        <v>1</v>
      </c>
      <c r="H3" t="str">
        <f t="shared" si="0"/>
        <v>Speedy Express</v>
      </c>
      <c r="I3">
        <v>11.61</v>
      </c>
      <c r="J3" t="s">
        <v>199</v>
      </c>
      <c r="K3" t="s">
        <v>393</v>
      </c>
      <c r="L3" t="s">
        <v>464</v>
      </c>
      <c r="M3" t="e">
        <v>#N/A</v>
      </c>
      <c r="N3" t="s">
        <v>567</v>
      </c>
      <c r="O3" t="s">
        <v>579</v>
      </c>
    </row>
    <row r="4" spans="1:15" x14ac:dyDescent="0.3">
      <c r="A4">
        <v>10250</v>
      </c>
      <c r="B4" t="s">
        <v>63</v>
      </c>
      <c r="C4">
        <v>4</v>
      </c>
      <c r="D4" s="1">
        <v>35254</v>
      </c>
      <c r="E4" s="1">
        <v>35282</v>
      </c>
      <c r="F4" s="1">
        <v>35258</v>
      </c>
      <c r="G4">
        <v>2</v>
      </c>
      <c r="H4" t="str">
        <f t="shared" si="0"/>
        <v>United Package</v>
      </c>
      <c r="I4">
        <v>65.83</v>
      </c>
      <c r="J4" t="s">
        <v>154</v>
      </c>
      <c r="K4" t="s">
        <v>348</v>
      </c>
      <c r="L4" t="s">
        <v>431</v>
      </c>
      <c r="M4" t="s">
        <v>479</v>
      </c>
      <c r="N4" t="s">
        <v>525</v>
      </c>
      <c r="O4" t="s">
        <v>588</v>
      </c>
    </row>
    <row r="5" spans="1:15" x14ac:dyDescent="0.3">
      <c r="A5">
        <v>10251</v>
      </c>
      <c r="B5" t="s">
        <v>113</v>
      </c>
      <c r="C5">
        <v>3</v>
      </c>
      <c r="D5" s="1">
        <v>35254</v>
      </c>
      <c r="E5" s="1">
        <v>35282</v>
      </c>
      <c r="F5" s="1">
        <v>35261</v>
      </c>
      <c r="G5">
        <v>1</v>
      </c>
      <c r="H5" t="str">
        <f t="shared" si="0"/>
        <v>Speedy Express</v>
      </c>
      <c r="I5">
        <v>41.34</v>
      </c>
      <c r="J5" t="s">
        <v>204</v>
      </c>
      <c r="K5" t="s">
        <v>398</v>
      </c>
      <c r="L5" t="s">
        <v>467</v>
      </c>
      <c r="M5" t="e">
        <v>#N/A</v>
      </c>
      <c r="N5" t="s">
        <v>571</v>
      </c>
      <c r="O5" t="s">
        <v>583</v>
      </c>
    </row>
    <row r="6" spans="1:15" x14ac:dyDescent="0.3">
      <c r="A6">
        <v>10252</v>
      </c>
      <c r="B6" t="s">
        <v>105</v>
      </c>
      <c r="C6">
        <v>4</v>
      </c>
      <c r="D6" s="1">
        <v>35255</v>
      </c>
      <c r="E6" s="1">
        <v>35283</v>
      </c>
      <c r="F6" s="1">
        <v>35257</v>
      </c>
      <c r="G6">
        <v>2</v>
      </c>
      <c r="H6" t="str">
        <f t="shared" si="0"/>
        <v>United Package</v>
      </c>
      <c r="I6">
        <v>51.3</v>
      </c>
      <c r="J6" t="s">
        <v>196</v>
      </c>
      <c r="K6" t="s">
        <v>390</v>
      </c>
      <c r="L6" t="s">
        <v>462</v>
      </c>
      <c r="M6" t="e">
        <v>#N/A</v>
      </c>
      <c r="N6" t="s">
        <v>564</v>
      </c>
      <c r="O6" t="s">
        <v>595</v>
      </c>
    </row>
    <row r="7" spans="1:15" x14ac:dyDescent="0.3">
      <c r="A7">
        <v>10253</v>
      </c>
      <c r="B7" t="s">
        <v>63</v>
      </c>
      <c r="C7">
        <v>3</v>
      </c>
      <c r="D7" s="1">
        <v>35256</v>
      </c>
      <c r="E7" s="1">
        <v>35270</v>
      </c>
      <c r="F7" s="1">
        <v>35262</v>
      </c>
      <c r="G7">
        <v>2</v>
      </c>
      <c r="H7" t="str">
        <f t="shared" si="0"/>
        <v>United Package</v>
      </c>
      <c r="I7">
        <v>58.17</v>
      </c>
      <c r="J7" t="s">
        <v>154</v>
      </c>
      <c r="K7" t="s">
        <v>348</v>
      </c>
      <c r="L7" t="s">
        <v>431</v>
      </c>
      <c r="M7" t="s">
        <v>479</v>
      </c>
      <c r="N7" t="s">
        <v>525</v>
      </c>
      <c r="O7" t="s">
        <v>588</v>
      </c>
    </row>
    <row r="8" spans="1:15" x14ac:dyDescent="0.3">
      <c r="A8">
        <v>10254</v>
      </c>
      <c r="B8" t="s">
        <v>43</v>
      </c>
      <c r="C8">
        <v>5</v>
      </c>
      <c r="D8" s="1">
        <v>35257</v>
      </c>
      <c r="E8" s="1">
        <v>35285</v>
      </c>
      <c r="F8" s="1">
        <v>35269</v>
      </c>
      <c r="G8">
        <v>2</v>
      </c>
      <c r="H8" t="str">
        <f t="shared" si="0"/>
        <v>United Package</v>
      </c>
      <c r="I8">
        <v>22.98</v>
      </c>
      <c r="J8" t="s">
        <v>134</v>
      </c>
      <c r="K8" t="s">
        <v>915</v>
      </c>
      <c r="L8" t="s">
        <v>416</v>
      </c>
      <c r="M8" t="e">
        <v>#N/A</v>
      </c>
      <c r="N8" t="s">
        <v>506</v>
      </c>
      <c r="O8" t="s">
        <v>587</v>
      </c>
    </row>
    <row r="9" spans="1:15" x14ac:dyDescent="0.3">
      <c r="A9">
        <v>10255</v>
      </c>
      <c r="B9" t="s">
        <v>97</v>
      </c>
      <c r="C9">
        <v>9</v>
      </c>
      <c r="D9" s="1">
        <v>35258</v>
      </c>
      <c r="E9" s="1">
        <v>35286</v>
      </c>
      <c r="F9" s="1">
        <v>35261</v>
      </c>
      <c r="G9">
        <v>3</v>
      </c>
      <c r="H9" t="str">
        <f t="shared" si="0"/>
        <v>Federal Shipping</v>
      </c>
      <c r="I9">
        <v>148.33000000000001</v>
      </c>
      <c r="J9" t="s">
        <v>188</v>
      </c>
      <c r="K9" t="s">
        <v>916</v>
      </c>
      <c r="L9" t="s">
        <v>457</v>
      </c>
      <c r="M9" t="e">
        <v>#N/A</v>
      </c>
      <c r="N9" t="s">
        <v>922</v>
      </c>
      <c r="O9" t="s">
        <v>587</v>
      </c>
    </row>
    <row r="10" spans="1:15" x14ac:dyDescent="0.3">
      <c r="A10">
        <v>10256</v>
      </c>
      <c r="B10" t="s">
        <v>117</v>
      </c>
      <c r="C10">
        <v>3</v>
      </c>
      <c r="D10" s="1">
        <v>35261</v>
      </c>
      <c r="E10" s="1">
        <v>35289</v>
      </c>
      <c r="F10" s="1">
        <v>35263</v>
      </c>
      <c r="G10">
        <v>2</v>
      </c>
      <c r="H10" t="str">
        <f t="shared" si="0"/>
        <v>United Package</v>
      </c>
      <c r="I10">
        <v>13.97</v>
      </c>
      <c r="J10" t="s">
        <v>208</v>
      </c>
      <c r="K10" t="s">
        <v>402</v>
      </c>
      <c r="L10" t="s">
        <v>471</v>
      </c>
      <c r="M10" t="s">
        <v>476</v>
      </c>
      <c r="N10" t="s">
        <v>575</v>
      </c>
      <c r="O10" t="s">
        <v>588</v>
      </c>
    </row>
    <row r="11" spans="1:15" x14ac:dyDescent="0.3">
      <c r="A11">
        <v>10257</v>
      </c>
      <c r="B11" t="s">
        <v>64</v>
      </c>
      <c r="C11">
        <v>4</v>
      </c>
      <c r="D11" s="1">
        <v>35262</v>
      </c>
      <c r="E11" s="1">
        <v>35290</v>
      </c>
      <c r="F11" s="1">
        <v>35268</v>
      </c>
      <c r="G11">
        <v>3</v>
      </c>
      <c r="H11" t="str">
        <f t="shared" si="0"/>
        <v>Federal Shipping</v>
      </c>
      <c r="I11">
        <v>81.91</v>
      </c>
      <c r="J11" t="s">
        <v>155</v>
      </c>
      <c r="K11" t="s">
        <v>349</v>
      </c>
      <c r="L11" t="s">
        <v>432</v>
      </c>
      <c r="M11" t="s">
        <v>480</v>
      </c>
      <c r="N11" t="s">
        <v>526</v>
      </c>
      <c r="O11" t="s">
        <v>593</v>
      </c>
    </row>
    <row r="12" spans="1:15" x14ac:dyDescent="0.3">
      <c r="A12">
        <v>10258</v>
      </c>
      <c r="B12" t="s">
        <v>49</v>
      </c>
      <c r="C12">
        <v>1</v>
      </c>
      <c r="D12" s="1">
        <v>35263</v>
      </c>
      <c r="E12" s="1">
        <v>35291</v>
      </c>
      <c r="F12" s="1">
        <v>35269</v>
      </c>
      <c r="G12">
        <v>1</v>
      </c>
      <c r="H12" t="str">
        <f t="shared" si="0"/>
        <v>Speedy Express</v>
      </c>
      <c r="I12">
        <v>140.51</v>
      </c>
      <c r="J12" t="s">
        <v>140</v>
      </c>
      <c r="K12" t="s">
        <v>334</v>
      </c>
      <c r="L12" t="s">
        <v>420</v>
      </c>
      <c r="M12" t="e">
        <v>#N/A</v>
      </c>
      <c r="N12" t="s">
        <v>512</v>
      </c>
      <c r="O12" t="s">
        <v>589</v>
      </c>
    </row>
    <row r="13" spans="1:15" x14ac:dyDescent="0.3">
      <c r="A13">
        <v>10259</v>
      </c>
      <c r="B13" t="s">
        <v>42</v>
      </c>
      <c r="C13">
        <v>4</v>
      </c>
      <c r="D13" s="1">
        <v>35264</v>
      </c>
      <c r="E13" s="1">
        <v>35292</v>
      </c>
      <c r="F13" s="1">
        <v>35271</v>
      </c>
      <c r="G13">
        <v>3</v>
      </c>
      <c r="H13" t="str">
        <f t="shared" si="0"/>
        <v>Federal Shipping</v>
      </c>
      <c r="I13">
        <v>3.25</v>
      </c>
      <c r="J13" t="s">
        <v>133</v>
      </c>
      <c r="K13" t="s">
        <v>327</v>
      </c>
      <c r="L13" t="s">
        <v>407</v>
      </c>
      <c r="M13" t="e">
        <v>#N/A</v>
      </c>
      <c r="N13" t="s">
        <v>505</v>
      </c>
      <c r="O13" t="s">
        <v>580</v>
      </c>
    </row>
    <row r="14" spans="1:15" x14ac:dyDescent="0.3">
      <c r="A14">
        <v>10260</v>
      </c>
      <c r="B14" t="s">
        <v>85</v>
      </c>
      <c r="C14">
        <v>4</v>
      </c>
      <c r="D14" s="1">
        <v>35265</v>
      </c>
      <c r="E14" s="1">
        <v>35293</v>
      </c>
      <c r="F14" s="1">
        <v>35275</v>
      </c>
      <c r="G14">
        <v>1</v>
      </c>
      <c r="H14" t="str">
        <f t="shared" si="0"/>
        <v>Speedy Express</v>
      </c>
      <c r="I14">
        <v>55.09</v>
      </c>
      <c r="J14" t="s">
        <v>176</v>
      </c>
      <c r="K14" t="s">
        <v>370</v>
      </c>
      <c r="L14" t="s">
        <v>451</v>
      </c>
      <c r="M14" t="e">
        <v>#N/A</v>
      </c>
      <c r="N14" t="s">
        <v>545</v>
      </c>
      <c r="O14" t="s">
        <v>579</v>
      </c>
    </row>
    <row r="15" spans="1:15" x14ac:dyDescent="0.3">
      <c r="A15">
        <v>10261</v>
      </c>
      <c r="B15" t="s">
        <v>90</v>
      </c>
      <c r="C15">
        <v>4</v>
      </c>
      <c r="D15" s="1">
        <v>35265</v>
      </c>
      <c r="E15" s="1">
        <v>35293</v>
      </c>
      <c r="F15" s="1">
        <v>35276</v>
      </c>
      <c r="G15">
        <v>2</v>
      </c>
      <c r="H15" t="str">
        <f t="shared" si="0"/>
        <v>United Package</v>
      </c>
      <c r="I15">
        <v>3.05</v>
      </c>
      <c r="J15" t="s">
        <v>181</v>
      </c>
      <c r="K15" t="s">
        <v>375</v>
      </c>
      <c r="L15" t="s">
        <v>431</v>
      </c>
      <c r="M15" t="s">
        <v>479</v>
      </c>
      <c r="N15" t="s">
        <v>550</v>
      </c>
      <c r="O15" t="s">
        <v>588</v>
      </c>
    </row>
    <row r="16" spans="1:15" x14ac:dyDescent="0.3">
      <c r="A16">
        <v>10262</v>
      </c>
      <c r="B16" t="s">
        <v>94</v>
      </c>
      <c r="C16">
        <v>8</v>
      </c>
      <c r="D16" s="1">
        <v>35268</v>
      </c>
      <c r="E16" s="1">
        <v>35296</v>
      </c>
      <c r="F16" s="1">
        <v>35271</v>
      </c>
      <c r="G16">
        <v>3</v>
      </c>
      <c r="H16" t="str">
        <f t="shared" si="0"/>
        <v>Federal Shipping</v>
      </c>
      <c r="I16">
        <v>48.29</v>
      </c>
      <c r="J16" t="s">
        <v>185</v>
      </c>
      <c r="K16" t="s">
        <v>379</v>
      </c>
      <c r="L16" t="s">
        <v>455</v>
      </c>
      <c r="M16" t="s">
        <v>489</v>
      </c>
      <c r="N16" t="s">
        <v>553</v>
      </c>
      <c r="O16" t="s">
        <v>592</v>
      </c>
    </row>
    <row r="17" spans="1:15" x14ac:dyDescent="0.3">
      <c r="A17">
        <v>10263</v>
      </c>
      <c r="B17" t="s">
        <v>49</v>
      </c>
      <c r="C17">
        <v>9</v>
      </c>
      <c r="D17" s="1">
        <v>35269</v>
      </c>
      <c r="E17" s="1">
        <v>35297</v>
      </c>
      <c r="F17" s="1">
        <v>35277</v>
      </c>
      <c r="G17">
        <v>3</v>
      </c>
      <c r="H17" t="str">
        <f t="shared" si="0"/>
        <v>Federal Shipping</v>
      </c>
      <c r="I17">
        <v>146.06</v>
      </c>
      <c r="J17" t="s">
        <v>140</v>
      </c>
      <c r="K17" t="s">
        <v>334</v>
      </c>
      <c r="L17" t="s">
        <v>420</v>
      </c>
      <c r="M17" t="e">
        <v>#N/A</v>
      </c>
      <c r="N17" t="s">
        <v>512</v>
      </c>
      <c r="O17" t="s">
        <v>589</v>
      </c>
    </row>
    <row r="18" spans="1:15" x14ac:dyDescent="0.3">
      <c r="A18">
        <v>10264</v>
      </c>
      <c r="B18" t="s">
        <v>53</v>
      </c>
      <c r="C18">
        <v>6</v>
      </c>
      <c r="D18" s="1">
        <v>35270</v>
      </c>
      <c r="E18" s="1">
        <v>35298</v>
      </c>
      <c r="F18" s="1">
        <v>35300</v>
      </c>
      <c r="G18">
        <v>3</v>
      </c>
      <c r="H18" t="str">
        <f t="shared" si="0"/>
        <v>Federal Shipping</v>
      </c>
      <c r="I18">
        <v>3.67</v>
      </c>
      <c r="J18" t="s">
        <v>144</v>
      </c>
      <c r="K18" t="s">
        <v>338</v>
      </c>
      <c r="L18" t="s">
        <v>422</v>
      </c>
      <c r="M18" t="e">
        <v>#N/A</v>
      </c>
      <c r="N18" t="s">
        <v>516</v>
      </c>
      <c r="O18" t="s">
        <v>582</v>
      </c>
    </row>
    <row r="19" spans="1:15" x14ac:dyDescent="0.3">
      <c r="A19">
        <v>10265</v>
      </c>
      <c r="B19" t="s">
        <v>36</v>
      </c>
      <c r="C19">
        <v>2</v>
      </c>
      <c r="D19" s="1">
        <v>35271</v>
      </c>
      <c r="E19" s="1">
        <v>35299</v>
      </c>
      <c r="F19" s="1">
        <v>35289</v>
      </c>
      <c r="G19">
        <v>1</v>
      </c>
      <c r="H19" t="str">
        <f t="shared" si="0"/>
        <v>Speedy Express</v>
      </c>
      <c r="I19">
        <v>55.28</v>
      </c>
      <c r="J19" t="s">
        <v>910</v>
      </c>
      <c r="K19" t="s">
        <v>321</v>
      </c>
      <c r="L19" t="s">
        <v>411</v>
      </c>
      <c r="M19" t="e">
        <v>#N/A</v>
      </c>
      <c r="N19" t="s">
        <v>499</v>
      </c>
      <c r="O19" t="s">
        <v>583</v>
      </c>
    </row>
    <row r="20" spans="1:15" x14ac:dyDescent="0.3">
      <c r="A20">
        <v>10266</v>
      </c>
      <c r="B20" t="s">
        <v>116</v>
      </c>
      <c r="C20">
        <v>3</v>
      </c>
      <c r="D20" s="1">
        <v>35272</v>
      </c>
      <c r="E20" s="1">
        <v>35314</v>
      </c>
      <c r="F20" s="1">
        <v>35277</v>
      </c>
      <c r="G20">
        <v>3</v>
      </c>
      <c r="H20" t="str">
        <f t="shared" si="0"/>
        <v>Federal Shipping</v>
      </c>
      <c r="I20">
        <v>25.73</v>
      </c>
      <c r="J20" t="s">
        <v>207</v>
      </c>
      <c r="K20" t="s">
        <v>401</v>
      </c>
      <c r="L20" t="s">
        <v>470</v>
      </c>
      <c r="M20" t="e">
        <v>#N/A</v>
      </c>
      <c r="N20" t="s">
        <v>574</v>
      </c>
      <c r="O20" t="s">
        <v>598</v>
      </c>
    </row>
    <row r="21" spans="1:15" x14ac:dyDescent="0.3">
      <c r="A21">
        <v>10267</v>
      </c>
      <c r="B21" t="s">
        <v>54</v>
      </c>
      <c r="C21">
        <v>4</v>
      </c>
      <c r="D21" s="1">
        <v>35275</v>
      </c>
      <c r="E21" s="1">
        <v>35303</v>
      </c>
      <c r="F21" s="1">
        <v>35283</v>
      </c>
      <c r="G21">
        <v>1</v>
      </c>
      <c r="H21" t="str">
        <f t="shared" si="0"/>
        <v>Speedy Express</v>
      </c>
      <c r="I21">
        <v>208.58</v>
      </c>
      <c r="J21" t="s">
        <v>145</v>
      </c>
      <c r="K21" t="s">
        <v>339</v>
      </c>
      <c r="L21" t="s">
        <v>423</v>
      </c>
      <c r="M21" t="e">
        <v>#N/A</v>
      </c>
      <c r="N21" t="s">
        <v>517</v>
      </c>
      <c r="O21" t="s">
        <v>579</v>
      </c>
    </row>
    <row r="22" spans="1:15" x14ac:dyDescent="0.3">
      <c r="A22">
        <v>10268</v>
      </c>
      <c r="B22" t="s">
        <v>62</v>
      </c>
      <c r="C22">
        <v>8</v>
      </c>
      <c r="D22" s="1">
        <v>35276</v>
      </c>
      <c r="E22" s="1">
        <v>35304</v>
      </c>
      <c r="F22" s="1">
        <v>35279</v>
      </c>
      <c r="G22">
        <v>3</v>
      </c>
      <c r="H22" t="str">
        <f t="shared" si="0"/>
        <v>Federal Shipping</v>
      </c>
      <c r="I22">
        <v>66.290000000000006</v>
      </c>
      <c r="J22" t="s">
        <v>153</v>
      </c>
      <c r="K22" t="s">
        <v>347</v>
      </c>
      <c r="L22" t="s">
        <v>430</v>
      </c>
      <c r="M22" t="s">
        <v>478</v>
      </c>
      <c r="N22" t="s">
        <v>524</v>
      </c>
      <c r="O22" t="s">
        <v>593</v>
      </c>
    </row>
    <row r="23" spans="1:15" x14ac:dyDescent="0.3">
      <c r="A23">
        <v>10269</v>
      </c>
      <c r="B23" t="s">
        <v>118</v>
      </c>
      <c r="C23">
        <v>5</v>
      </c>
      <c r="D23" s="1">
        <v>35277</v>
      </c>
      <c r="E23" s="1">
        <v>35291</v>
      </c>
      <c r="F23" s="1">
        <v>35286</v>
      </c>
      <c r="G23">
        <v>1</v>
      </c>
      <c r="H23" t="str">
        <f t="shared" si="0"/>
        <v>Speedy Express</v>
      </c>
      <c r="I23">
        <v>4.5599999999999996</v>
      </c>
      <c r="J23" t="s">
        <v>209</v>
      </c>
      <c r="K23" t="s">
        <v>917</v>
      </c>
      <c r="L23" t="s">
        <v>472</v>
      </c>
      <c r="M23" t="s">
        <v>483</v>
      </c>
      <c r="N23" t="s">
        <v>923</v>
      </c>
      <c r="O23" t="s">
        <v>592</v>
      </c>
    </row>
    <row r="24" spans="1:15" x14ac:dyDescent="0.3">
      <c r="A24">
        <v>10270</v>
      </c>
      <c r="B24" t="s">
        <v>116</v>
      </c>
      <c r="C24">
        <v>1</v>
      </c>
      <c r="D24" s="1">
        <v>35278</v>
      </c>
      <c r="E24" s="1">
        <v>35306</v>
      </c>
      <c r="F24" s="1">
        <v>35279</v>
      </c>
      <c r="G24">
        <v>1</v>
      </c>
      <c r="H24" t="str">
        <f t="shared" si="0"/>
        <v>Speedy Express</v>
      </c>
      <c r="I24">
        <v>136.54</v>
      </c>
      <c r="J24" t="s">
        <v>207</v>
      </c>
      <c r="K24" t="s">
        <v>401</v>
      </c>
      <c r="L24" t="s">
        <v>470</v>
      </c>
      <c r="M24" t="e">
        <v>#N/A</v>
      </c>
      <c r="N24" t="s">
        <v>574</v>
      </c>
      <c r="O24" t="s">
        <v>598</v>
      </c>
    </row>
    <row r="25" spans="1:15" x14ac:dyDescent="0.3">
      <c r="A25">
        <v>10271</v>
      </c>
      <c r="B25" t="s">
        <v>104</v>
      </c>
      <c r="C25">
        <v>6</v>
      </c>
      <c r="D25" s="1">
        <v>35278</v>
      </c>
      <c r="E25" s="1">
        <v>35306</v>
      </c>
      <c r="F25" s="1">
        <v>35307</v>
      </c>
      <c r="G25">
        <v>2</v>
      </c>
      <c r="H25" t="str">
        <f t="shared" si="0"/>
        <v>United Package</v>
      </c>
      <c r="I25">
        <v>4.54</v>
      </c>
      <c r="J25" t="s">
        <v>195</v>
      </c>
      <c r="K25" t="s">
        <v>389</v>
      </c>
      <c r="L25" t="s">
        <v>461</v>
      </c>
      <c r="M25" t="s">
        <v>491</v>
      </c>
      <c r="N25" t="s">
        <v>563</v>
      </c>
      <c r="O25" t="s">
        <v>592</v>
      </c>
    </row>
    <row r="26" spans="1:15" x14ac:dyDescent="0.3">
      <c r="A26">
        <v>10272</v>
      </c>
      <c r="B26" t="s">
        <v>94</v>
      </c>
      <c r="C26">
        <v>6</v>
      </c>
      <c r="D26" s="1">
        <v>35279</v>
      </c>
      <c r="E26" s="1">
        <v>35307</v>
      </c>
      <c r="F26" s="1">
        <v>35283</v>
      </c>
      <c r="G26">
        <v>2</v>
      </c>
      <c r="H26" t="str">
        <f t="shared" si="0"/>
        <v>United Package</v>
      </c>
      <c r="I26">
        <v>98.03</v>
      </c>
      <c r="J26" t="s">
        <v>185</v>
      </c>
      <c r="K26" t="s">
        <v>379</v>
      </c>
      <c r="L26" t="s">
        <v>455</v>
      </c>
      <c r="M26" t="s">
        <v>489</v>
      </c>
      <c r="N26" t="s">
        <v>553</v>
      </c>
      <c r="O26" t="s">
        <v>592</v>
      </c>
    </row>
    <row r="27" spans="1:15" x14ac:dyDescent="0.3">
      <c r="A27">
        <v>10273</v>
      </c>
      <c r="B27" t="s">
        <v>92</v>
      </c>
      <c r="C27">
        <v>3</v>
      </c>
      <c r="D27" s="1">
        <v>35282</v>
      </c>
      <c r="E27" s="1">
        <v>35310</v>
      </c>
      <c r="F27" s="1">
        <v>35289</v>
      </c>
      <c r="G27">
        <v>3</v>
      </c>
      <c r="H27" t="str">
        <f t="shared" si="0"/>
        <v>Federal Shipping</v>
      </c>
      <c r="I27">
        <v>76.069999999999993</v>
      </c>
      <c r="J27" t="s">
        <v>183</v>
      </c>
      <c r="K27" t="s">
        <v>377</v>
      </c>
      <c r="L27" t="s">
        <v>454</v>
      </c>
      <c r="M27" t="e">
        <v>#N/A</v>
      </c>
      <c r="N27" t="s">
        <v>552</v>
      </c>
      <c r="O27" t="s">
        <v>579</v>
      </c>
    </row>
    <row r="28" spans="1:15" x14ac:dyDescent="0.3">
      <c r="A28">
        <v>10274</v>
      </c>
      <c r="B28" t="s">
        <v>114</v>
      </c>
      <c r="C28">
        <v>6</v>
      </c>
      <c r="D28" s="1">
        <v>35283</v>
      </c>
      <c r="E28" s="1">
        <v>35311</v>
      </c>
      <c r="F28" s="1">
        <v>35293</v>
      </c>
      <c r="G28">
        <v>1</v>
      </c>
      <c r="H28" t="str">
        <f t="shared" si="0"/>
        <v>Speedy Express</v>
      </c>
      <c r="I28">
        <v>6.01</v>
      </c>
      <c r="J28" t="s">
        <v>205</v>
      </c>
      <c r="K28" t="s">
        <v>399</v>
      </c>
      <c r="L28" t="s">
        <v>468</v>
      </c>
      <c r="M28" t="e">
        <v>#N/A</v>
      </c>
      <c r="N28" t="s">
        <v>572</v>
      </c>
      <c r="O28" t="s">
        <v>583</v>
      </c>
    </row>
    <row r="29" spans="1:15" x14ac:dyDescent="0.3">
      <c r="A29">
        <v>10275</v>
      </c>
      <c r="B29" t="s">
        <v>78</v>
      </c>
      <c r="C29">
        <v>1</v>
      </c>
      <c r="D29" s="1">
        <v>35284</v>
      </c>
      <c r="E29" s="1">
        <v>35312</v>
      </c>
      <c r="F29" s="1">
        <v>35286</v>
      </c>
      <c r="G29">
        <v>1</v>
      </c>
      <c r="H29" t="str">
        <f t="shared" si="0"/>
        <v>Speedy Express</v>
      </c>
      <c r="I29">
        <v>26.93</v>
      </c>
      <c r="J29" t="s">
        <v>169</v>
      </c>
      <c r="K29" t="s">
        <v>363</v>
      </c>
      <c r="L29" t="s">
        <v>446</v>
      </c>
      <c r="M29" t="e">
        <v>#N/A</v>
      </c>
      <c r="N29" t="s">
        <v>539</v>
      </c>
      <c r="O29" t="s">
        <v>590</v>
      </c>
    </row>
    <row r="30" spans="1:15" x14ac:dyDescent="0.3">
      <c r="A30">
        <v>10276</v>
      </c>
      <c r="B30" t="s">
        <v>109</v>
      </c>
      <c r="C30">
        <v>8</v>
      </c>
      <c r="D30" s="1">
        <v>35285</v>
      </c>
      <c r="E30" s="1">
        <v>35299</v>
      </c>
      <c r="F30" s="1">
        <v>35291</v>
      </c>
      <c r="G30">
        <v>3</v>
      </c>
      <c r="H30" t="str">
        <f t="shared" si="0"/>
        <v>Federal Shipping</v>
      </c>
      <c r="I30">
        <v>13.84</v>
      </c>
      <c r="J30" t="s">
        <v>200</v>
      </c>
      <c r="K30" t="s">
        <v>394</v>
      </c>
      <c r="L30" t="s">
        <v>407</v>
      </c>
      <c r="M30" t="e">
        <v>#N/A</v>
      </c>
      <c r="N30" t="s">
        <v>547</v>
      </c>
      <c r="O30" t="s">
        <v>580</v>
      </c>
    </row>
    <row r="31" spans="1:15" x14ac:dyDescent="0.3">
      <c r="A31">
        <v>10277</v>
      </c>
      <c r="B31" t="s">
        <v>81</v>
      </c>
      <c r="C31">
        <v>2</v>
      </c>
      <c r="D31" s="1">
        <v>35286</v>
      </c>
      <c r="E31" s="1">
        <v>35314</v>
      </c>
      <c r="F31" s="1">
        <v>35290</v>
      </c>
      <c r="G31">
        <v>3</v>
      </c>
      <c r="H31" t="str">
        <f t="shared" si="0"/>
        <v>Federal Shipping</v>
      </c>
      <c r="I31">
        <v>125.77</v>
      </c>
      <c r="J31" t="s">
        <v>172</v>
      </c>
      <c r="K31" t="s">
        <v>366</v>
      </c>
      <c r="L31" t="s">
        <v>449</v>
      </c>
      <c r="M31" t="e">
        <v>#N/A</v>
      </c>
      <c r="N31" t="s">
        <v>542</v>
      </c>
      <c r="O31" t="s">
        <v>579</v>
      </c>
    </row>
    <row r="32" spans="1:15" x14ac:dyDescent="0.3">
      <c r="A32">
        <v>10278</v>
      </c>
      <c r="B32" t="s">
        <v>34</v>
      </c>
      <c r="C32">
        <v>8</v>
      </c>
      <c r="D32" s="1">
        <v>35289</v>
      </c>
      <c r="E32" s="1">
        <v>35317</v>
      </c>
      <c r="F32" s="1">
        <v>35293</v>
      </c>
      <c r="G32">
        <v>2</v>
      </c>
      <c r="H32" t="str">
        <f t="shared" si="0"/>
        <v>United Package</v>
      </c>
      <c r="I32">
        <v>92.69</v>
      </c>
      <c r="J32" t="s">
        <v>125</v>
      </c>
      <c r="K32" t="s">
        <v>319</v>
      </c>
      <c r="L32" t="s">
        <v>409</v>
      </c>
      <c r="M32" t="e">
        <v>#N/A</v>
      </c>
      <c r="N32" t="s">
        <v>497</v>
      </c>
      <c r="O32" t="s">
        <v>582</v>
      </c>
    </row>
    <row r="33" spans="1:15" x14ac:dyDescent="0.3">
      <c r="A33">
        <v>10279</v>
      </c>
      <c r="B33" t="s">
        <v>73</v>
      </c>
      <c r="C33">
        <v>8</v>
      </c>
      <c r="D33" s="1">
        <v>35290</v>
      </c>
      <c r="E33" s="1">
        <v>35318</v>
      </c>
      <c r="F33" s="1">
        <v>35293</v>
      </c>
      <c r="G33">
        <v>2</v>
      </c>
      <c r="H33" t="str">
        <f t="shared" si="0"/>
        <v>United Package</v>
      </c>
      <c r="I33">
        <v>25.83</v>
      </c>
      <c r="J33" t="s">
        <v>164</v>
      </c>
      <c r="K33" t="s">
        <v>358</v>
      </c>
      <c r="L33" t="s">
        <v>441</v>
      </c>
      <c r="M33" t="e">
        <v>#N/A</v>
      </c>
      <c r="N33" t="s">
        <v>534</v>
      </c>
      <c r="O33" t="s">
        <v>579</v>
      </c>
    </row>
    <row r="34" spans="1:15" x14ac:dyDescent="0.3">
      <c r="A34">
        <v>10280</v>
      </c>
      <c r="B34" t="s">
        <v>34</v>
      </c>
      <c r="C34">
        <v>2</v>
      </c>
      <c r="D34" s="1">
        <v>35291</v>
      </c>
      <c r="E34" s="1">
        <v>35319</v>
      </c>
      <c r="F34" s="1">
        <v>35320</v>
      </c>
      <c r="G34">
        <v>1</v>
      </c>
      <c r="H34" t="str">
        <f t="shared" si="0"/>
        <v>Speedy Express</v>
      </c>
      <c r="I34">
        <v>8.98</v>
      </c>
      <c r="J34" t="s">
        <v>125</v>
      </c>
      <c r="K34" t="s">
        <v>319</v>
      </c>
      <c r="L34" t="s">
        <v>409</v>
      </c>
      <c r="M34" t="e">
        <v>#N/A</v>
      </c>
      <c r="N34" t="s">
        <v>497</v>
      </c>
      <c r="O34" t="s">
        <v>582</v>
      </c>
    </row>
    <row r="35" spans="1:15" x14ac:dyDescent="0.3">
      <c r="A35">
        <v>10281</v>
      </c>
      <c r="B35" t="s">
        <v>98</v>
      </c>
      <c r="C35">
        <v>4</v>
      </c>
      <c r="D35" s="1">
        <v>35291</v>
      </c>
      <c r="E35" s="1">
        <v>35305</v>
      </c>
      <c r="F35" s="1">
        <v>35298</v>
      </c>
      <c r="G35">
        <v>1</v>
      </c>
      <c r="H35" t="str">
        <f t="shared" si="0"/>
        <v>Speedy Express</v>
      </c>
      <c r="I35">
        <v>2.94</v>
      </c>
      <c r="J35" t="s">
        <v>189</v>
      </c>
      <c r="K35" t="s">
        <v>383</v>
      </c>
      <c r="L35" t="s">
        <v>412</v>
      </c>
      <c r="M35" t="e">
        <v>#N/A</v>
      </c>
      <c r="N35" t="s">
        <v>557</v>
      </c>
      <c r="O35" t="s">
        <v>584</v>
      </c>
    </row>
    <row r="36" spans="1:15" x14ac:dyDescent="0.3">
      <c r="A36">
        <v>10282</v>
      </c>
      <c r="B36" t="s">
        <v>98</v>
      </c>
      <c r="C36">
        <v>4</v>
      </c>
      <c r="D36" s="1">
        <v>35292</v>
      </c>
      <c r="E36" s="1">
        <v>35320</v>
      </c>
      <c r="F36" s="1">
        <v>35298</v>
      </c>
      <c r="G36">
        <v>1</v>
      </c>
      <c r="H36" t="str">
        <f t="shared" si="0"/>
        <v>Speedy Express</v>
      </c>
      <c r="I36">
        <v>12.69</v>
      </c>
      <c r="J36" t="s">
        <v>189</v>
      </c>
      <c r="K36" t="s">
        <v>383</v>
      </c>
      <c r="L36" t="s">
        <v>412</v>
      </c>
      <c r="M36" t="e">
        <v>#N/A</v>
      </c>
      <c r="N36" t="s">
        <v>557</v>
      </c>
      <c r="O36" t="s">
        <v>584</v>
      </c>
    </row>
    <row r="37" spans="1:15" x14ac:dyDescent="0.3">
      <c r="A37">
        <v>10283</v>
      </c>
      <c r="B37" t="s">
        <v>75</v>
      </c>
      <c r="C37">
        <v>3</v>
      </c>
      <c r="D37" s="1">
        <v>35293</v>
      </c>
      <c r="E37" s="1">
        <v>35321</v>
      </c>
      <c r="F37" s="1">
        <v>35300</v>
      </c>
      <c r="G37">
        <v>3</v>
      </c>
      <c r="H37" t="str">
        <f t="shared" si="0"/>
        <v>Federal Shipping</v>
      </c>
      <c r="I37">
        <v>84.81</v>
      </c>
      <c r="J37" t="s">
        <v>166</v>
      </c>
      <c r="K37" t="s">
        <v>360</v>
      </c>
      <c r="L37" t="s">
        <v>443</v>
      </c>
      <c r="M37" t="s">
        <v>485</v>
      </c>
      <c r="N37" t="s">
        <v>536</v>
      </c>
      <c r="O37" t="s">
        <v>593</v>
      </c>
    </row>
    <row r="38" spans="1:15" x14ac:dyDescent="0.3">
      <c r="A38">
        <v>10284</v>
      </c>
      <c r="B38" t="s">
        <v>73</v>
      </c>
      <c r="C38">
        <v>4</v>
      </c>
      <c r="D38" s="1">
        <v>35296</v>
      </c>
      <c r="E38" s="1">
        <v>35324</v>
      </c>
      <c r="F38" s="1">
        <v>35304</v>
      </c>
      <c r="G38">
        <v>1</v>
      </c>
      <c r="H38" t="str">
        <f t="shared" si="0"/>
        <v>Speedy Express</v>
      </c>
      <c r="I38">
        <v>76.56</v>
      </c>
      <c r="J38" t="s">
        <v>164</v>
      </c>
      <c r="K38" t="s">
        <v>358</v>
      </c>
      <c r="L38" t="s">
        <v>441</v>
      </c>
      <c r="M38" t="e">
        <v>#N/A</v>
      </c>
      <c r="N38" t="s">
        <v>534</v>
      </c>
      <c r="O38" t="s">
        <v>579</v>
      </c>
    </row>
    <row r="39" spans="1:15" x14ac:dyDescent="0.3">
      <c r="A39">
        <v>10285</v>
      </c>
      <c r="B39" t="s">
        <v>92</v>
      </c>
      <c r="C39">
        <v>1</v>
      </c>
      <c r="D39" s="1">
        <v>35297</v>
      </c>
      <c r="E39" s="1">
        <v>35325</v>
      </c>
      <c r="F39" s="1">
        <v>35303</v>
      </c>
      <c r="G39">
        <v>2</v>
      </c>
      <c r="H39" t="str">
        <f t="shared" si="0"/>
        <v>United Package</v>
      </c>
      <c r="I39">
        <v>76.83</v>
      </c>
      <c r="J39" t="s">
        <v>183</v>
      </c>
      <c r="K39" t="s">
        <v>377</v>
      </c>
      <c r="L39" t="s">
        <v>454</v>
      </c>
      <c r="M39" t="e">
        <v>#N/A</v>
      </c>
      <c r="N39" t="s">
        <v>552</v>
      </c>
      <c r="O39" t="s">
        <v>579</v>
      </c>
    </row>
    <row r="40" spans="1:15" x14ac:dyDescent="0.3">
      <c r="A40">
        <v>10286</v>
      </c>
      <c r="B40" t="s">
        <v>92</v>
      </c>
      <c r="C40">
        <v>8</v>
      </c>
      <c r="D40" s="1">
        <v>35298</v>
      </c>
      <c r="E40" s="1">
        <v>35326</v>
      </c>
      <c r="F40" s="1">
        <v>35307</v>
      </c>
      <c r="G40">
        <v>3</v>
      </c>
      <c r="H40" t="str">
        <f t="shared" si="0"/>
        <v>Federal Shipping</v>
      </c>
      <c r="I40">
        <v>229.24</v>
      </c>
      <c r="J40" t="s">
        <v>183</v>
      </c>
      <c r="K40" t="s">
        <v>377</v>
      </c>
      <c r="L40" t="s">
        <v>454</v>
      </c>
      <c r="M40" t="e">
        <v>#N/A</v>
      </c>
      <c r="N40" t="s">
        <v>552</v>
      </c>
      <c r="O40" t="s">
        <v>579</v>
      </c>
    </row>
    <row r="41" spans="1:15" x14ac:dyDescent="0.3">
      <c r="A41">
        <v>10287</v>
      </c>
      <c r="B41" t="s">
        <v>96</v>
      </c>
      <c r="C41">
        <v>8</v>
      </c>
      <c r="D41" s="1">
        <v>35299</v>
      </c>
      <c r="E41" s="1">
        <v>35327</v>
      </c>
      <c r="F41" s="1">
        <v>35305</v>
      </c>
      <c r="G41">
        <v>3</v>
      </c>
      <c r="H41" t="str">
        <f t="shared" si="0"/>
        <v>Federal Shipping</v>
      </c>
      <c r="I41">
        <v>12.76</v>
      </c>
      <c r="J41" t="s">
        <v>187</v>
      </c>
      <c r="K41" t="s">
        <v>381</v>
      </c>
      <c r="L41" t="s">
        <v>431</v>
      </c>
      <c r="M41" t="s">
        <v>479</v>
      </c>
      <c r="N41" t="s">
        <v>555</v>
      </c>
      <c r="O41" t="s">
        <v>588</v>
      </c>
    </row>
    <row r="42" spans="1:15" x14ac:dyDescent="0.3">
      <c r="A42">
        <v>10288</v>
      </c>
      <c r="B42" t="s">
        <v>95</v>
      </c>
      <c r="C42">
        <v>4</v>
      </c>
      <c r="D42" s="1">
        <v>35300</v>
      </c>
      <c r="E42" s="1">
        <v>35328</v>
      </c>
      <c r="F42" s="1">
        <v>35311</v>
      </c>
      <c r="G42">
        <v>1</v>
      </c>
      <c r="H42" t="str">
        <f t="shared" si="0"/>
        <v>Speedy Express</v>
      </c>
      <c r="I42">
        <v>7.45</v>
      </c>
      <c r="J42" t="s">
        <v>186</v>
      </c>
      <c r="K42" t="s">
        <v>380</v>
      </c>
      <c r="L42" t="s">
        <v>456</v>
      </c>
      <c r="M42" t="e">
        <v>#N/A</v>
      </c>
      <c r="N42" t="s">
        <v>554</v>
      </c>
      <c r="O42" t="s">
        <v>590</v>
      </c>
    </row>
    <row r="43" spans="1:15" x14ac:dyDescent="0.3">
      <c r="A43">
        <v>10289</v>
      </c>
      <c r="B43" t="s">
        <v>40</v>
      </c>
      <c r="C43">
        <v>7</v>
      </c>
      <c r="D43" s="1">
        <v>35303</v>
      </c>
      <c r="E43" s="1">
        <v>35331</v>
      </c>
      <c r="F43" s="1">
        <v>35305</v>
      </c>
      <c r="G43">
        <v>3</v>
      </c>
      <c r="H43" t="str">
        <f t="shared" si="0"/>
        <v>Federal Shipping</v>
      </c>
      <c r="I43">
        <v>22.77</v>
      </c>
      <c r="J43" t="s">
        <v>131</v>
      </c>
      <c r="K43" t="s">
        <v>325</v>
      </c>
      <c r="L43" t="s">
        <v>408</v>
      </c>
      <c r="M43" t="e">
        <v>#N/A</v>
      </c>
      <c r="N43" t="s">
        <v>503</v>
      </c>
      <c r="O43" t="s">
        <v>581</v>
      </c>
    </row>
    <row r="44" spans="1:15" x14ac:dyDescent="0.3">
      <c r="A44">
        <v>10290</v>
      </c>
      <c r="B44" t="s">
        <v>44</v>
      </c>
      <c r="C44">
        <v>8</v>
      </c>
      <c r="D44" s="1">
        <v>35304</v>
      </c>
      <c r="E44" s="1">
        <v>35332</v>
      </c>
      <c r="F44" s="1">
        <v>35311</v>
      </c>
      <c r="G44">
        <v>1</v>
      </c>
      <c r="H44" t="str">
        <f t="shared" si="0"/>
        <v>Speedy Express</v>
      </c>
      <c r="I44">
        <v>79.7</v>
      </c>
      <c r="J44" t="s">
        <v>135</v>
      </c>
      <c r="K44" t="s">
        <v>329</v>
      </c>
      <c r="L44" t="s">
        <v>417</v>
      </c>
      <c r="M44" t="s">
        <v>476</v>
      </c>
      <c r="N44" t="s">
        <v>507</v>
      </c>
      <c r="O44" t="s">
        <v>588</v>
      </c>
    </row>
    <row r="45" spans="1:15" x14ac:dyDescent="0.3">
      <c r="A45">
        <v>10291</v>
      </c>
      <c r="B45" t="s">
        <v>90</v>
      </c>
      <c r="C45">
        <v>6</v>
      </c>
      <c r="D45" s="1">
        <v>35304</v>
      </c>
      <c r="E45" s="1">
        <v>35332</v>
      </c>
      <c r="F45" s="1">
        <v>35312</v>
      </c>
      <c r="G45">
        <v>2</v>
      </c>
      <c r="H45" t="str">
        <f t="shared" si="0"/>
        <v>United Package</v>
      </c>
      <c r="I45">
        <v>6.4</v>
      </c>
      <c r="J45" t="s">
        <v>181</v>
      </c>
      <c r="K45" t="s">
        <v>375</v>
      </c>
      <c r="L45" t="s">
        <v>431</v>
      </c>
      <c r="M45" t="s">
        <v>479</v>
      </c>
      <c r="N45" t="s">
        <v>550</v>
      </c>
      <c r="O45" t="s">
        <v>588</v>
      </c>
    </row>
    <row r="46" spans="1:15" x14ac:dyDescent="0.3">
      <c r="A46">
        <v>10292</v>
      </c>
      <c r="B46" t="s">
        <v>110</v>
      </c>
      <c r="C46">
        <v>1</v>
      </c>
      <c r="D46" s="1">
        <v>35305</v>
      </c>
      <c r="E46" s="1">
        <v>35333</v>
      </c>
      <c r="F46" s="1">
        <v>35310</v>
      </c>
      <c r="G46">
        <v>2</v>
      </c>
      <c r="H46" t="str">
        <f t="shared" si="0"/>
        <v>United Package</v>
      </c>
      <c r="I46">
        <v>1.35</v>
      </c>
      <c r="J46" t="s">
        <v>911</v>
      </c>
      <c r="K46" t="s">
        <v>395</v>
      </c>
      <c r="L46" t="s">
        <v>417</v>
      </c>
      <c r="M46" t="s">
        <v>476</v>
      </c>
      <c r="N46" t="s">
        <v>568</v>
      </c>
      <c r="O46" t="s">
        <v>588</v>
      </c>
    </row>
    <row r="47" spans="1:15" x14ac:dyDescent="0.3">
      <c r="A47">
        <v>10293</v>
      </c>
      <c r="B47" t="s">
        <v>109</v>
      </c>
      <c r="C47">
        <v>1</v>
      </c>
      <c r="D47" s="1">
        <v>35306</v>
      </c>
      <c r="E47" s="1">
        <v>35334</v>
      </c>
      <c r="F47" s="1">
        <v>35319</v>
      </c>
      <c r="G47">
        <v>3</v>
      </c>
      <c r="H47" t="str">
        <f t="shared" si="0"/>
        <v>Federal Shipping</v>
      </c>
      <c r="I47">
        <v>21.18</v>
      </c>
      <c r="J47" t="s">
        <v>200</v>
      </c>
      <c r="K47" t="s">
        <v>394</v>
      </c>
      <c r="L47" t="s">
        <v>407</v>
      </c>
      <c r="M47" t="e">
        <v>#N/A</v>
      </c>
      <c r="N47" t="s">
        <v>547</v>
      </c>
      <c r="O47" t="s">
        <v>580</v>
      </c>
    </row>
    <row r="48" spans="1:15" x14ac:dyDescent="0.3">
      <c r="A48">
        <v>10294</v>
      </c>
      <c r="B48" t="s">
        <v>94</v>
      </c>
      <c r="C48">
        <v>4</v>
      </c>
      <c r="D48" s="1">
        <v>35307</v>
      </c>
      <c r="E48" s="1">
        <v>35335</v>
      </c>
      <c r="F48" s="1">
        <v>35313</v>
      </c>
      <c r="G48">
        <v>2</v>
      </c>
      <c r="H48" t="str">
        <f t="shared" si="0"/>
        <v>United Package</v>
      </c>
      <c r="I48">
        <v>147.26</v>
      </c>
      <c r="J48" t="s">
        <v>185</v>
      </c>
      <c r="K48" t="s">
        <v>379</v>
      </c>
      <c r="L48" t="s">
        <v>455</v>
      </c>
      <c r="M48" t="s">
        <v>489</v>
      </c>
      <c r="N48" t="s">
        <v>553</v>
      </c>
      <c r="O48" t="s">
        <v>592</v>
      </c>
    </row>
    <row r="49" spans="1:15" x14ac:dyDescent="0.3">
      <c r="A49">
        <v>10295</v>
      </c>
      <c r="B49" t="s">
        <v>114</v>
      </c>
      <c r="C49">
        <v>2</v>
      </c>
      <c r="D49" s="1">
        <v>35310</v>
      </c>
      <c r="E49" s="1">
        <v>35338</v>
      </c>
      <c r="F49" s="1">
        <v>35318</v>
      </c>
      <c r="G49">
        <v>2</v>
      </c>
      <c r="H49" t="str">
        <f t="shared" si="0"/>
        <v>United Package</v>
      </c>
      <c r="I49">
        <v>1.1499999999999999</v>
      </c>
      <c r="J49" t="s">
        <v>205</v>
      </c>
      <c r="K49" t="s">
        <v>399</v>
      </c>
      <c r="L49" t="s">
        <v>468</v>
      </c>
      <c r="M49" t="e">
        <v>#N/A</v>
      </c>
      <c r="N49" t="s">
        <v>572</v>
      </c>
      <c r="O49" t="s">
        <v>583</v>
      </c>
    </row>
    <row r="50" spans="1:15" x14ac:dyDescent="0.3">
      <c r="A50">
        <v>10296</v>
      </c>
      <c r="B50" t="s">
        <v>75</v>
      </c>
      <c r="C50">
        <v>6</v>
      </c>
      <c r="D50" s="1">
        <v>35311</v>
      </c>
      <c r="E50" s="1">
        <v>35339</v>
      </c>
      <c r="F50" s="1">
        <v>35319</v>
      </c>
      <c r="G50">
        <v>1</v>
      </c>
      <c r="H50" t="str">
        <f t="shared" si="0"/>
        <v>Speedy Express</v>
      </c>
      <c r="I50">
        <v>0.12</v>
      </c>
      <c r="J50" t="s">
        <v>166</v>
      </c>
      <c r="K50" t="s">
        <v>360</v>
      </c>
      <c r="L50" t="s">
        <v>443</v>
      </c>
      <c r="M50" t="s">
        <v>485</v>
      </c>
      <c r="N50" t="s">
        <v>536</v>
      </c>
      <c r="O50" t="s">
        <v>593</v>
      </c>
    </row>
    <row r="51" spans="1:15" x14ac:dyDescent="0.3">
      <c r="A51">
        <v>10297</v>
      </c>
      <c r="B51" t="s">
        <v>36</v>
      </c>
      <c r="C51">
        <v>5</v>
      </c>
      <c r="D51" s="1">
        <v>35312</v>
      </c>
      <c r="E51" s="1">
        <v>35354</v>
      </c>
      <c r="F51" s="1">
        <v>35318</v>
      </c>
      <c r="G51">
        <v>2</v>
      </c>
      <c r="H51" t="str">
        <f t="shared" si="0"/>
        <v>United Package</v>
      </c>
      <c r="I51">
        <v>5.74</v>
      </c>
      <c r="J51" t="s">
        <v>910</v>
      </c>
      <c r="K51" t="s">
        <v>321</v>
      </c>
      <c r="L51" t="s">
        <v>411</v>
      </c>
      <c r="M51" t="e">
        <v>#N/A</v>
      </c>
      <c r="N51" t="s">
        <v>499</v>
      </c>
      <c r="O51" t="s">
        <v>583</v>
      </c>
    </row>
    <row r="52" spans="1:15" x14ac:dyDescent="0.3">
      <c r="A52">
        <v>10298</v>
      </c>
      <c r="B52" t="s">
        <v>66</v>
      </c>
      <c r="C52">
        <v>6</v>
      </c>
      <c r="D52" s="1">
        <v>35313</v>
      </c>
      <c r="E52" s="1">
        <v>35341</v>
      </c>
      <c r="F52" s="1">
        <v>35319</v>
      </c>
      <c r="G52">
        <v>2</v>
      </c>
      <c r="H52" t="str">
        <f t="shared" si="0"/>
        <v>United Package</v>
      </c>
      <c r="I52">
        <v>168.22</v>
      </c>
      <c r="J52" t="s">
        <v>157</v>
      </c>
      <c r="K52" t="s">
        <v>351</v>
      </c>
      <c r="L52" t="s">
        <v>434</v>
      </c>
      <c r="M52" t="s">
        <v>481</v>
      </c>
      <c r="N52" t="e">
        <v>#N/A</v>
      </c>
      <c r="O52" t="s">
        <v>594</v>
      </c>
    </row>
    <row r="53" spans="1:15" x14ac:dyDescent="0.3">
      <c r="A53">
        <v>10299</v>
      </c>
      <c r="B53" t="s">
        <v>96</v>
      </c>
      <c r="C53">
        <v>4</v>
      </c>
      <c r="D53" s="1">
        <v>35314</v>
      </c>
      <c r="E53" s="1">
        <v>35342</v>
      </c>
      <c r="F53" s="1">
        <v>35321</v>
      </c>
      <c r="G53">
        <v>2</v>
      </c>
      <c r="H53" t="str">
        <f t="shared" si="0"/>
        <v>United Package</v>
      </c>
      <c r="I53">
        <v>29.76</v>
      </c>
      <c r="J53" t="s">
        <v>187</v>
      </c>
      <c r="K53" t="s">
        <v>381</v>
      </c>
      <c r="L53" t="s">
        <v>431</v>
      </c>
      <c r="M53" t="s">
        <v>479</v>
      </c>
      <c r="N53" t="s">
        <v>555</v>
      </c>
      <c r="O53" t="s">
        <v>588</v>
      </c>
    </row>
    <row r="54" spans="1:15" x14ac:dyDescent="0.3">
      <c r="A54">
        <v>10300</v>
      </c>
      <c r="B54" t="s">
        <v>78</v>
      </c>
      <c r="C54">
        <v>2</v>
      </c>
      <c r="D54" s="1">
        <v>35317</v>
      </c>
      <c r="E54" s="1">
        <v>35345</v>
      </c>
      <c r="F54" s="1">
        <v>35326</v>
      </c>
      <c r="G54">
        <v>2</v>
      </c>
      <c r="H54" t="str">
        <f t="shared" si="0"/>
        <v>United Package</v>
      </c>
      <c r="I54">
        <v>17.68</v>
      </c>
      <c r="J54" t="s">
        <v>169</v>
      </c>
      <c r="K54" t="s">
        <v>363</v>
      </c>
      <c r="L54" t="s">
        <v>446</v>
      </c>
      <c r="M54" t="e">
        <v>#N/A</v>
      </c>
      <c r="N54" t="s">
        <v>539</v>
      </c>
      <c r="O54" t="s">
        <v>590</v>
      </c>
    </row>
    <row r="55" spans="1:15" x14ac:dyDescent="0.3">
      <c r="A55">
        <v>10301</v>
      </c>
      <c r="B55" t="s">
        <v>115</v>
      </c>
      <c r="C55">
        <v>8</v>
      </c>
      <c r="D55" s="1">
        <v>35317</v>
      </c>
      <c r="E55" s="1">
        <v>35345</v>
      </c>
      <c r="F55" s="1">
        <v>35325</v>
      </c>
      <c r="G55">
        <v>2</v>
      </c>
      <c r="H55" t="str">
        <f t="shared" si="0"/>
        <v>United Package</v>
      </c>
      <c r="I55">
        <v>45.08</v>
      </c>
      <c r="J55" t="s">
        <v>206</v>
      </c>
      <c r="K55" t="s">
        <v>400</v>
      </c>
      <c r="L55" t="s">
        <v>469</v>
      </c>
      <c r="M55" t="e">
        <v>#N/A</v>
      </c>
      <c r="N55" t="s">
        <v>573</v>
      </c>
      <c r="O55" t="s">
        <v>579</v>
      </c>
    </row>
    <row r="56" spans="1:15" x14ac:dyDescent="0.3">
      <c r="A56">
        <v>10302</v>
      </c>
      <c r="B56" t="s">
        <v>105</v>
      </c>
      <c r="C56">
        <v>4</v>
      </c>
      <c r="D56" s="1">
        <v>35318</v>
      </c>
      <c r="E56" s="1">
        <v>35346</v>
      </c>
      <c r="F56" s="1">
        <v>35347</v>
      </c>
      <c r="G56">
        <v>2</v>
      </c>
      <c r="H56" t="str">
        <f t="shared" si="0"/>
        <v>United Package</v>
      </c>
      <c r="I56">
        <v>6.27</v>
      </c>
      <c r="J56" t="s">
        <v>196</v>
      </c>
      <c r="K56" t="s">
        <v>390</v>
      </c>
      <c r="L56" t="s">
        <v>462</v>
      </c>
      <c r="M56" t="e">
        <v>#N/A</v>
      </c>
      <c r="N56" t="s">
        <v>564</v>
      </c>
      <c r="O56" t="s">
        <v>595</v>
      </c>
    </row>
    <row r="57" spans="1:15" x14ac:dyDescent="0.3">
      <c r="A57">
        <v>10303</v>
      </c>
      <c r="B57" t="s">
        <v>59</v>
      </c>
      <c r="C57">
        <v>7</v>
      </c>
      <c r="D57" s="1">
        <v>35319</v>
      </c>
      <c r="E57" s="1">
        <v>35347</v>
      </c>
      <c r="F57" s="1">
        <v>35326</v>
      </c>
      <c r="G57">
        <v>2</v>
      </c>
      <c r="H57" t="str">
        <f t="shared" si="0"/>
        <v>United Package</v>
      </c>
      <c r="I57">
        <v>107.83</v>
      </c>
      <c r="J57" t="s">
        <v>150</v>
      </c>
      <c r="K57" t="s">
        <v>344</v>
      </c>
      <c r="L57" t="s">
        <v>427</v>
      </c>
      <c r="M57" t="e">
        <v>#N/A</v>
      </c>
      <c r="N57" t="s">
        <v>521</v>
      </c>
      <c r="O57" t="s">
        <v>584</v>
      </c>
    </row>
    <row r="58" spans="1:15" x14ac:dyDescent="0.3">
      <c r="A58">
        <v>10304</v>
      </c>
      <c r="B58" t="s">
        <v>109</v>
      </c>
      <c r="C58">
        <v>1</v>
      </c>
      <c r="D58" s="1">
        <v>35320</v>
      </c>
      <c r="E58" s="1">
        <v>35348</v>
      </c>
      <c r="F58" s="1">
        <v>35325</v>
      </c>
      <c r="G58">
        <v>2</v>
      </c>
      <c r="H58" t="str">
        <f t="shared" si="0"/>
        <v>United Package</v>
      </c>
      <c r="I58">
        <v>63.79</v>
      </c>
      <c r="J58" t="s">
        <v>200</v>
      </c>
      <c r="K58" t="s">
        <v>394</v>
      </c>
      <c r="L58" t="s">
        <v>407</v>
      </c>
      <c r="M58" t="e">
        <v>#N/A</v>
      </c>
      <c r="N58" t="s">
        <v>547</v>
      </c>
      <c r="O58" t="s">
        <v>580</v>
      </c>
    </row>
    <row r="59" spans="1:15" x14ac:dyDescent="0.3">
      <c r="A59">
        <v>10305</v>
      </c>
      <c r="B59" t="s">
        <v>84</v>
      </c>
      <c r="C59">
        <v>8</v>
      </c>
      <c r="D59" s="1">
        <v>35321</v>
      </c>
      <c r="E59" s="1">
        <v>35349</v>
      </c>
      <c r="F59" s="1">
        <v>35347</v>
      </c>
      <c r="G59">
        <v>3</v>
      </c>
      <c r="H59" t="str">
        <f t="shared" si="0"/>
        <v>Federal Shipping</v>
      </c>
      <c r="I59">
        <v>257.62</v>
      </c>
      <c r="J59" t="s">
        <v>175</v>
      </c>
      <c r="K59" t="s">
        <v>369</v>
      </c>
      <c r="L59" t="s">
        <v>450</v>
      </c>
      <c r="M59" t="s">
        <v>488</v>
      </c>
      <c r="N59" t="s">
        <v>544</v>
      </c>
      <c r="O59" t="s">
        <v>592</v>
      </c>
    </row>
    <row r="60" spans="1:15" x14ac:dyDescent="0.3">
      <c r="A60">
        <v>10306</v>
      </c>
      <c r="B60" t="s">
        <v>98</v>
      </c>
      <c r="C60">
        <v>1</v>
      </c>
      <c r="D60" s="1">
        <v>35324</v>
      </c>
      <c r="E60" s="1">
        <v>35352</v>
      </c>
      <c r="F60" s="1">
        <v>35331</v>
      </c>
      <c r="G60">
        <v>3</v>
      </c>
      <c r="H60" t="str">
        <f t="shared" si="0"/>
        <v>Federal Shipping</v>
      </c>
      <c r="I60">
        <v>7.56</v>
      </c>
      <c r="J60" t="s">
        <v>189</v>
      </c>
      <c r="K60" t="s">
        <v>383</v>
      </c>
      <c r="L60" t="s">
        <v>412</v>
      </c>
      <c r="M60" t="e">
        <v>#N/A</v>
      </c>
      <c r="N60" t="s">
        <v>557</v>
      </c>
      <c r="O60" t="s">
        <v>584</v>
      </c>
    </row>
    <row r="61" spans="1:15" x14ac:dyDescent="0.3">
      <c r="A61">
        <v>10307</v>
      </c>
      <c r="B61" t="s">
        <v>77</v>
      </c>
      <c r="C61">
        <v>2</v>
      </c>
      <c r="D61" s="1">
        <v>35325</v>
      </c>
      <c r="E61" s="1">
        <v>35353</v>
      </c>
      <c r="F61" s="1">
        <v>35333</v>
      </c>
      <c r="G61">
        <v>2</v>
      </c>
      <c r="H61" t="str">
        <f t="shared" si="0"/>
        <v>United Package</v>
      </c>
      <c r="I61">
        <v>0.56000000000000005</v>
      </c>
      <c r="J61" t="s">
        <v>168</v>
      </c>
      <c r="K61" t="s">
        <v>362</v>
      </c>
      <c r="L61" t="s">
        <v>445</v>
      </c>
      <c r="M61" t="s">
        <v>477</v>
      </c>
      <c r="N61" t="s">
        <v>538</v>
      </c>
      <c r="O61" t="s">
        <v>592</v>
      </c>
    </row>
    <row r="62" spans="1:15" x14ac:dyDescent="0.3">
      <c r="A62">
        <v>10308</v>
      </c>
      <c r="B62" t="s">
        <v>31</v>
      </c>
      <c r="C62">
        <v>7</v>
      </c>
      <c r="D62" s="1">
        <v>35326</v>
      </c>
      <c r="E62" s="1">
        <v>35354</v>
      </c>
      <c r="F62" s="1">
        <v>35332</v>
      </c>
      <c r="G62">
        <v>3</v>
      </c>
      <c r="H62" t="str">
        <f t="shared" si="0"/>
        <v>Federal Shipping</v>
      </c>
      <c r="I62">
        <v>1.61</v>
      </c>
      <c r="J62" t="s">
        <v>122</v>
      </c>
      <c r="K62" t="s">
        <v>316</v>
      </c>
      <c r="L62" t="s">
        <v>407</v>
      </c>
      <c r="M62" t="e">
        <v>#N/A</v>
      </c>
      <c r="N62" t="s">
        <v>494</v>
      </c>
      <c r="O62" t="s">
        <v>580</v>
      </c>
    </row>
    <row r="63" spans="1:15" x14ac:dyDescent="0.3">
      <c r="A63">
        <v>10309</v>
      </c>
      <c r="B63" t="s">
        <v>66</v>
      </c>
      <c r="C63">
        <v>3</v>
      </c>
      <c r="D63" s="1">
        <v>35327</v>
      </c>
      <c r="E63" s="1">
        <v>35355</v>
      </c>
      <c r="F63" s="1">
        <v>35361</v>
      </c>
      <c r="G63">
        <v>1</v>
      </c>
      <c r="H63" t="str">
        <f t="shared" si="0"/>
        <v>Speedy Express</v>
      </c>
      <c r="I63">
        <v>47.3</v>
      </c>
      <c r="J63" t="s">
        <v>157</v>
      </c>
      <c r="K63" t="s">
        <v>351</v>
      </c>
      <c r="L63" t="s">
        <v>434</v>
      </c>
      <c r="M63" t="s">
        <v>481</v>
      </c>
      <c r="N63" t="e">
        <v>#N/A</v>
      </c>
      <c r="O63" t="s">
        <v>594</v>
      </c>
    </row>
    <row r="64" spans="1:15" x14ac:dyDescent="0.3">
      <c r="A64">
        <v>10310</v>
      </c>
      <c r="B64" t="s">
        <v>106</v>
      </c>
      <c r="C64">
        <v>8</v>
      </c>
      <c r="D64" s="1">
        <v>35328</v>
      </c>
      <c r="E64" s="1">
        <v>35356</v>
      </c>
      <c r="F64" s="1">
        <v>35335</v>
      </c>
      <c r="G64">
        <v>2</v>
      </c>
      <c r="H64" t="str">
        <f t="shared" si="0"/>
        <v>United Package</v>
      </c>
      <c r="I64">
        <v>17.52</v>
      </c>
      <c r="J64" t="s">
        <v>197</v>
      </c>
      <c r="K64" t="s">
        <v>391</v>
      </c>
      <c r="L64" t="s">
        <v>445</v>
      </c>
      <c r="M64" t="s">
        <v>477</v>
      </c>
      <c r="N64" t="s">
        <v>565</v>
      </c>
      <c r="O64" t="s">
        <v>592</v>
      </c>
    </row>
    <row r="65" spans="1:15" x14ac:dyDescent="0.3">
      <c r="A65">
        <v>10311</v>
      </c>
      <c r="B65" t="s">
        <v>47</v>
      </c>
      <c r="C65">
        <v>1</v>
      </c>
      <c r="D65" s="1">
        <v>35328</v>
      </c>
      <c r="E65" s="1">
        <v>35342</v>
      </c>
      <c r="F65" s="1">
        <v>35334</v>
      </c>
      <c r="G65">
        <v>3</v>
      </c>
      <c r="H65" t="str">
        <f t="shared" si="0"/>
        <v>Federal Shipping</v>
      </c>
      <c r="I65">
        <v>24.69</v>
      </c>
      <c r="J65" t="s">
        <v>138</v>
      </c>
      <c r="K65" t="s">
        <v>332</v>
      </c>
      <c r="L65" t="s">
        <v>419</v>
      </c>
      <c r="M65" t="e">
        <v>#N/A</v>
      </c>
      <c r="N65" t="s">
        <v>510</v>
      </c>
      <c r="O65" t="s">
        <v>583</v>
      </c>
    </row>
    <row r="66" spans="1:15" x14ac:dyDescent="0.3">
      <c r="A66">
        <v>10312</v>
      </c>
      <c r="B66" t="s">
        <v>115</v>
      </c>
      <c r="C66">
        <v>2</v>
      </c>
      <c r="D66" s="1">
        <v>35331</v>
      </c>
      <c r="E66" s="1">
        <v>35359</v>
      </c>
      <c r="F66" s="1">
        <v>35341</v>
      </c>
      <c r="G66">
        <v>2</v>
      </c>
      <c r="H66" t="str">
        <f t="shared" ref="H66:H129" si="1">HLOOKUP(G66, shippers_h, 2, FALSE)</f>
        <v>United Package</v>
      </c>
      <c r="I66">
        <v>40.26</v>
      </c>
      <c r="J66" t="s">
        <v>206</v>
      </c>
      <c r="K66" t="s">
        <v>400</v>
      </c>
      <c r="L66" t="s">
        <v>469</v>
      </c>
      <c r="M66" t="e">
        <v>#N/A</v>
      </c>
      <c r="N66" t="s">
        <v>573</v>
      </c>
      <c r="O66" t="s">
        <v>579</v>
      </c>
    </row>
    <row r="67" spans="1:15" x14ac:dyDescent="0.3">
      <c r="A67">
        <v>10313</v>
      </c>
      <c r="B67" t="s">
        <v>92</v>
      </c>
      <c r="C67">
        <v>2</v>
      </c>
      <c r="D67" s="1">
        <v>35332</v>
      </c>
      <c r="E67" s="1">
        <v>35360</v>
      </c>
      <c r="F67" s="1">
        <v>35342</v>
      </c>
      <c r="G67">
        <v>2</v>
      </c>
      <c r="H67" t="str">
        <f t="shared" si="1"/>
        <v>United Package</v>
      </c>
      <c r="I67">
        <v>1.96</v>
      </c>
      <c r="J67" t="s">
        <v>183</v>
      </c>
      <c r="K67" t="s">
        <v>377</v>
      </c>
      <c r="L67" t="s">
        <v>454</v>
      </c>
      <c r="M67" t="e">
        <v>#N/A</v>
      </c>
      <c r="N67" t="s">
        <v>552</v>
      </c>
      <c r="O67" t="s">
        <v>579</v>
      </c>
    </row>
    <row r="68" spans="1:15" x14ac:dyDescent="0.3">
      <c r="A68">
        <v>10314</v>
      </c>
      <c r="B68" t="s">
        <v>94</v>
      </c>
      <c r="C68">
        <v>1</v>
      </c>
      <c r="D68" s="1">
        <v>35333</v>
      </c>
      <c r="E68" s="1">
        <v>35361</v>
      </c>
      <c r="F68" s="1">
        <v>35342</v>
      </c>
      <c r="G68">
        <v>2</v>
      </c>
      <c r="H68" t="str">
        <f t="shared" si="1"/>
        <v>United Package</v>
      </c>
      <c r="I68">
        <v>74.16</v>
      </c>
      <c r="J68" t="s">
        <v>185</v>
      </c>
      <c r="K68" t="s">
        <v>379</v>
      </c>
      <c r="L68" t="s">
        <v>455</v>
      </c>
      <c r="M68" t="s">
        <v>489</v>
      </c>
      <c r="N68" t="s">
        <v>553</v>
      </c>
      <c r="O68" t="s">
        <v>592</v>
      </c>
    </row>
    <row r="69" spans="1:15" x14ac:dyDescent="0.3">
      <c r="A69">
        <v>10315</v>
      </c>
      <c r="B69" t="s">
        <v>67</v>
      </c>
      <c r="C69">
        <v>4</v>
      </c>
      <c r="D69" s="1">
        <v>35334</v>
      </c>
      <c r="E69" s="1">
        <v>35362</v>
      </c>
      <c r="F69" s="1">
        <v>35341</v>
      </c>
      <c r="G69">
        <v>2</v>
      </c>
      <c r="H69" t="str">
        <f t="shared" si="1"/>
        <v>United Package</v>
      </c>
      <c r="I69">
        <v>41.76</v>
      </c>
      <c r="J69" t="s">
        <v>158</v>
      </c>
      <c r="K69" t="s">
        <v>352</v>
      </c>
      <c r="L69" t="s">
        <v>435</v>
      </c>
      <c r="M69" t="s">
        <v>482</v>
      </c>
      <c r="N69" t="s">
        <v>528</v>
      </c>
      <c r="O69" t="s">
        <v>581</v>
      </c>
    </row>
    <row r="70" spans="1:15" x14ac:dyDescent="0.3">
      <c r="A70">
        <v>10316</v>
      </c>
      <c r="B70" t="s">
        <v>94</v>
      </c>
      <c r="C70">
        <v>1</v>
      </c>
      <c r="D70" s="1">
        <v>35335</v>
      </c>
      <c r="E70" s="1">
        <v>35363</v>
      </c>
      <c r="F70" s="1">
        <v>35346</v>
      </c>
      <c r="G70">
        <v>3</v>
      </c>
      <c r="H70" t="str">
        <f t="shared" si="1"/>
        <v>Federal Shipping</v>
      </c>
      <c r="I70">
        <v>150.15</v>
      </c>
      <c r="J70" t="s">
        <v>185</v>
      </c>
      <c r="K70" t="s">
        <v>379</v>
      </c>
      <c r="L70" t="s">
        <v>455</v>
      </c>
      <c r="M70" t="s">
        <v>489</v>
      </c>
      <c r="N70" t="s">
        <v>553</v>
      </c>
      <c r="O70" t="s">
        <v>592</v>
      </c>
    </row>
    <row r="71" spans="1:15" x14ac:dyDescent="0.3">
      <c r="A71">
        <v>10317</v>
      </c>
      <c r="B71" t="s">
        <v>77</v>
      </c>
      <c r="C71">
        <v>6</v>
      </c>
      <c r="D71" s="1">
        <v>35338</v>
      </c>
      <c r="E71" s="1">
        <v>35366</v>
      </c>
      <c r="F71" s="1">
        <v>35348</v>
      </c>
      <c r="G71">
        <v>1</v>
      </c>
      <c r="H71" t="str">
        <f t="shared" si="1"/>
        <v>Speedy Express</v>
      </c>
      <c r="I71">
        <v>12.69</v>
      </c>
      <c r="J71" t="s">
        <v>168</v>
      </c>
      <c r="K71" t="s">
        <v>362</v>
      </c>
      <c r="L71" t="s">
        <v>445</v>
      </c>
      <c r="M71" t="s">
        <v>477</v>
      </c>
      <c r="N71" t="s">
        <v>538</v>
      </c>
      <c r="O71" t="s">
        <v>592</v>
      </c>
    </row>
    <row r="72" spans="1:15" x14ac:dyDescent="0.3">
      <c r="A72">
        <v>10318</v>
      </c>
      <c r="B72" t="s">
        <v>67</v>
      </c>
      <c r="C72">
        <v>8</v>
      </c>
      <c r="D72" s="1">
        <v>35339</v>
      </c>
      <c r="E72" s="1">
        <v>35367</v>
      </c>
      <c r="F72" s="1">
        <v>35342</v>
      </c>
      <c r="G72">
        <v>2</v>
      </c>
      <c r="H72" t="str">
        <f t="shared" si="1"/>
        <v>United Package</v>
      </c>
      <c r="I72">
        <v>4.7300000000000004</v>
      </c>
      <c r="J72" t="s">
        <v>158</v>
      </c>
      <c r="K72" t="s">
        <v>352</v>
      </c>
      <c r="L72" t="s">
        <v>435</v>
      </c>
      <c r="M72" t="s">
        <v>482</v>
      </c>
      <c r="N72" t="s">
        <v>528</v>
      </c>
      <c r="O72" t="s">
        <v>581</v>
      </c>
    </row>
    <row r="73" spans="1:15" x14ac:dyDescent="0.3">
      <c r="A73">
        <v>10319</v>
      </c>
      <c r="B73" t="s">
        <v>109</v>
      </c>
      <c r="C73">
        <v>7</v>
      </c>
      <c r="D73" s="1">
        <v>35340</v>
      </c>
      <c r="E73" s="1">
        <v>35368</v>
      </c>
      <c r="F73" s="1">
        <v>35349</v>
      </c>
      <c r="G73">
        <v>3</v>
      </c>
      <c r="H73" t="str">
        <f t="shared" si="1"/>
        <v>Federal Shipping</v>
      </c>
      <c r="I73">
        <v>64.5</v>
      </c>
      <c r="J73" t="s">
        <v>200</v>
      </c>
      <c r="K73" t="s">
        <v>394</v>
      </c>
      <c r="L73" t="s">
        <v>407</v>
      </c>
      <c r="M73" t="e">
        <v>#N/A</v>
      </c>
      <c r="N73" t="s">
        <v>547</v>
      </c>
      <c r="O73" t="s">
        <v>580</v>
      </c>
    </row>
    <row r="74" spans="1:15" x14ac:dyDescent="0.3">
      <c r="A74">
        <v>10320</v>
      </c>
      <c r="B74" t="s">
        <v>116</v>
      </c>
      <c r="C74">
        <v>5</v>
      </c>
      <c r="D74" s="1">
        <v>35341</v>
      </c>
      <c r="E74" s="1">
        <v>35355</v>
      </c>
      <c r="F74" s="1">
        <v>35356</v>
      </c>
      <c r="G74">
        <v>3</v>
      </c>
      <c r="H74" t="str">
        <f t="shared" si="1"/>
        <v>Federal Shipping</v>
      </c>
      <c r="I74">
        <v>34.57</v>
      </c>
      <c r="J74" t="s">
        <v>207</v>
      </c>
      <c r="K74" t="s">
        <v>401</v>
      </c>
      <c r="L74" t="s">
        <v>470</v>
      </c>
      <c r="M74" t="e">
        <v>#N/A</v>
      </c>
      <c r="N74" t="s">
        <v>574</v>
      </c>
      <c r="O74" t="s">
        <v>598</v>
      </c>
    </row>
    <row r="75" spans="1:15" x14ac:dyDescent="0.3">
      <c r="A75">
        <v>10321</v>
      </c>
      <c r="B75" t="s">
        <v>67</v>
      </c>
      <c r="C75">
        <v>3</v>
      </c>
      <c r="D75" s="1">
        <v>35341</v>
      </c>
      <c r="E75" s="1">
        <v>35369</v>
      </c>
      <c r="F75" s="1">
        <v>35349</v>
      </c>
      <c r="G75">
        <v>2</v>
      </c>
      <c r="H75" t="str">
        <f t="shared" si="1"/>
        <v>United Package</v>
      </c>
      <c r="I75">
        <v>3.43</v>
      </c>
      <c r="J75" t="s">
        <v>158</v>
      </c>
      <c r="K75" t="s">
        <v>352</v>
      </c>
      <c r="L75" t="s">
        <v>435</v>
      </c>
      <c r="M75" t="s">
        <v>482</v>
      </c>
      <c r="N75" t="s">
        <v>528</v>
      </c>
      <c r="O75" t="s">
        <v>581</v>
      </c>
    </row>
    <row r="76" spans="1:15" x14ac:dyDescent="0.3">
      <c r="A76">
        <v>10322</v>
      </c>
      <c r="B76" t="s">
        <v>87</v>
      </c>
      <c r="C76">
        <v>7</v>
      </c>
      <c r="D76" s="1">
        <v>35342</v>
      </c>
      <c r="E76" s="1">
        <v>35370</v>
      </c>
      <c r="F76" s="1">
        <v>35361</v>
      </c>
      <c r="G76">
        <v>3</v>
      </c>
      <c r="H76" t="str">
        <f t="shared" si="1"/>
        <v>Federal Shipping</v>
      </c>
      <c r="I76">
        <v>0.4</v>
      </c>
      <c r="J76" t="s">
        <v>178</v>
      </c>
      <c r="K76" t="s">
        <v>372</v>
      </c>
      <c r="L76" t="s">
        <v>407</v>
      </c>
      <c r="M76" t="e">
        <v>#N/A</v>
      </c>
      <c r="N76" t="s">
        <v>547</v>
      </c>
      <c r="O76" t="s">
        <v>580</v>
      </c>
    </row>
    <row r="77" spans="1:15" x14ac:dyDescent="0.3">
      <c r="A77">
        <v>10323</v>
      </c>
      <c r="B77" t="s">
        <v>68</v>
      </c>
      <c r="C77">
        <v>4</v>
      </c>
      <c r="D77" s="1">
        <v>35345</v>
      </c>
      <c r="E77" s="1">
        <v>35373</v>
      </c>
      <c r="F77" s="1">
        <v>35352</v>
      </c>
      <c r="G77">
        <v>1</v>
      </c>
      <c r="H77" t="str">
        <f t="shared" si="1"/>
        <v>Speedy Express</v>
      </c>
      <c r="I77">
        <v>4.88</v>
      </c>
      <c r="J77" t="s">
        <v>159</v>
      </c>
      <c r="K77" t="s">
        <v>353</v>
      </c>
      <c r="L77" t="s">
        <v>436</v>
      </c>
      <c r="M77" t="e">
        <v>#N/A</v>
      </c>
      <c r="N77" t="s">
        <v>529</v>
      </c>
      <c r="O77" t="s">
        <v>579</v>
      </c>
    </row>
    <row r="78" spans="1:15" x14ac:dyDescent="0.3">
      <c r="A78">
        <v>10324</v>
      </c>
      <c r="B78" t="s">
        <v>100</v>
      </c>
      <c r="C78">
        <v>9</v>
      </c>
      <c r="D78" s="1">
        <v>35346</v>
      </c>
      <c r="E78" s="1">
        <v>35374</v>
      </c>
      <c r="F78" s="1">
        <v>35348</v>
      </c>
      <c r="G78">
        <v>1</v>
      </c>
      <c r="H78" t="str">
        <f t="shared" si="1"/>
        <v>Speedy Express</v>
      </c>
      <c r="I78">
        <v>214.27</v>
      </c>
      <c r="J78" t="s">
        <v>191</v>
      </c>
      <c r="K78" t="s">
        <v>385</v>
      </c>
      <c r="L78" t="s">
        <v>459</v>
      </c>
      <c r="M78" t="s">
        <v>490</v>
      </c>
      <c r="N78" t="s">
        <v>559</v>
      </c>
      <c r="O78" t="s">
        <v>592</v>
      </c>
    </row>
    <row r="79" spans="1:15" x14ac:dyDescent="0.3">
      <c r="A79">
        <v>10325</v>
      </c>
      <c r="B79" t="s">
        <v>68</v>
      </c>
      <c r="C79">
        <v>1</v>
      </c>
      <c r="D79" s="1">
        <v>35347</v>
      </c>
      <c r="E79" s="1">
        <v>35361</v>
      </c>
      <c r="F79" s="1">
        <v>35352</v>
      </c>
      <c r="G79">
        <v>3</v>
      </c>
      <c r="H79" t="str">
        <f t="shared" si="1"/>
        <v>Federal Shipping</v>
      </c>
      <c r="I79">
        <v>64.86</v>
      </c>
      <c r="J79" t="s">
        <v>159</v>
      </c>
      <c r="K79" t="s">
        <v>353</v>
      </c>
      <c r="L79" t="s">
        <v>436</v>
      </c>
      <c r="M79" t="e">
        <v>#N/A</v>
      </c>
      <c r="N79" t="s">
        <v>529</v>
      </c>
      <c r="O79" t="s">
        <v>579</v>
      </c>
    </row>
    <row r="80" spans="1:15" x14ac:dyDescent="0.3">
      <c r="A80">
        <v>10326</v>
      </c>
      <c r="B80" t="s">
        <v>37</v>
      </c>
      <c r="C80">
        <v>4</v>
      </c>
      <c r="D80" s="1">
        <v>35348</v>
      </c>
      <c r="E80" s="1">
        <v>35376</v>
      </c>
      <c r="F80" s="1">
        <v>35352</v>
      </c>
      <c r="G80">
        <v>2</v>
      </c>
      <c r="H80" t="str">
        <f t="shared" si="1"/>
        <v>United Package</v>
      </c>
      <c r="I80">
        <v>77.92</v>
      </c>
      <c r="J80" t="s">
        <v>128</v>
      </c>
      <c r="K80" t="s">
        <v>322</v>
      </c>
      <c r="L80" t="s">
        <v>412</v>
      </c>
      <c r="M80" t="e">
        <v>#N/A</v>
      </c>
      <c r="N80" t="s">
        <v>500</v>
      </c>
      <c r="O80" t="s">
        <v>584</v>
      </c>
    </row>
    <row r="81" spans="1:15" x14ac:dyDescent="0.3">
      <c r="A81">
        <v>10327</v>
      </c>
      <c r="B81" t="s">
        <v>53</v>
      </c>
      <c r="C81">
        <v>2</v>
      </c>
      <c r="D81" s="1">
        <v>35349</v>
      </c>
      <c r="E81" s="1">
        <v>35377</v>
      </c>
      <c r="F81" s="1">
        <v>35352</v>
      </c>
      <c r="G81">
        <v>1</v>
      </c>
      <c r="H81" t="str">
        <f t="shared" si="1"/>
        <v>Speedy Express</v>
      </c>
      <c r="I81">
        <v>63.36</v>
      </c>
      <c r="J81" t="s">
        <v>144</v>
      </c>
      <c r="K81" t="s">
        <v>338</v>
      </c>
      <c r="L81" t="s">
        <v>422</v>
      </c>
      <c r="M81" t="e">
        <v>#N/A</v>
      </c>
      <c r="N81" t="s">
        <v>516</v>
      </c>
      <c r="O81" t="s">
        <v>582</v>
      </c>
    </row>
    <row r="82" spans="1:15" x14ac:dyDescent="0.3">
      <c r="A82">
        <v>10328</v>
      </c>
      <c r="B82" t="s">
        <v>57</v>
      </c>
      <c r="C82">
        <v>4</v>
      </c>
      <c r="D82" s="1">
        <v>35352</v>
      </c>
      <c r="E82" s="1">
        <v>35380</v>
      </c>
      <c r="F82" s="1">
        <v>35355</v>
      </c>
      <c r="G82">
        <v>3</v>
      </c>
      <c r="H82" t="str">
        <f t="shared" si="1"/>
        <v>Federal Shipping</v>
      </c>
      <c r="I82">
        <v>87.03</v>
      </c>
      <c r="J82" t="s">
        <v>148</v>
      </c>
      <c r="K82" t="s">
        <v>342</v>
      </c>
      <c r="L82" t="s">
        <v>425</v>
      </c>
      <c r="M82" t="e">
        <v>#N/A</v>
      </c>
      <c r="N82" t="s">
        <v>519</v>
      </c>
      <c r="O82" t="s">
        <v>591</v>
      </c>
    </row>
    <row r="83" spans="1:15" x14ac:dyDescent="0.3">
      <c r="A83">
        <v>10329</v>
      </c>
      <c r="B83" t="s">
        <v>104</v>
      </c>
      <c r="C83">
        <v>4</v>
      </c>
      <c r="D83" s="1">
        <v>35353</v>
      </c>
      <c r="E83" s="1">
        <v>35395</v>
      </c>
      <c r="F83" s="1">
        <v>35361</v>
      </c>
      <c r="G83">
        <v>2</v>
      </c>
      <c r="H83" t="str">
        <f t="shared" si="1"/>
        <v>United Package</v>
      </c>
      <c r="I83">
        <v>191.67</v>
      </c>
      <c r="J83" t="s">
        <v>195</v>
      </c>
      <c r="K83" t="s">
        <v>389</v>
      </c>
      <c r="L83" t="s">
        <v>461</v>
      </c>
      <c r="M83" t="s">
        <v>491</v>
      </c>
      <c r="N83" t="s">
        <v>563</v>
      </c>
      <c r="O83" t="s">
        <v>592</v>
      </c>
    </row>
    <row r="84" spans="1:15" x14ac:dyDescent="0.3">
      <c r="A84">
        <v>10330</v>
      </c>
      <c r="B84" t="s">
        <v>75</v>
      </c>
      <c r="C84">
        <v>3</v>
      </c>
      <c r="D84" s="1">
        <v>35354</v>
      </c>
      <c r="E84" s="1">
        <v>35382</v>
      </c>
      <c r="F84" s="1">
        <v>35366</v>
      </c>
      <c r="G84">
        <v>1</v>
      </c>
      <c r="H84" t="str">
        <f t="shared" si="1"/>
        <v>Speedy Express</v>
      </c>
      <c r="I84">
        <v>12.75</v>
      </c>
      <c r="J84" t="s">
        <v>166</v>
      </c>
      <c r="K84" t="s">
        <v>360</v>
      </c>
      <c r="L84" t="s">
        <v>443</v>
      </c>
      <c r="M84" t="s">
        <v>485</v>
      </c>
      <c r="N84" t="s">
        <v>536</v>
      </c>
      <c r="O84" t="s">
        <v>593</v>
      </c>
    </row>
    <row r="85" spans="1:15" x14ac:dyDescent="0.3">
      <c r="A85">
        <v>10331</v>
      </c>
      <c r="B85" t="s">
        <v>38</v>
      </c>
      <c r="C85">
        <v>9</v>
      </c>
      <c r="D85" s="1">
        <v>35354</v>
      </c>
      <c r="E85" s="1">
        <v>35396</v>
      </c>
      <c r="F85" s="1">
        <v>35359</v>
      </c>
      <c r="G85">
        <v>1</v>
      </c>
      <c r="H85" t="str">
        <f t="shared" si="1"/>
        <v>Speedy Express</v>
      </c>
      <c r="I85">
        <v>10.19</v>
      </c>
      <c r="J85" t="s">
        <v>129</v>
      </c>
      <c r="K85" t="s">
        <v>323</v>
      </c>
      <c r="L85" t="s">
        <v>413</v>
      </c>
      <c r="M85" t="e">
        <v>#N/A</v>
      </c>
      <c r="N85" t="s">
        <v>501</v>
      </c>
      <c r="O85" t="s">
        <v>583</v>
      </c>
    </row>
    <row r="86" spans="1:15" x14ac:dyDescent="0.3">
      <c r="A86">
        <v>10332</v>
      </c>
      <c r="B86" t="s">
        <v>80</v>
      </c>
      <c r="C86">
        <v>3</v>
      </c>
      <c r="D86" s="1">
        <v>35355</v>
      </c>
      <c r="E86" s="1">
        <v>35397</v>
      </c>
      <c r="F86" s="1">
        <v>35359</v>
      </c>
      <c r="G86">
        <v>2</v>
      </c>
      <c r="H86" t="str">
        <f t="shared" si="1"/>
        <v>United Package</v>
      </c>
      <c r="I86">
        <v>52.84</v>
      </c>
      <c r="J86" t="s">
        <v>171</v>
      </c>
      <c r="K86" t="s">
        <v>365</v>
      </c>
      <c r="L86" t="s">
        <v>448</v>
      </c>
      <c r="M86" t="s">
        <v>487</v>
      </c>
      <c r="N86" t="s">
        <v>541</v>
      </c>
      <c r="O86" t="s">
        <v>585</v>
      </c>
    </row>
    <row r="87" spans="1:15" x14ac:dyDescent="0.3">
      <c r="A87">
        <v>10333</v>
      </c>
      <c r="B87" t="s">
        <v>116</v>
      </c>
      <c r="C87">
        <v>5</v>
      </c>
      <c r="D87" s="1">
        <v>35356</v>
      </c>
      <c r="E87" s="1">
        <v>35384</v>
      </c>
      <c r="F87" s="1">
        <v>35363</v>
      </c>
      <c r="G87">
        <v>3</v>
      </c>
      <c r="H87" t="str">
        <f t="shared" si="1"/>
        <v>Federal Shipping</v>
      </c>
      <c r="I87">
        <v>0.59</v>
      </c>
      <c r="J87" t="s">
        <v>207</v>
      </c>
      <c r="K87" t="s">
        <v>401</v>
      </c>
      <c r="L87" t="s">
        <v>470</v>
      </c>
      <c r="M87" t="e">
        <v>#N/A</v>
      </c>
      <c r="N87" t="s">
        <v>574</v>
      </c>
      <c r="O87" t="s">
        <v>598</v>
      </c>
    </row>
    <row r="88" spans="1:15" x14ac:dyDescent="0.3">
      <c r="A88">
        <v>10334</v>
      </c>
      <c r="B88" t="s">
        <v>113</v>
      </c>
      <c r="C88">
        <v>8</v>
      </c>
      <c r="D88" s="1">
        <v>35359</v>
      </c>
      <c r="E88" s="1">
        <v>35387</v>
      </c>
      <c r="F88" s="1">
        <v>35366</v>
      </c>
      <c r="G88">
        <v>2</v>
      </c>
      <c r="H88" t="str">
        <f t="shared" si="1"/>
        <v>United Package</v>
      </c>
      <c r="I88">
        <v>8.56</v>
      </c>
      <c r="J88" t="s">
        <v>204</v>
      </c>
      <c r="K88" t="s">
        <v>398</v>
      </c>
      <c r="L88" t="s">
        <v>467</v>
      </c>
      <c r="M88" t="e">
        <v>#N/A</v>
      </c>
      <c r="N88" t="s">
        <v>571</v>
      </c>
      <c r="O88" t="s">
        <v>583</v>
      </c>
    </row>
    <row r="89" spans="1:15" x14ac:dyDescent="0.3">
      <c r="A89">
        <v>10335</v>
      </c>
      <c r="B89" t="s">
        <v>66</v>
      </c>
      <c r="C89">
        <v>7</v>
      </c>
      <c r="D89" s="1">
        <v>35360</v>
      </c>
      <c r="E89" s="1">
        <v>35388</v>
      </c>
      <c r="F89" s="1">
        <v>35362</v>
      </c>
      <c r="G89">
        <v>2</v>
      </c>
      <c r="H89" t="str">
        <f t="shared" si="1"/>
        <v>United Package</v>
      </c>
      <c r="I89">
        <v>42.11</v>
      </c>
      <c r="J89" t="s">
        <v>157</v>
      </c>
      <c r="K89" t="s">
        <v>351</v>
      </c>
      <c r="L89" t="s">
        <v>434</v>
      </c>
      <c r="M89" t="s">
        <v>481</v>
      </c>
      <c r="N89" t="e">
        <v>#N/A</v>
      </c>
      <c r="O89" t="s">
        <v>594</v>
      </c>
    </row>
    <row r="90" spans="1:15" x14ac:dyDescent="0.3">
      <c r="A90">
        <v>10336</v>
      </c>
      <c r="B90" t="s">
        <v>89</v>
      </c>
      <c r="C90">
        <v>7</v>
      </c>
      <c r="D90" s="1">
        <v>35361</v>
      </c>
      <c r="E90" s="1">
        <v>35389</v>
      </c>
      <c r="F90" s="1">
        <v>35363</v>
      </c>
      <c r="G90">
        <v>2</v>
      </c>
      <c r="H90" t="str">
        <f t="shared" si="1"/>
        <v>United Package</v>
      </c>
      <c r="I90">
        <v>15.51</v>
      </c>
      <c r="J90" t="s">
        <v>180</v>
      </c>
      <c r="K90" t="s">
        <v>374</v>
      </c>
      <c r="L90" t="s">
        <v>425</v>
      </c>
      <c r="M90" t="e">
        <v>#N/A</v>
      </c>
      <c r="N90" t="s">
        <v>549</v>
      </c>
      <c r="O90" t="s">
        <v>591</v>
      </c>
    </row>
    <row r="91" spans="1:15" x14ac:dyDescent="0.3">
      <c r="A91">
        <v>10337</v>
      </c>
      <c r="B91" t="s">
        <v>54</v>
      </c>
      <c r="C91">
        <v>4</v>
      </c>
      <c r="D91" s="1">
        <v>35362</v>
      </c>
      <c r="E91" s="1">
        <v>35390</v>
      </c>
      <c r="F91" s="1">
        <v>35367</v>
      </c>
      <c r="G91">
        <v>3</v>
      </c>
      <c r="H91" t="str">
        <f t="shared" si="1"/>
        <v>Federal Shipping</v>
      </c>
      <c r="I91">
        <v>108.26</v>
      </c>
      <c r="J91" t="s">
        <v>145</v>
      </c>
      <c r="K91" t="s">
        <v>339</v>
      </c>
      <c r="L91" t="s">
        <v>423</v>
      </c>
      <c r="M91" t="e">
        <v>#N/A</v>
      </c>
      <c r="N91" t="s">
        <v>517</v>
      </c>
      <c r="O91" t="s">
        <v>579</v>
      </c>
    </row>
    <row r="92" spans="1:15" x14ac:dyDescent="0.3">
      <c r="A92">
        <v>10338</v>
      </c>
      <c r="B92" t="s">
        <v>84</v>
      </c>
      <c r="C92">
        <v>4</v>
      </c>
      <c r="D92" s="1">
        <v>35363</v>
      </c>
      <c r="E92" s="1">
        <v>35391</v>
      </c>
      <c r="F92" s="1">
        <v>35367</v>
      </c>
      <c r="G92">
        <v>3</v>
      </c>
      <c r="H92" t="str">
        <f t="shared" si="1"/>
        <v>Federal Shipping</v>
      </c>
      <c r="I92">
        <v>84.21</v>
      </c>
      <c r="J92" t="s">
        <v>175</v>
      </c>
      <c r="K92" t="s">
        <v>369</v>
      </c>
      <c r="L92" t="s">
        <v>450</v>
      </c>
      <c r="M92" t="s">
        <v>488</v>
      </c>
      <c r="N92" t="s">
        <v>544</v>
      </c>
      <c r="O92" t="s">
        <v>592</v>
      </c>
    </row>
    <row r="93" spans="1:15" x14ac:dyDescent="0.3">
      <c r="A93">
        <v>10339</v>
      </c>
      <c r="B93" t="s">
        <v>80</v>
      </c>
      <c r="C93">
        <v>2</v>
      </c>
      <c r="D93" s="1">
        <v>35366</v>
      </c>
      <c r="E93" s="1">
        <v>35394</v>
      </c>
      <c r="F93" s="1">
        <v>35373</v>
      </c>
      <c r="G93">
        <v>2</v>
      </c>
      <c r="H93" t="str">
        <f t="shared" si="1"/>
        <v>United Package</v>
      </c>
      <c r="I93">
        <v>15.66</v>
      </c>
      <c r="J93" t="s">
        <v>171</v>
      </c>
      <c r="K93" t="s">
        <v>365</v>
      </c>
      <c r="L93" t="s">
        <v>448</v>
      </c>
      <c r="M93" t="s">
        <v>487</v>
      </c>
      <c r="N93" t="s">
        <v>541</v>
      </c>
      <c r="O93" t="s">
        <v>585</v>
      </c>
    </row>
    <row r="94" spans="1:15" x14ac:dyDescent="0.3">
      <c r="A94">
        <v>10340</v>
      </c>
      <c r="B94" t="s">
        <v>38</v>
      </c>
      <c r="C94">
        <v>1</v>
      </c>
      <c r="D94" s="1">
        <v>35367</v>
      </c>
      <c r="E94" s="1">
        <v>35395</v>
      </c>
      <c r="F94" s="1">
        <v>35377</v>
      </c>
      <c r="G94">
        <v>3</v>
      </c>
      <c r="H94" t="str">
        <f t="shared" si="1"/>
        <v>Federal Shipping</v>
      </c>
      <c r="I94">
        <v>166.31</v>
      </c>
      <c r="J94" t="s">
        <v>129</v>
      </c>
      <c r="K94" t="s">
        <v>323</v>
      </c>
      <c r="L94" t="s">
        <v>413</v>
      </c>
      <c r="M94" t="e">
        <v>#N/A</v>
      </c>
      <c r="N94" t="s">
        <v>501</v>
      </c>
      <c r="O94" t="s">
        <v>583</v>
      </c>
    </row>
    <row r="95" spans="1:15" x14ac:dyDescent="0.3">
      <c r="A95">
        <v>10341</v>
      </c>
      <c r="B95" t="s">
        <v>102</v>
      </c>
      <c r="C95">
        <v>7</v>
      </c>
      <c r="D95" s="1">
        <v>35367</v>
      </c>
      <c r="E95" s="1">
        <v>35395</v>
      </c>
      <c r="F95" s="1">
        <v>35374</v>
      </c>
      <c r="G95">
        <v>3</v>
      </c>
      <c r="H95" t="str">
        <f t="shared" si="1"/>
        <v>Federal Shipping</v>
      </c>
      <c r="I95">
        <v>26.78</v>
      </c>
      <c r="J95" t="s">
        <v>193</v>
      </c>
      <c r="K95" t="s">
        <v>387</v>
      </c>
      <c r="L95" t="s">
        <v>460</v>
      </c>
      <c r="M95" t="e">
        <v>#N/A</v>
      </c>
      <c r="N95" t="s">
        <v>561</v>
      </c>
      <c r="O95" t="s">
        <v>597</v>
      </c>
    </row>
    <row r="96" spans="1:15" x14ac:dyDescent="0.3">
      <c r="A96">
        <v>10342</v>
      </c>
      <c r="B96" t="s">
        <v>54</v>
      </c>
      <c r="C96">
        <v>4</v>
      </c>
      <c r="D96" s="1">
        <v>35368</v>
      </c>
      <c r="E96" s="1">
        <v>35382</v>
      </c>
      <c r="F96" s="1">
        <v>35373</v>
      </c>
      <c r="G96">
        <v>2</v>
      </c>
      <c r="H96" t="str">
        <f t="shared" si="1"/>
        <v>United Package</v>
      </c>
      <c r="I96">
        <v>54.83</v>
      </c>
      <c r="J96" t="s">
        <v>145</v>
      </c>
      <c r="K96" t="s">
        <v>339</v>
      </c>
      <c r="L96" t="s">
        <v>423</v>
      </c>
      <c r="M96" t="e">
        <v>#N/A</v>
      </c>
      <c r="N96" t="s">
        <v>517</v>
      </c>
      <c r="O96" t="s">
        <v>579</v>
      </c>
    </row>
    <row r="97" spans="1:15" x14ac:dyDescent="0.3">
      <c r="A97">
        <v>10343</v>
      </c>
      <c r="B97" t="s">
        <v>73</v>
      </c>
      <c r="C97">
        <v>4</v>
      </c>
      <c r="D97" s="1">
        <v>35369</v>
      </c>
      <c r="E97" s="1">
        <v>35397</v>
      </c>
      <c r="F97" s="1">
        <v>35375</v>
      </c>
      <c r="G97">
        <v>1</v>
      </c>
      <c r="H97" t="str">
        <f t="shared" si="1"/>
        <v>Speedy Express</v>
      </c>
      <c r="I97">
        <v>110.37</v>
      </c>
      <c r="J97" t="s">
        <v>164</v>
      </c>
      <c r="K97" t="s">
        <v>358</v>
      </c>
      <c r="L97" t="s">
        <v>441</v>
      </c>
      <c r="M97" t="e">
        <v>#N/A</v>
      </c>
      <c r="N97" t="s">
        <v>534</v>
      </c>
      <c r="O97" t="s">
        <v>579</v>
      </c>
    </row>
    <row r="98" spans="1:15" x14ac:dyDescent="0.3">
      <c r="A98">
        <v>10344</v>
      </c>
      <c r="B98" t="s">
        <v>118</v>
      </c>
      <c r="C98">
        <v>4</v>
      </c>
      <c r="D98" s="1">
        <v>35370</v>
      </c>
      <c r="E98" s="1">
        <v>35398</v>
      </c>
      <c r="F98" s="1">
        <v>35374</v>
      </c>
      <c r="G98">
        <v>2</v>
      </c>
      <c r="H98" t="str">
        <f t="shared" si="1"/>
        <v>United Package</v>
      </c>
      <c r="I98">
        <v>23.29</v>
      </c>
      <c r="J98" t="s">
        <v>209</v>
      </c>
      <c r="K98" t="s">
        <v>917</v>
      </c>
      <c r="L98" t="s">
        <v>472</v>
      </c>
      <c r="M98" t="s">
        <v>483</v>
      </c>
      <c r="N98" t="s">
        <v>923</v>
      </c>
      <c r="O98" t="s">
        <v>592</v>
      </c>
    </row>
    <row r="99" spans="1:15" x14ac:dyDescent="0.3">
      <c r="A99">
        <v>10345</v>
      </c>
      <c r="B99" t="s">
        <v>92</v>
      </c>
      <c r="C99">
        <v>2</v>
      </c>
      <c r="D99" s="1">
        <v>35373</v>
      </c>
      <c r="E99" s="1">
        <v>35401</v>
      </c>
      <c r="F99" s="1">
        <v>35380</v>
      </c>
      <c r="G99">
        <v>2</v>
      </c>
      <c r="H99" t="str">
        <f t="shared" si="1"/>
        <v>United Package</v>
      </c>
      <c r="I99">
        <v>249.06</v>
      </c>
      <c r="J99" t="s">
        <v>183</v>
      </c>
      <c r="K99" t="s">
        <v>377</v>
      </c>
      <c r="L99" t="s">
        <v>454</v>
      </c>
      <c r="M99" t="e">
        <v>#N/A</v>
      </c>
      <c r="N99" t="s">
        <v>552</v>
      </c>
      <c r="O99" t="s">
        <v>579</v>
      </c>
    </row>
    <row r="100" spans="1:15" x14ac:dyDescent="0.3">
      <c r="A100">
        <v>10346</v>
      </c>
      <c r="B100" t="s">
        <v>94</v>
      </c>
      <c r="C100">
        <v>3</v>
      </c>
      <c r="D100" s="1">
        <v>35374</v>
      </c>
      <c r="E100" s="1">
        <v>35416</v>
      </c>
      <c r="F100" s="1">
        <v>35377</v>
      </c>
      <c r="G100">
        <v>3</v>
      </c>
      <c r="H100" t="str">
        <f t="shared" si="1"/>
        <v>Federal Shipping</v>
      </c>
      <c r="I100">
        <v>142.08000000000001</v>
      </c>
      <c r="J100" t="s">
        <v>185</v>
      </c>
      <c r="K100" t="s">
        <v>379</v>
      </c>
      <c r="L100" t="s">
        <v>455</v>
      </c>
      <c r="M100" t="s">
        <v>489</v>
      </c>
      <c r="N100" t="s">
        <v>553</v>
      </c>
      <c r="O100" t="s">
        <v>592</v>
      </c>
    </row>
    <row r="101" spans="1:15" x14ac:dyDescent="0.3">
      <c r="A101">
        <v>10347</v>
      </c>
      <c r="B101" t="s">
        <v>50</v>
      </c>
      <c r="C101">
        <v>4</v>
      </c>
      <c r="D101" s="1">
        <v>35375</v>
      </c>
      <c r="E101" s="1">
        <v>35403</v>
      </c>
      <c r="F101" s="1">
        <v>35377</v>
      </c>
      <c r="G101">
        <v>3</v>
      </c>
      <c r="H101" t="str">
        <f t="shared" si="1"/>
        <v>Federal Shipping</v>
      </c>
      <c r="I101">
        <v>3.1</v>
      </c>
      <c r="J101" t="s">
        <v>141</v>
      </c>
      <c r="K101" t="s">
        <v>335</v>
      </c>
      <c r="L101" t="s">
        <v>417</v>
      </c>
      <c r="M101" t="s">
        <v>476</v>
      </c>
      <c r="N101" t="s">
        <v>513</v>
      </c>
      <c r="O101" t="s">
        <v>588</v>
      </c>
    </row>
    <row r="102" spans="1:15" x14ac:dyDescent="0.3">
      <c r="A102">
        <v>10348</v>
      </c>
      <c r="B102" t="s">
        <v>115</v>
      </c>
      <c r="C102">
        <v>4</v>
      </c>
      <c r="D102" s="1">
        <v>35376</v>
      </c>
      <c r="E102" s="1">
        <v>35404</v>
      </c>
      <c r="F102" s="1">
        <v>35384</v>
      </c>
      <c r="G102">
        <v>2</v>
      </c>
      <c r="H102" t="str">
        <f t="shared" si="1"/>
        <v>United Package</v>
      </c>
      <c r="I102">
        <v>0.78</v>
      </c>
      <c r="J102" t="s">
        <v>206</v>
      </c>
      <c r="K102" t="s">
        <v>400</v>
      </c>
      <c r="L102" t="s">
        <v>469</v>
      </c>
      <c r="M102" t="e">
        <v>#N/A</v>
      </c>
      <c r="N102" t="s">
        <v>573</v>
      </c>
      <c r="O102" t="s">
        <v>579</v>
      </c>
    </row>
    <row r="103" spans="1:15" x14ac:dyDescent="0.3">
      <c r="A103">
        <v>10349</v>
      </c>
      <c r="B103" t="s">
        <v>104</v>
      </c>
      <c r="C103">
        <v>7</v>
      </c>
      <c r="D103" s="1">
        <v>35377</v>
      </c>
      <c r="E103" s="1">
        <v>35405</v>
      </c>
      <c r="F103" s="1">
        <v>35384</v>
      </c>
      <c r="G103">
        <v>1</v>
      </c>
      <c r="H103" t="str">
        <f t="shared" si="1"/>
        <v>Speedy Express</v>
      </c>
      <c r="I103">
        <v>8.6300000000000008</v>
      </c>
      <c r="J103" t="s">
        <v>195</v>
      </c>
      <c r="K103" t="s">
        <v>389</v>
      </c>
      <c r="L103" t="s">
        <v>461</v>
      </c>
      <c r="M103" t="s">
        <v>491</v>
      </c>
      <c r="N103" t="s">
        <v>563</v>
      </c>
      <c r="O103" t="s">
        <v>592</v>
      </c>
    </row>
    <row r="104" spans="1:15" x14ac:dyDescent="0.3">
      <c r="A104">
        <v>10350</v>
      </c>
      <c r="B104" t="s">
        <v>70</v>
      </c>
      <c r="C104">
        <v>6</v>
      </c>
      <c r="D104" s="1">
        <v>35380</v>
      </c>
      <c r="E104" s="1">
        <v>35408</v>
      </c>
      <c r="F104" s="1">
        <v>35402</v>
      </c>
      <c r="G104">
        <v>2</v>
      </c>
      <c r="H104" t="str">
        <f t="shared" si="1"/>
        <v>United Package</v>
      </c>
      <c r="I104">
        <v>64.19</v>
      </c>
      <c r="J104" t="s">
        <v>161</v>
      </c>
      <c r="K104" t="s">
        <v>355</v>
      </c>
      <c r="L104" t="s">
        <v>438</v>
      </c>
      <c r="M104" t="e">
        <v>#N/A</v>
      </c>
      <c r="N104" t="s">
        <v>531</v>
      </c>
      <c r="O104" t="s">
        <v>583</v>
      </c>
    </row>
    <row r="105" spans="1:15" x14ac:dyDescent="0.3">
      <c r="A105">
        <v>10351</v>
      </c>
      <c r="B105" t="s">
        <v>49</v>
      </c>
      <c r="C105">
        <v>1</v>
      </c>
      <c r="D105" s="1">
        <v>35380</v>
      </c>
      <c r="E105" s="1">
        <v>35408</v>
      </c>
      <c r="F105" s="1">
        <v>35389</v>
      </c>
      <c r="G105">
        <v>1</v>
      </c>
      <c r="H105" t="str">
        <f t="shared" si="1"/>
        <v>Speedy Express</v>
      </c>
      <c r="I105">
        <v>162.33000000000001</v>
      </c>
      <c r="J105" t="s">
        <v>140</v>
      </c>
      <c r="K105" t="s">
        <v>334</v>
      </c>
      <c r="L105" t="s">
        <v>420</v>
      </c>
      <c r="M105" t="e">
        <v>#N/A</v>
      </c>
      <c r="N105" t="s">
        <v>512</v>
      </c>
      <c r="O105" t="s">
        <v>589</v>
      </c>
    </row>
    <row r="106" spans="1:15" x14ac:dyDescent="0.3">
      <c r="A106">
        <v>10352</v>
      </c>
      <c r="B106" t="s">
        <v>57</v>
      </c>
      <c r="C106">
        <v>3</v>
      </c>
      <c r="D106" s="1">
        <v>35381</v>
      </c>
      <c r="E106" s="1">
        <v>35395</v>
      </c>
      <c r="F106" s="1">
        <v>35387</v>
      </c>
      <c r="G106">
        <v>3</v>
      </c>
      <c r="H106" t="str">
        <f t="shared" si="1"/>
        <v>Federal Shipping</v>
      </c>
      <c r="I106">
        <v>1.3</v>
      </c>
      <c r="J106" t="s">
        <v>148</v>
      </c>
      <c r="K106" t="s">
        <v>342</v>
      </c>
      <c r="L106" t="s">
        <v>425</v>
      </c>
      <c r="M106" t="e">
        <v>#N/A</v>
      </c>
      <c r="N106" t="s">
        <v>519</v>
      </c>
      <c r="O106" t="s">
        <v>591</v>
      </c>
    </row>
    <row r="107" spans="1:15" x14ac:dyDescent="0.3">
      <c r="A107">
        <v>10353</v>
      </c>
      <c r="B107" t="s">
        <v>88</v>
      </c>
      <c r="C107">
        <v>7</v>
      </c>
      <c r="D107" s="1">
        <v>35382</v>
      </c>
      <c r="E107" s="1">
        <v>35410</v>
      </c>
      <c r="F107" s="1">
        <v>35394</v>
      </c>
      <c r="G107">
        <v>3</v>
      </c>
      <c r="H107" t="str">
        <f t="shared" si="1"/>
        <v>Federal Shipping</v>
      </c>
      <c r="I107">
        <v>360.63</v>
      </c>
      <c r="J107" t="s">
        <v>179</v>
      </c>
      <c r="K107" t="s">
        <v>373</v>
      </c>
      <c r="L107" t="s">
        <v>453</v>
      </c>
      <c r="M107" t="e">
        <v>#N/A</v>
      </c>
      <c r="N107" t="s">
        <v>548</v>
      </c>
      <c r="O107" t="s">
        <v>589</v>
      </c>
    </row>
    <row r="108" spans="1:15" x14ac:dyDescent="0.3">
      <c r="A108">
        <v>10354</v>
      </c>
      <c r="B108" t="s">
        <v>87</v>
      </c>
      <c r="C108">
        <v>8</v>
      </c>
      <c r="D108" s="1">
        <v>35383</v>
      </c>
      <c r="E108" s="1">
        <v>35411</v>
      </c>
      <c r="F108" s="1">
        <v>35389</v>
      </c>
      <c r="G108">
        <v>3</v>
      </c>
      <c r="H108" t="str">
        <f t="shared" si="1"/>
        <v>Federal Shipping</v>
      </c>
      <c r="I108">
        <v>53.8</v>
      </c>
      <c r="J108" t="s">
        <v>178</v>
      </c>
      <c r="K108" t="s">
        <v>372</v>
      </c>
      <c r="L108" t="s">
        <v>407</v>
      </c>
      <c r="M108" t="e">
        <v>#N/A</v>
      </c>
      <c r="N108" t="s">
        <v>547</v>
      </c>
      <c r="O108" t="s">
        <v>580</v>
      </c>
    </row>
    <row r="109" spans="1:15" x14ac:dyDescent="0.3">
      <c r="A109">
        <v>10355</v>
      </c>
      <c r="B109" t="s">
        <v>33</v>
      </c>
      <c r="C109">
        <v>6</v>
      </c>
      <c r="D109" s="1">
        <v>35384</v>
      </c>
      <c r="E109" s="1">
        <v>35412</v>
      </c>
      <c r="F109" s="1">
        <v>35389</v>
      </c>
      <c r="G109">
        <v>1</v>
      </c>
      <c r="H109" t="str">
        <f t="shared" si="1"/>
        <v>Speedy Express</v>
      </c>
      <c r="I109">
        <v>41.95</v>
      </c>
      <c r="J109" t="s">
        <v>124</v>
      </c>
      <c r="K109" t="s">
        <v>918</v>
      </c>
      <c r="L109" t="s">
        <v>920</v>
      </c>
      <c r="M109" t="s">
        <v>921</v>
      </c>
      <c r="N109" t="s">
        <v>924</v>
      </c>
      <c r="O109" t="s">
        <v>581</v>
      </c>
    </row>
    <row r="110" spans="1:15" x14ac:dyDescent="0.3">
      <c r="A110">
        <v>10356</v>
      </c>
      <c r="B110" t="s">
        <v>115</v>
      </c>
      <c r="C110">
        <v>6</v>
      </c>
      <c r="D110" s="1">
        <v>35387</v>
      </c>
      <c r="E110" s="1">
        <v>35415</v>
      </c>
      <c r="F110" s="1">
        <v>35396</v>
      </c>
      <c r="G110">
        <v>2</v>
      </c>
      <c r="H110" t="str">
        <f t="shared" si="1"/>
        <v>United Package</v>
      </c>
      <c r="I110">
        <v>36.71</v>
      </c>
      <c r="J110" t="s">
        <v>206</v>
      </c>
      <c r="K110" t="s">
        <v>400</v>
      </c>
      <c r="L110" t="s">
        <v>469</v>
      </c>
      <c r="M110" t="e">
        <v>#N/A</v>
      </c>
      <c r="N110" t="s">
        <v>573</v>
      </c>
      <c r="O110" t="s">
        <v>579</v>
      </c>
    </row>
    <row r="111" spans="1:15" x14ac:dyDescent="0.3">
      <c r="A111">
        <v>10357</v>
      </c>
      <c r="B111" t="s">
        <v>75</v>
      </c>
      <c r="C111">
        <v>1</v>
      </c>
      <c r="D111" s="1">
        <v>35388</v>
      </c>
      <c r="E111" s="1">
        <v>35416</v>
      </c>
      <c r="F111" s="1">
        <v>35401</v>
      </c>
      <c r="G111">
        <v>3</v>
      </c>
      <c r="H111" t="str">
        <f t="shared" si="1"/>
        <v>Federal Shipping</v>
      </c>
      <c r="I111">
        <v>34.880000000000003</v>
      </c>
      <c r="J111" t="s">
        <v>166</v>
      </c>
      <c r="K111" t="s">
        <v>360</v>
      </c>
      <c r="L111" t="s">
        <v>443</v>
      </c>
      <c r="M111" t="s">
        <v>485</v>
      </c>
      <c r="N111" t="s">
        <v>536</v>
      </c>
      <c r="O111" t="s">
        <v>593</v>
      </c>
    </row>
    <row r="112" spans="1:15" x14ac:dyDescent="0.3">
      <c r="A112">
        <v>10358</v>
      </c>
      <c r="B112" t="s">
        <v>70</v>
      </c>
      <c r="C112">
        <v>5</v>
      </c>
      <c r="D112" s="1">
        <v>35389</v>
      </c>
      <c r="E112" s="1">
        <v>35417</v>
      </c>
      <c r="F112" s="1">
        <v>35396</v>
      </c>
      <c r="G112">
        <v>1</v>
      </c>
      <c r="H112" t="str">
        <f t="shared" si="1"/>
        <v>Speedy Express</v>
      </c>
      <c r="I112">
        <v>19.64</v>
      </c>
      <c r="J112" t="s">
        <v>161</v>
      </c>
      <c r="K112" t="s">
        <v>355</v>
      </c>
      <c r="L112" t="s">
        <v>438</v>
      </c>
      <c r="M112" t="e">
        <v>#N/A</v>
      </c>
      <c r="N112" t="s">
        <v>531</v>
      </c>
      <c r="O112" t="s">
        <v>583</v>
      </c>
    </row>
    <row r="113" spans="1:15" x14ac:dyDescent="0.3">
      <c r="A113">
        <v>10359</v>
      </c>
      <c r="B113" t="s">
        <v>101</v>
      </c>
      <c r="C113">
        <v>5</v>
      </c>
      <c r="D113" s="1">
        <v>35390</v>
      </c>
      <c r="E113" s="1">
        <v>35418</v>
      </c>
      <c r="F113" s="1">
        <v>35395</v>
      </c>
      <c r="G113">
        <v>3</v>
      </c>
      <c r="H113" t="str">
        <f t="shared" si="1"/>
        <v>Federal Shipping</v>
      </c>
      <c r="I113">
        <v>288.43</v>
      </c>
      <c r="J113" t="s">
        <v>192</v>
      </c>
      <c r="K113" t="s">
        <v>386</v>
      </c>
      <c r="L113" t="s">
        <v>408</v>
      </c>
      <c r="M113" t="e">
        <v>#N/A</v>
      </c>
      <c r="N113" t="s">
        <v>560</v>
      </c>
      <c r="O113" t="s">
        <v>581</v>
      </c>
    </row>
    <row r="114" spans="1:15" x14ac:dyDescent="0.3">
      <c r="A114">
        <v>10360</v>
      </c>
      <c r="B114" t="s">
        <v>36</v>
      </c>
      <c r="C114">
        <v>4</v>
      </c>
      <c r="D114" s="1">
        <v>35391</v>
      </c>
      <c r="E114" s="1">
        <v>35419</v>
      </c>
      <c r="F114" s="1">
        <v>35401</v>
      </c>
      <c r="G114">
        <v>3</v>
      </c>
      <c r="H114" t="str">
        <f t="shared" si="1"/>
        <v>Federal Shipping</v>
      </c>
      <c r="I114">
        <v>131.69999999999999</v>
      </c>
      <c r="J114" t="s">
        <v>910</v>
      </c>
      <c r="K114" t="s">
        <v>321</v>
      </c>
      <c r="L114" t="s">
        <v>411</v>
      </c>
      <c r="M114" t="e">
        <v>#N/A</v>
      </c>
      <c r="N114" t="s">
        <v>499</v>
      </c>
      <c r="O114" t="s">
        <v>583</v>
      </c>
    </row>
    <row r="115" spans="1:15" x14ac:dyDescent="0.3">
      <c r="A115">
        <v>10361</v>
      </c>
      <c r="B115" t="s">
        <v>92</v>
      </c>
      <c r="C115">
        <v>1</v>
      </c>
      <c r="D115" s="1">
        <v>35391</v>
      </c>
      <c r="E115" s="1">
        <v>35419</v>
      </c>
      <c r="F115" s="1">
        <v>35402</v>
      </c>
      <c r="G115">
        <v>2</v>
      </c>
      <c r="H115" t="str">
        <f t="shared" si="1"/>
        <v>United Package</v>
      </c>
      <c r="I115">
        <v>183.17</v>
      </c>
      <c r="J115" t="s">
        <v>183</v>
      </c>
      <c r="K115" t="s">
        <v>377</v>
      </c>
      <c r="L115" t="s">
        <v>454</v>
      </c>
      <c r="M115" t="e">
        <v>#N/A</v>
      </c>
      <c r="N115" t="s">
        <v>552</v>
      </c>
      <c r="O115" t="s">
        <v>579</v>
      </c>
    </row>
    <row r="116" spans="1:15" x14ac:dyDescent="0.3">
      <c r="A116">
        <v>10362</v>
      </c>
      <c r="B116" t="s">
        <v>38</v>
      </c>
      <c r="C116">
        <v>3</v>
      </c>
      <c r="D116" s="1">
        <v>35394</v>
      </c>
      <c r="E116" s="1">
        <v>35422</v>
      </c>
      <c r="F116" s="1">
        <v>35397</v>
      </c>
      <c r="G116">
        <v>1</v>
      </c>
      <c r="H116" t="str">
        <f t="shared" si="1"/>
        <v>Speedy Express</v>
      </c>
      <c r="I116">
        <v>96.04</v>
      </c>
      <c r="J116" t="s">
        <v>129</v>
      </c>
      <c r="K116" t="s">
        <v>323</v>
      </c>
      <c r="L116" t="s">
        <v>413</v>
      </c>
      <c r="M116" t="e">
        <v>#N/A</v>
      </c>
      <c r="N116" t="s">
        <v>501</v>
      </c>
      <c r="O116" t="s">
        <v>583</v>
      </c>
    </row>
    <row r="117" spans="1:15" x14ac:dyDescent="0.3">
      <c r="A117">
        <v>10363</v>
      </c>
      <c r="B117" t="s">
        <v>46</v>
      </c>
      <c r="C117">
        <v>4</v>
      </c>
      <c r="D117" s="1">
        <v>35395</v>
      </c>
      <c r="E117" s="1">
        <v>35423</v>
      </c>
      <c r="F117" s="1">
        <v>35403</v>
      </c>
      <c r="G117">
        <v>3</v>
      </c>
      <c r="H117" t="str">
        <f t="shared" si="1"/>
        <v>Federal Shipping</v>
      </c>
      <c r="I117">
        <v>30.54</v>
      </c>
      <c r="J117" t="s">
        <v>137</v>
      </c>
      <c r="K117" t="s">
        <v>331</v>
      </c>
      <c r="L117" t="s">
        <v>418</v>
      </c>
      <c r="M117" t="e">
        <v>#N/A</v>
      </c>
      <c r="N117" t="s">
        <v>509</v>
      </c>
      <c r="O117" t="s">
        <v>579</v>
      </c>
    </row>
    <row r="118" spans="1:15" x14ac:dyDescent="0.3">
      <c r="A118">
        <v>10364</v>
      </c>
      <c r="B118" t="s">
        <v>48</v>
      </c>
      <c r="C118">
        <v>1</v>
      </c>
      <c r="D118" s="1">
        <v>35395</v>
      </c>
      <c r="E118" s="1">
        <v>35437</v>
      </c>
      <c r="F118" s="1">
        <v>35403</v>
      </c>
      <c r="G118">
        <v>1</v>
      </c>
      <c r="H118" t="str">
        <f t="shared" si="1"/>
        <v>Speedy Express</v>
      </c>
      <c r="I118">
        <v>71.97</v>
      </c>
      <c r="J118" t="s">
        <v>139</v>
      </c>
      <c r="K118" t="s">
        <v>333</v>
      </c>
      <c r="L118" t="s">
        <v>408</v>
      </c>
      <c r="M118" t="e">
        <v>#N/A</v>
      </c>
      <c r="N118" t="s">
        <v>511</v>
      </c>
      <c r="O118" t="s">
        <v>581</v>
      </c>
    </row>
    <row r="119" spans="1:15" x14ac:dyDescent="0.3">
      <c r="A119">
        <v>10365</v>
      </c>
      <c r="B119" t="s">
        <v>32</v>
      </c>
      <c r="C119">
        <v>3</v>
      </c>
      <c r="D119" s="1">
        <v>35396</v>
      </c>
      <c r="E119" s="1">
        <v>35424</v>
      </c>
      <c r="F119" s="1">
        <v>35401</v>
      </c>
      <c r="G119">
        <v>2</v>
      </c>
      <c r="H119" t="str">
        <f t="shared" si="1"/>
        <v>United Package</v>
      </c>
      <c r="I119">
        <v>22</v>
      </c>
      <c r="J119" t="s">
        <v>123</v>
      </c>
      <c r="K119" t="s">
        <v>317</v>
      </c>
      <c r="L119" t="s">
        <v>407</v>
      </c>
      <c r="M119" t="e">
        <v>#N/A</v>
      </c>
      <c r="N119" t="s">
        <v>495</v>
      </c>
      <c r="O119" t="s">
        <v>580</v>
      </c>
    </row>
    <row r="120" spans="1:15" x14ac:dyDescent="0.3">
      <c r="A120">
        <v>10366</v>
      </c>
      <c r="B120" t="s">
        <v>58</v>
      </c>
      <c r="C120">
        <v>8</v>
      </c>
      <c r="D120" s="1">
        <v>35397</v>
      </c>
      <c r="E120" s="1">
        <v>35439</v>
      </c>
      <c r="F120" s="1">
        <v>35429</v>
      </c>
      <c r="G120">
        <v>2</v>
      </c>
      <c r="H120" t="str">
        <f t="shared" si="1"/>
        <v>United Package</v>
      </c>
      <c r="I120">
        <v>10.14</v>
      </c>
      <c r="J120" t="s">
        <v>912</v>
      </c>
      <c r="K120" t="s">
        <v>343</v>
      </c>
      <c r="L120" t="s">
        <v>426</v>
      </c>
      <c r="M120" t="e">
        <v>#N/A</v>
      </c>
      <c r="N120" t="s">
        <v>925</v>
      </c>
      <c r="O120" t="s">
        <v>584</v>
      </c>
    </row>
    <row r="121" spans="1:15" x14ac:dyDescent="0.3">
      <c r="A121">
        <v>10367</v>
      </c>
      <c r="B121" t="s">
        <v>112</v>
      </c>
      <c r="C121">
        <v>7</v>
      </c>
      <c r="D121" s="1">
        <v>35397</v>
      </c>
      <c r="E121" s="1">
        <v>35425</v>
      </c>
      <c r="F121" s="1">
        <v>35401</v>
      </c>
      <c r="G121">
        <v>3</v>
      </c>
      <c r="H121" t="str">
        <f t="shared" si="1"/>
        <v>Federal Shipping</v>
      </c>
      <c r="I121">
        <v>13.55</v>
      </c>
      <c r="J121" t="s">
        <v>203</v>
      </c>
      <c r="K121" t="s">
        <v>397</v>
      </c>
      <c r="L121" t="s">
        <v>466</v>
      </c>
      <c r="M121" t="e">
        <v>#N/A</v>
      </c>
      <c r="N121" t="s">
        <v>570</v>
      </c>
      <c r="O121" t="s">
        <v>597</v>
      </c>
    </row>
    <row r="122" spans="1:15" x14ac:dyDescent="0.3">
      <c r="A122">
        <v>10368</v>
      </c>
      <c r="B122" t="s">
        <v>49</v>
      </c>
      <c r="C122">
        <v>2</v>
      </c>
      <c r="D122" s="1">
        <v>35398</v>
      </c>
      <c r="E122" s="1">
        <v>35426</v>
      </c>
      <c r="F122" s="1">
        <v>35401</v>
      </c>
      <c r="G122">
        <v>2</v>
      </c>
      <c r="H122" t="str">
        <f t="shared" si="1"/>
        <v>United Package</v>
      </c>
      <c r="I122">
        <v>101.95</v>
      </c>
      <c r="J122" t="s">
        <v>140</v>
      </c>
      <c r="K122" t="s">
        <v>334</v>
      </c>
      <c r="L122" t="s">
        <v>420</v>
      </c>
      <c r="M122" t="e">
        <v>#N/A</v>
      </c>
      <c r="N122" t="s">
        <v>512</v>
      </c>
      <c r="O122" t="s">
        <v>589</v>
      </c>
    </row>
    <row r="123" spans="1:15" x14ac:dyDescent="0.3">
      <c r="A123">
        <v>10369</v>
      </c>
      <c r="B123" t="s">
        <v>104</v>
      </c>
      <c r="C123">
        <v>8</v>
      </c>
      <c r="D123" s="1">
        <v>35401</v>
      </c>
      <c r="E123" s="1">
        <v>35429</v>
      </c>
      <c r="F123" s="1">
        <v>35408</v>
      </c>
      <c r="G123">
        <v>2</v>
      </c>
      <c r="H123" t="str">
        <f t="shared" si="1"/>
        <v>United Package</v>
      </c>
      <c r="I123">
        <v>195.68</v>
      </c>
      <c r="J123" t="s">
        <v>195</v>
      </c>
      <c r="K123" t="s">
        <v>389</v>
      </c>
      <c r="L123" t="s">
        <v>461</v>
      </c>
      <c r="M123" t="s">
        <v>491</v>
      </c>
      <c r="N123" t="s">
        <v>563</v>
      </c>
      <c r="O123" t="s">
        <v>592</v>
      </c>
    </row>
    <row r="124" spans="1:15" x14ac:dyDescent="0.3">
      <c r="A124">
        <v>10370</v>
      </c>
      <c r="B124" t="s">
        <v>43</v>
      </c>
      <c r="C124">
        <v>6</v>
      </c>
      <c r="D124" s="1">
        <v>35402</v>
      </c>
      <c r="E124" s="1">
        <v>35430</v>
      </c>
      <c r="F124" s="1">
        <v>35426</v>
      </c>
      <c r="G124">
        <v>2</v>
      </c>
      <c r="H124" t="str">
        <f t="shared" si="1"/>
        <v>United Package</v>
      </c>
      <c r="I124">
        <v>1.17</v>
      </c>
      <c r="J124" t="s">
        <v>134</v>
      </c>
      <c r="K124" t="s">
        <v>915</v>
      </c>
      <c r="L124" t="s">
        <v>416</v>
      </c>
      <c r="M124" t="e">
        <v>#N/A</v>
      </c>
      <c r="N124" t="s">
        <v>506</v>
      </c>
      <c r="O124" t="s">
        <v>587</v>
      </c>
    </row>
    <row r="125" spans="1:15" x14ac:dyDescent="0.3">
      <c r="A125">
        <v>10371</v>
      </c>
      <c r="B125" t="s">
        <v>70</v>
      </c>
      <c r="C125">
        <v>1</v>
      </c>
      <c r="D125" s="1">
        <v>35402</v>
      </c>
      <c r="E125" s="1">
        <v>35430</v>
      </c>
      <c r="F125" s="1">
        <v>35423</v>
      </c>
      <c r="G125">
        <v>1</v>
      </c>
      <c r="H125" t="str">
        <f t="shared" si="1"/>
        <v>Speedy Express</v>
      </c>
      <c r="I125">
        <v>0.45</v>
      </c>
      <c r="J125" t="s">
        <v>161</v>
      </c>
      <c r="K125" t="s">
        <v>355</v>
      </c>
      <c r="L125" t="s">
        <v>438</v>
      </c>
      <c r="M125" t="e">
        <v>#N/A</v>
      </c>
      <c r="N125" t="s">
        <v>531</v>
      </c>
      <c r="O125" t="s">
        <v>583</v>
      </c>
    </row>
    <row r="126" spans="1:15" x14ac:dyDescent="0.3">
      <c r="A126">
        <v>10372</v>
      </c>
      <c r="B126" t="s">
        <v>91</v>
      </c>
      <c r="C126">
        <v>5</v>
      </c>
      <c r="D126" s="1">
        <v>35403</v>
      </c>
      <c r="E126" s="1">
        <v>35431</v>
      </c>
      <c r="F126" s="1">
        <v>35408</v>
      </c>
      <c r="G126">
        <v>2</v>
      </c>
      <c r="H126" t="str">
        <f t="shared" si="1"/>
        <v>United Package</v>
      </c>
      <c r="I126">
        <v>890.78</v>
      </c>
      <c r="J126" t="s">
        <v>182</v>
      </c>
      <c r="K126" t="s">
        <v>376</v>
      </c>
      <c r="L126" t="s">
        <v>417</v>
      </c>
      <c r="M126" t="s">
        <v>476</v>
      </c>
      <c r="N126" t="s">
        <v>551</v>
      </c>
      <c r="O126" t="s">
        <v>588</v>
      </c>
    </row>
    <row r="127" spans="1:15" x14ac:dyDescent="0.3">
      <c r="A127">
        <v>10373</v>
      </c>
      <c r="B127" t="s">
        <v>66</v>
      </c>
      <c r="C127">
        <v>4</v>
      </c>
      <c r="D127" s="1">
        <v>35404</v>
      </c>
      <c r="E127" s="1">
        <v>35432</v>
      </c>
      <c r="F127" s="1">
        <v>35410</v>
      </c>
      <c r="G127">
        <v>3</v>
      </c>
      <c r="H127" t="str">
        <f t="shared" si="1"/>
        <v>Federal Shipping</v>
      </c>
      <c r="I127">
        <v>124.12</v>
      </c>
      <c r="J127" t="s">
        <v>157</v>
      </c>
      <c r="K127" t="s">
        <v>351</v>
      </c>
      <c r="L127" t="s">
        <v>434</v>
      </c>
      <c r="M127" t="s">
        <v>481</v>
      </c>
      <c r="N127" t="e">
        <v>#N/A</v>
      </c>
      <c r="O127" t="s">
        <v>594</v>
      </c>
    </row>
    <row r="128" spans="1:15" x14ac:dyDescent="0.3">
      <c r="A128">
        <v>10374</v>
      </c>
      <c r="B128" t="s">
        <v>120</v>
      </c>
      <c r="C128">
        <v>1</v>
      </c>
      <c r="D128" s="1">
        <v>35404</v>
      </c>
      <c r="E128" s="1">
        <v>35432</v>
      </c>
      <c r="F128" s="1">
        <v>35408</v>
      </c>
      <c r="G128">
        <v>3</v>
      </c>
      <c r="H128" t="str">
        <f t="shared" si="1"/>
        <v>Federal Shipping</v>
      </c>
      <c r="I128">
        <v>3.94</v>
      </c>
      <c r="J128" t="s">
        <v>913</v>
      </c>
      <c r="K128" t="s">
        <v>405</v>
      </c>
      <c r="L128" t="s">
        <v>474</v>
      </c>
      <c r="M128" t="e">
        <v>#N/A</v>
      </c>
      <c r="N128" t="s">
        <v>578</v>
      </c>
      <c r="O128" t="s">
        <v>599</v>
      </c>
    </row>
    <row r="129" spans="1:15" x14ac:dyDescent="0.3">
      <c r="A129">
        <v>10375</v>
      </c>
      <c r="B129" t="s">
        <v>65</v>
      </c>
      <c r="C129">
        <v>3</v>
      </c>
      <c r="D129" s="1">
        <v>35405</v>
      </c>
      <c r="E129" s="1">
        <v>35433</v>
      </c>
      <c r="F129" s="1">
        <v>35408</v>
      </c>
      <c r="G129">
        <v>2</v>
      </c>
      <c r="H129" t="str">
        <f t="shared" si="1"/>
        <v>United Package</v>
      </c>
      <c r="I129">
        <v>20.12</v>
      </c>
      <c r="J129" t="s">
        <v>156</v>
      </c>
      <c r="K129" t="s">
        <v>350</v>
      </c>
      <c r="L129" t="s">
        <v>433</v>
      </c>
      <c r="M129" t="s">
        <v>477</v>
      </c>
      <c r="N129" t="s">
        <v>527</v>
      </c>
      <c r="O129" t="s">
        <v>592</v>
      </c>
    </row>
    <row r="130" spans="1:15" x14ac:dyDescent="0.3">
      <c r="A130">
        <v>10376</v>
      </c>
      <c r="B130" t="s">
        <v>80</v>
      </c>
      <c r="C130">
        <v>1</v>
      </c>
      <c r="D130" s="1">
        <v>35408</v>
      </c>
      <c r="E130" s="1">
        <v>35436</v>
      </c>
      <c r="F130" s="1">
        <v>35412</v>
      </c>
      <c r="G130">
        <v>2</v>
      </c>
      <c r="H130" t="str">
        <f t="shared" ref="H130:H193" si="2">HLOOKUP(G130, shippers_h, 2, FALSE)</f>
        <v>United Package</v>
      </c>
      <c r="I130">
        <v>20.39</v>
      </c>
      <c r="J130" t="s">
        <v>171</v>
      </c>
      <c r="K130" t="s">
        <v>365</v>
      </c>
      <c r="L130" t="s">
        <v>448</v>
      </c>
      <c r="M130" t="s">
        <v>487</v>
      </c>
      <c r="N130" t="s">
        <v>541</v>
      </c>
      <c r="O130" t="s">
        <v>585</v>
      </c>
    </row>
    <row r="131" spans="1:15" x14ac:dyDescent="0.3">
      <c r="A131">
        <v>10377</v>
      </c>
      <c r="B131" t="s">
        <v>101</v>
      </c>
      <c r="C131">
        <v>1</v>
      </c>
      <c r="D131" s="1">
        <v>35408</v>
      </c>
      <c r="E131" s="1">
        <v>35436</v>
      </c>
      <c r="F131" s="1">
        <v>35412</v>
      </c>
      <c r="G131">
        <v>3</v>
      </c>
      <c r="H131" t="str">
        <f t="shared" si="2"/>
        <v>Federal Shipping</v>
      </c>
      <c r="I131">
        <v>22.21</v>
      </c>
      <c r="J131" t="s">
        <v>192</v>
      </c>
      <c r="K131" t="s">
        <v>386</v>
      </c>
      <c r="L131" t="s">
        <v>408</v>
      </c>
      <c r="M131" t="e">
        <v>#N/A</v>
      </c>
      <c r="N131" t="s">
        <v>560</v>
      </c>
      <c r="O131" t="s">
        <v>581</v>
      </c>
    </row>
    <row r="132" spans="1:15" x14ac:dyDescent="0.3">
      <c r="A132">
        <v>10378</v>
      </c>
      <c r="B132" t="s">
        <v>53</v>
      </c>
      <c r="C132">
        <v>5</v>
      </c>
      <c r="D132" s="1">
        <v>35409</v>
      </c>
      <c r="E132" s="1">
        <v>35437</v>
      </c>
      <c r="F132" s="1">
        <v>35418</v>
      </c>
      <c r="G132">
        <v>3</v>
      </c>
      <c r="H132" t="str">
        <f t="shared" si="2"/>
        <v>Federal Shipping</v>
      </c>
      <c r="I132">
        <v>5.44</v>
      </c>
      <c r="J132" t="s">
        <v>144</v>
      </c>
      <c r="K132" t="s">
        <v>338</v>
      </c>
      <c r="L132" t="s">
        <v>422</v>
      </c>
      <c r="M132" t="e">
        <v>#N/A</v>
      </c>
      <c r="N132" t="s">
        <v>516</v>
      </c>
      <c r="O132" t="s">
        <v>582</v>
      </c>
    </row>
    <row r="133" spans="1:15" x14ac:dyDescent="0.3">
      <c r="A133">
        <v>10379</v>
      </c>
      <c r="B133" t="s">
        <v>90</v>
      </c>
      <c r="C133">
        <v>2</v>
      </c>
      <c r="D133" s="1">
        <v>35410</v>
      </c>
      <c r="E133" s="1">
        <v>35438</v>
      </c>
      <c r="F133" s="1">
        <v>35412</v>
      </c>
      <c r="G133">
        <v>1</v>
      </c>
      <c r="H133" t="str">
        <f t="shared" si="2"/>
        <v>Speedy Express</v>
      </c>
      <c r="I133">
        <v>45.03</v>
      </c>
      <c r="J133" t="s">
        <v>181</v>
      </c>
      <c r="K133" t="s">
        <v>375</v>
      </c>
      <c r="L133" t="s">
        <v>431</v>
      </c>
      <c r="M133" t="s">
        <v>479</v>
      </c>
      <c r="N133" t="s">
        <v>550</v>
      </c>
      <c r="O133" t="s">
        <v>588</v>
      </c>
    </row>
    <row r="134" spans="1:15" x14ac:dyDescent="0.3">
      <c r="A134">
        <v>10380</v>
      </c>
      <c r="B134" t="s">
        <v>66</v>
      </c>
      <c r="C134">
        <v>8</v>
      </c>
      <c r="D134" s="1">
        <v>35411</v>
      </c>
      <c r="E134" s="1">
        <v>35439</v>
      </c>
      <c r="F134" s="1">
        <v>35446</v>
      </c>
      <c r="G134">
        <v>3</v>
      </c>
      <c r="H134" t="str">
        <f t="shared" si="2"/>
        <v>Federal Shipping</v>
      </c>
      <c r="I134">
        <v>35.03</v>
      </c>
      <c r="J134" t="s">
        <v>157</v>
      </c>
      <c r="K134" t="s">
        <v>351</v>
      </c>
      <c r="L134" t="s">
        <v>434</v>
      </c>
      <c r="M134" t="s">
        <v>481</v>
      </c>
      <c r="N134" t="e">
        <v>#N/A</v>
      </c>
      <c r="O134" t="s">
        <v>594</v>
      </c>
    </row>
    <row r="135" spans="1:15" x14ac:dyDescent="0.3">
      <c r="A135">
        <v>10381</v>
      </c>
      <c r="B135" t="s">
        <v>75</v>
      </c>
      <c r="C135">
        <v>3</v>
      </c>
      <c r="D135" s="1">
        <v>35411</v>
      </c>
      <c r="E135" s="1">
        <v>35439</v>
      </c>
      <c r="F135" s="1">
        <v>35412</v>
      </c>
      <c r="G135">
        <v>3</v>
      </c>
      <c r="H135" t="str">
        <f t="shared" si="2"/>
        <v>Federal Shipping</v>
      </c>
      <c r="I135">
        <v>7.99</v>
      </c>
      <c r="J135" t="s">
        <v>166</v>
      </c>
      <c r="K135" t="s">
        <v>360</v>
      </c>
      <c r="L135" t="s">
        <v>443</v>
      </c>
      <c r="M135" t="s">
        <v>485</v>
      </c>
      <c r="N135" t="s">
        <v>536</v>
      </c>
      <c r="O135" t="s">
        <v>593</v>
      </c>
    </row>
    <row r="136" spans="1:15" x14ac:dyDescent="0.3">
      <c r="A136">
        <v>10382</v>
      </c>
      <c r="B136" t="s">
        <v>49</v>
      </c>
      <c r="C136">
        <v>4</v>
      </c>
      <c r="D136" s="1">
        <v>35412</v>
      </c>
      <c r="E136" s="1">
        <v>35440</v>
      </c>
      <c r="F136" s="1">
        <v>35415</v>
      </c>
      <c r="G136">
        <v>1</v>
      </c>
      <c r="H136" t="str">
        <f t="shared" si="2"/>
        <v>Speedy Express</v>
      </c>
      <c r="I136">
        <v>94.77</v>
      </c>
      <c r="J136" t="s">
        <v>140</v>
      </c>
      <c r="K136" t="s">
        <v>334</v>
      </c>
      <c r="L136" t="s">
        <v>420</v>
      </c>
      <c r="M136" t="e">
        <v>#N/A</v>
      </c>
      <c r="N136" t="s">
        <v>512</v>
      </c>
      <c r="O136" t="s">
        <v>589</v>
      </c>
    </row>
    <row r="137" spans="1:15" x14ac:dyDescent="0.3">
      <c r="A137">
        <v>10383</v>
      </c>
      <c r="B137" t="s">
        <v>33</v>
      </c>
      <c r="C137">
        <v>8</v>
      </c>
      <c r="D137" s="1">
        <v>35415</v>
      </c>
      <c r="E137" s="1">
        <v>35443</v>
      </c>
      <c r="F137" s="1">
        <v>35417</v>
      </c>
      <c r="G137">
        <v>3</v>
      </c>
      <c r="H137" t="str">
        <f t="shared" si="2"/>
        <v>Federal Shipping</v>
      </c>
      <c r="I137">
        <v>34.24</v>
      </c>
      <c r="J137" t="s">
        <v>124</v>
      </c>
      <c r="K137" t="s">
        <v>918</v>
      </c>
      <c r="L137" t="s">
        <v>920</v>
      </c>
      <c r="M137" t="s">
        <v>921</v>
      </c>
      <c r="N137" t="s">
        <v>924</v>
      </c>
      <c r="O137" t="s">
        <v>581</v>
      </c>
    </row>
    <row r="138" spans="1:15" x14ac:dyDescent="0.3">
      <c r="A138">
        <v>10384</v>
      </c>
      <c r="B138" t="s">
        <v>34</v>
      </c>
      <c r="C138">
        <v>3</v>
      </c>
      <c r="D138" s="1">
        <v>35415</v>
      </c>
      <c r="E138" s="1">
        <v>35443</v>
      </c>
      <c r="F138" s="1">
        <v>35419</v>
      </c>
      <c r="G138">
        <v>3</v>
      </c>
      <c r="H138" t="str">
        <f t="shared" si="2"/>
        <v>Federal Shipping</v>
      </c>
      <c r="I138">
        <v>168.64</v>
      </c>
      <c r="J138" t="s">
        <v>125</v>
      </c>
      <c r="K138" t="s">
        <v>319</v>
      </c>
      <c r="L138" t="s">
        <v>409</v>
      </c>
      <c r="M138" t="e">
        <v>#N/A</v>
      </c>
      <c r="N138" t="s">
        <v>497</v>
      </c>
      <c r="O138" t="s">
        <v>582</v>
      </c>
    </row>
    <row r="139" spans="1:15" x14ac:dyDescent="0.3">
      <c r="A139">
        <v>10385</v>
      </c>
      <c r="B139" t="s">
        <v>104</v>
      </c>
      <c r="C139">
        <v>1</v>
      </c>
      <c r="D139" s="1">
        <v>35416</v>
      </c>
      <c r="E139" s="1">
        <v>35444</v>
      </c>
      <c r="F139" s="1">
        <v>35422</v>
      </c>
      <c r="G139">
        <v>2</v>
      </c>
      <c r="H139" t="str">
        <f t="shared" si="2"/>
        <v>United Package</v>
      </c>
      <c r="I139">
        <v>30.96</v>
      </c>
      <c r="J139" t="s">
        <v>195</v>
      </c>
      <c r="K139" t="s">
        <v>389</v>
      </c>
      <c r="L139" t="s">
        <v>461</v>
      </c>
      <c r="M139" t="s">
        <v>491</v>
      </c>
      <c r="N139" t="s">
        <v>563</v>
      </c>
      <c r="O139" t="s">
        <v>592</v>
      </c>
    </row>
    <row r="140" spans="1:15" x14ac:dyDescent="0.3">
      <c r="A140">
        <v>10386</v>
      </c>
      <c r="B140" t="s">
        <v>50</v>
      </c>
      <c r="C140">
        <v>9</v>
      </c>
      <c r="D140" s="1">
        <v>35417</v>
      </c>
      <c r="E140" s="1">
        <v>35431</v>
      </c>
      <c r="F140" s="1">
        <v>35424</v>
      </c>
      <c r="G140">
        <v>3</v>
      </c>
      <c r="H140" t="str">
        <f t="shared" si="2"/>
        <v>Federal Shipping</v>
      </c>
      <c r="I140">
        <v>13.99</v>
      </c>
      <c r="J140" t="s">
        <v>141</v>
      </c>
      <c r="K140" t="s">
        <v>335</v>
      </c>
      <c r="L140" t="s">
        <v>417</v>
      </c>
      <c r="M140" t="s">
        <v>476</v>
      </c>
      <c r="N140" t="s">
        <v>513</v>
      </c>
      <c r="O140" t="s">
        <v>588</v>
      </c>
    </row>
    <row r="141" spans="1:15" x14ac:dyDescent="0.3">
      <c r="A141">
        <v>10387</v>
      </c>
      <c r="B141" t="s">
        <v>99</v>
      </c>
      <c r="C141">
        <v>1</v>
      </c>
      <c r="D141" s="1">
        <v>35417</v>
      </c>
      <c r="E141" s="1">
        <v>35445</v>
      </c>
      <c r="F141" s="1">
        <v>35419</v>
      </c>
      <c r="G141">
        <v>2</v>
      </c>
      <c r="H141" t="str">
        <f t="shared" si="2"/>
        <v>United Package</v>
      </c>
      <c r="I141">
        <v>93.63</v>
      </c>
      <c r="J141" t="s">
        <v>190</v>
      </c>
      <c r="K141" t="s">
        <v>384</v>
      </c>
      <c r="L141" t="s">
        <v>458</v>
      </c>
      <c r="M141" t="e">
        <v>#N/A</v>
      </c>
      <c r="N141" t="s">
        <v>558</v>
      </c>
      <c r="O141" t="s">
        <v>596</v>
      </c>
    </row>
    <row r="142" spans="1:15" x14ac:dyDescent="0.3">
      <c r="A142">
        <v>10388</v>
      </c>
      <c r="B142" t="s">
        <v>101</v>
      </c>
      <c r="C142">
        <v>2</v>
      </c>
      <c r="D142" s="1">
        <v>35418</v>
      </c>
      <c r="E142" s="1">
        <v>35446</v>
      </c>
      <c r="F142" s="1">
        <v>35419</v>
      </c>
      <c r="G142">
        <v>1</v>
      </c>
      <c r="H142" t="str">
        <f t="shared" si="2"/>
        <v>Speedy Express</v>
      </c>
      <c r="I142">
        <v>34.86</v>
      </c>
      <c r="J142" t="s">
        <v>192</v>
      </c>
      <c r="K142" t="s">
        <v>386</v>
      </c>
      <c r="L142" t="s">
        <v>408</v>
      </c>
      <c r="M142" t="e">
        <v>#N/A</v>
      </c>
      <c r="N142" t="s">
        <v>560</v>
      </c>
      <c r="O142" t="s">
        <v>581</v>
      </c>
    </row>
    <row r="143" spans="1:15" x14ac:dyDescent="0.3">
      <c r="A143">
        <v>10389</v>
      </c>
      <c r="B143" t="s">
        <v>39</v>
      </c>
      <c r="C143">
        <v>4</v>
      </c>
      <c r="D143" s="1">
        <v>35419</v>
      </c>
      <c r="E143" s="1">
        <v>35447</v>
      </c>
      <c r="F143" s="1">
        <v>35423</v>
      </c>
      <c r="G143">
        <v>2</v>
      </c>
      <c r="H143" t="str">
        <f t="shared" si="2"/>
        <v>United Package</v>
      </c>
      <c r="I143">
        <v>47.42</v>
      </c>
      <c r="J143" t="s">
        <v>130</v>
      </c>
      <c r="K143" t="s">
        <v>324</v>
      </c>
      <c r="L143" t="s">
        <v>414</v>
      </c>
      <c r="M143" t="s">
        <v>475</v>
      </c>
      <c r="N143" t="s">
        <v>502</v>
      </c>
      <c r="O143" t="s">
        <v>585</v>
      </c>
    </row>
    <row r="144" spans="1:15" x14ac:dyDescent="0.3">
      <c r="A144">
        <v>10390</v>
      </c>
      <c r="B144" t="s">
        <v>49</v>
      </c>
      <c r="C144">
        <v>6</v>
      </c>
      <c r="D144" s="1">
        <v>35422</v>
      </c>
      <c r="E144" s="1">
        <v>35450</v>
      </c>
      <c r="F144" s="1">
        <v>35425</v>
      </c>
      <c r="G144">
        <v>1</v>
      </c>
      <c r="H144" t="str">
        <f t="shared" si="2"/>
        <v>Speedy Express</v>
      </c>
      <c r="I144">
        <v>126.38</v>
      </c>
      <c r="J144" t="s">
        <v>140</v>
      </c>
      <c r="K144" t="s">
        <v>334</v>
      </c>
      <c r="L144" t="s">
        <v>420</v>
      </c>
      <c r="M144" t="e">
        <v>#N/A</v>
      </c>
      <c r="N144" t="s">
        <v>512</v>
      </c>
      <c r="O144" t="s">
        <v>589</v>
      </c>
    </row>
    <row r="145" spans="1:15" x14ac:dyDescent="0.3">
      <c r="A145">
        <v>10391</v>
      </c>
      <c r="B145" t="s">
        <v>46</v>
      </c>
      <c r="C145">
        <v>3</v>
      </c>
      <c r="D145" s="1">
        <v>35422</v>
      </c>
      <c r="E145" s="1">
        <v>35450</v>
      </c>
      <c r="F145" s="1">
        <v>35430</v>
      </c>
      <c r="G145">
        <v>3</v>
      </c>
      <c r="H145" t="str">
        <f t="shared" si="2"/>
        <v>Federal Shipping</v>
      </c>
      <c r="I145">
        <v>5.45</v>
      </c>
      <c r="J145" t="s">
        <v>137</v>
      </c>
      <c r="K145" t="s">
        <v>331</v>
      </c>
      <c r="L145" t="s">
        <v>418</v>
      </c>
      <c r="M145" t="e">
        <v>#N/A</v>
      </c>
      <c r="N145" t="s">
        <v>509</v>
      </c>
      <c r="O145" t="s">
        <v>579</v>
      </c>
    </row>
    <row r="146" spans="1:15" x14ac:dyDescent="0.3">
      <c r="A146">
        <v>10392</v>
      </c>
      <c r="B146" t="s">
        <v>88</v>
      </c>
      <c r="C146">
        <v>2</v>
      </c>
      <c r="D146" s="1">
        <v>35423</v>
      </c>
      <c r="E146" s="1">
        <v>35451</v>
      </c>
      <c r="F146" s="1">
        <v>35431</v>
      </c>
      <c r="G146">
        <v>3</v>
      </c>
      <c r="H146" t="str">
        <f t="shared" si="2"/>
        <v>Federal Shipping</v>
      </c>
      <c r="I146">
        <v>122.46</v>
      </c>
      <c r="J146" t="s">
        <v>179</v>
      </c>
      <c r="K146" t="s">
        <v>373</v>
      </c>
      <c r="L146" t="s">
        <v>453</v>
      </c>
      <c r="M146" t="e">
        <v>#N/A</v>
      </c>
      <c r="N146" t="s">
        <v>548</v>
      </c>
      <c r="O146" t="s">
        <v>589</v>
      </c>
    </row>
    <row r="147" spans="1:15" x14ac:dyDescent="0.3">
      <c r="A147">
        <v>10393</v>
      </c>
      <c r="B147" t="s">
        <v>100</v>
      </c>
      <c r="C147">
        <v>1</v>
      </c>
      <c r="D147" s="1">
        <v>35424</v>
      </c>
      <c r="E147" s="1">
        <v>35452</v>
      </c>
      <c r="F147" s="1">
        <v>35433</v>
      </c>
      <c r="G147">
        <v>3</v>
      </c>
      <c r="H147" t="str">
        <f t="shared" si="2"/>
        <v>Federal Shipping</v>
      </c>
      <c r="I147">
        <v>126.56</v>
      </c>
      <c r="J147" t="s">
        <v>191</v>
      </c>
      <c r="K147" t="s">
        <v>385</v>
      </c>
      <c r="L147" t="s">
        <v>459</v>
      </c>
      <c r="M147" t="s">
        <v>490</v>
      </c>
      <c r="N147" t="s">
        <v>559</v>
      </c>
      <c r="O147" t="s">
        <v>592</v>
      </c>
    </row>
    <row r="148" spans="1:15" x14ac:dyDescent="0.3">
      <c r="A148">
        <v>10394</v>
      </c>
      <c r="B148" t="s">
        <v>65</v>
      </c>
      <c r="C148">
        <v>1</v>
      </c>
      <c r="D148" s="1">
        <v>35424</v>
      </c>
      <c r="E148" s="1">
        <v>35452</v>
      </c>
      <c r="F148" s="1">
        <v>35433</v>
      </c>
      <c r="G148">
        <v>3</v>
      </c>
      <c r="H148" t="str">
        <f t="shared" si="2"/>
        <v>Federal Shipping</v>
      </c>
      <c r="I148">
        <v>30.34</v>
      </c>
      <c r="J148" t="s">
        <v>156</v>
      </c>
      <c r="K148" t="s">
        <v>350</v>
      </c>
      <c r="L148" t="s">
        <v>433</v>
      </c>
      <c r="M148" t="s">
        <v>477</v>
      </c>
      <c r="N148" t="s">
        <v>527</v>
      </c>
      <c r="O148" t="s">
        <v>592</v>
      </c>
    </row>
    <row r="149" spans="1:15" x14ac:dyDescent="0.3">
      <c r="A149">
        <v>10395</v>
      </c>
      <c r="B149" t="s">
        <v>64</v>
      </c>
      <c r="C149">
        <v>6</v>
      </c>
      <c r="D149" s="1">
        <v>35425</v>
      </c>
      <c r="E149" s="1">
        <v>35453</v>
      </c>
      <c r="F149" s="1">
        <v>35433</v>
      </c>
      <c r="G149">
        <v>1</v>
      </c>
      <c r="H149" t="str">
        <f t="shared" si="2"/>
        <v>Speedy Express</v>
      </c>
      <c r="I149">
        <v>184.41</v>
      </c>
      <c r="J149" t="s">
        <v>155</v>
      </c>
      <c r="K149" t="s">
        <v>349</v>
      </c>
      <c r="L149" t="s">
        <v>432</v>
      </c>
      <c r="M149" t="s">
        <v>480</v>
      </c>
      <c r="N149" t="s">
        <v>526</v>
      </c>
      <c r="O149" t="s">
        <v>593</v>
      </c>
    </row>
    <row r="150" spans="1:15" x14ac:dyDescent="0.3">
      <c r="A150">
        <v>10396</v>
      </c>
      <c r="B150" t="s">
        <v>54</v>
      </c>
      <c r="C150">
        <v>1</v>
      </c>
      <c r="D150" s="1">
        <v>35426</v>
      </c>
      <c r="E150" s="1">
        <v>35440</v>
      </c>
      <c r="F150" s="1">
        <v>35436</v>
      </c>
      <c r="G150">
        <v>3</v>
      </c>
      <c r="H150" t="str">
        <f t="shared" si="2"/>
        <v>Federal Shipping</v>
      </c>
      <c r="I150">
        <v>135.35</v>
      </c>
      <c r="J150" t="s">
        <v>145</v>
      </c>
      <c r="K150" t="s">
        <v>339</v>
      </c>
      <c r="L150" t="s">
        <v>423</v>
      </c>
      <c r="M150" t="e">
        <v>#N/A</v>
      </c>
      <c r="N150" t="s">
        <v>517</v>
      </c>
      <c r="O150" t="s">
        <v>579</v>
      </c>
    </row>
    <row r="151" spans="1:15" x14ac:dyDescent="0.3">
      <c r="A151">
        <v>10397</v>
      </c>
      <c r="B151" t="s">
        <v>89</v>
      </c>
      <c r="C151">
        <v>5</v>
      </c>
      <c r="D151" s="1">
        <v>35426</v>
      </c>
      <c r="E151" s="1">
        <v>35454</v>
      </c>
      <c r="F151" s="1">
        <v>35432</v>
      </c>
      <c r="G151">
        <v>1</v>
      </c>
      <c r="H151" t="str">
        <f t="shared" si="2"/>
        <v>Speedy Express</v>
      </c>
      <c r="I151">
        <v>60.26</v>
      </c>
      <c r="J151" t="s">
        <v>180</v>
      </c>
      <c r="K151" t="s">
        <v>374</v>
      </c>
      <c r="L151" t="s">
        <v>425</v>
      </c>
      <c r="M151" t="e">
        <v>#N/A</v>
      </c>
      <c r="N151" t="s">
        <v>549</v>
      </c>
      <c r="O151" t="s">
        <v>591</v>
      </c>
    </row>
    <row r="152" spans="1:15" x14ac:dyDescent="0.3">
      <c r="A152">
        <v>10398</v>
      </c>
      <c r="B152" t="s">
        <v>100</v>
      </c>
      <c r="C152">
        <v>2</v>
      </c>
      <c r="D152" s="1">
        <v>35429</v>
      </c>
      <c r="E152" s="1">
        <v>35457</v>
      </c>
      <c r="F152" s="1">
        <v>35439</v>
      </c>
      <c r="G152">
        <v>3</v>
      </c>
      <c r="H152" t="str">
        <f t="shared" si="2"/>
        <v>Federal Shipping</v>
      </c>
      <c r="I152">
        <v>89.16</v>
      </c>
      <c r="J152" t="s">
        <v>191</v>
      </c>
      <c r="K152" t="s">
        <v>385</v>
      </c>
      <c r="L152" t="s">
        <v>459</v>
      </c>
      <c r="M152" t="s">
        <v>490</v>
      </c>
      <c r="N152" t="s">
        <v>559</v>
      </c>
      <c r="O152" t="s">
        <v>592</v>
      </c>
    </row>
    <row r="153" spans="1:15" x14ac:dyDescent="0.3">
      <c r="A153">
        <v>10399</v>
      </c>
      <c r="B153" t="s">
        <v>112</v>
      </c>
      <c r="C153">
        <v>8</v>
      </c>
      <c r="D153" s="1">
        <v>35430</v>
      </c>
      <c r="E153" s="1">
        <v>35444</v>
      </c>
      <c r="F153" s="1">
        <v>35438</v>
      </c>
      <c r="G153">
        <v>3</v>
      </c>
      <c r="H153" t="str">
        <f t="shared" si="2"/>
        <v>Federal Shipping</v>
      </c>
      <c r="I153">
        <v>27.36</v>
      </c>
      <c r="J153" t="s">
        <v>203</v>
      </c>
      <c r="K153" t="s">
        <v>397</v>
      </c>
      <c r="L153" t="s">
        <v>466</v>
      </c>
      <c r="M153" t="e">
        <v>#N/A</v>
      </c>
      <c r="N153" t="s">
        <v>570</v>
      </c>
      <c r="O153" t="s">
        <v>597</v>
      </c>
    </row>
    <row r="154" spans="1:15" x14ac:dyDescent="0.3">
      <c r="A154">
        <v>10400</v>
      </c>
      <c r="B154" t="s">
        <v>48</v>
      </c>
      <c r="C154">
        <v>1</v>
      </c>
      <c r="D154" s="1">
        <v>35431</v>
      </c>
      <c r="E154" s="1">
        <v>35459</v>
      </c>
      <c r="F154" s="1">
        <v>35446</v>
      </c>
      <c r="G154">
        <v>3</v>
      </c>
      <c r="H154" t="str">
        <f t="shared" si="2"/>
        <v>Federal Shipping</v>
      </c>
      <c r="I154">
        <v>83.93</v>
      </c>
      <c r="J154" t="s">
        <v>139</v>
      </c>
      <c r="K154" t="s">
        <v>333</v>
      </c>
      <c r="L154" t="s">
        <v>408</v>
      </c>
      <c r="M154" t="e">
        <v>#N/A</v>
      </c>
      <c r="N154" t="s">
        <v>511</v>
      </c>
      <c r="O154" t="s">
        <v>581</v>
      </c>
    </row>
    <row r="155" spans="1:15" x14ac:dyDescent="0.3">
      <c r="A155">
        <v>10401</v>
      </c>
      <c r="B155" t="s">
        <v>94</v>
      </c>
      <c r="C155">
        <v>1</v>
      </c>
      <c r="D155" s="1">
        <v>35431</v>
      </c>
      <c r="E155" s="1">
        <v>35459</v>
      </c>
      <c r="F155" s="1">
        <v>35440</v>
      </c>
      <c r="G155">
        <v>1</v>
      </c>
      <c r="H155" t="str">
        <f t="shared" si="2"/>
        <v>Speedy Express</v>
      </c>
      <c r="I155">
        <v>12.51</v>
      </c>
      <c r="J155" t="s">
        <v>185</v>
      </c>
      <c r="K155" t="s">
        <v>379</v>
      </c>
      <c r="L155" t="s">
        <v>455</v>
      </c>
      <c r="M155" t="s">
        <v>489</v>
      </c>
      <c r="N155" t="s">
        <v>553</v>
      </c>
      <c r="O155" t="s">
        <v>592</v>
      </c>
    </row>
    <row r="156" spans="1:15" x14ac:dyDescent="0.3">
      <c r="A156">
        <v>10402</v>
      </c>
      <c r="B156" t="s">
        <v>49</v>
      </c>
      <c r="C156">
        <v>8</v>
      </c>
      <c r="D156" s="1">
        <v>35432</v>
      </c>
      <c r="E156" s="1">
        <v>35474</v>
      </c>
      <c r="F156" s="1">
        <v>35440</v>
      </c>
      <c r="G156">
        <v>2</v>
      </c>
      <c r="H156" t="str">
        <f t="shared" si="2"/>
        <v>United Package</v>
      </c>
      <c r="I156">
        <v>67.88</v>
      </c>
      <c r="J156" t="s">
        <v>140</v>
      </c>
      <c r="K156" t="s">
        <v>334</v>
      </c>
      <c r="L156" t="s">
        <v>420</v>
      </c>
      <c r="M156" t="e">
        <v>#N/A</v>
      </c>
      <c r="N156" t="s">
        <v>512</v>
      </c>
      <c r="O156" t="s">
        <v>589</v>
      </c>
    </row>
    <row r="157" spans="1:15" x14ac:dyDescent="0.3">
      <c r="A157">
        <v>10403</v>
      </c>
      <c r="B157" t="s">
        <v>49</v>
      </c>
      <c r="C157">
        <v>4</v>
      </c>
      <c r="D157" s="1">
        <v>35433</v>
      </c>
      <c r="E157" s="1">
        <v>35461</v>
      </c>
      <c r="F157" s="1">
        <v>35439</v>
      </c>
      <c r="G157">
        <v>3</v>
      </c>
      <c r="H157" t="str">
        <f t="shared" si="2"/>
        <v>Federal Shipping</v>
      </c>
      <c r="I157">
        <v>73.790000000000006</v>
      </c>
      <c r="J157" t="s">
        <v>140</v>
      </c>
      <c r="K157" t="s">
        <v>334</v>
      </c>
      <c r="L157" t="s">
        <v>420</v>
      </c>
      <c r="M157" t="e">
        <v>#N/A</v>
      </c>
      <c r="N157" t="s">
        <v>512</v>
      </c>
      <c r="O157" t="s">
        <v>589</v>
      </c>
    </row>
    <row r="158" spans="1:15" x14ac:dyDescent="0.3">
      <c r="A158">
        <v>10404</v>
      </c>
      <c r="B158" t="s">
        <v>78</v>
      </c>
      <c r="C158">
        <v>2</v>
      </c>
      <c r="D158" s="1">
        <v>35433</v>
      </c>
      <c r="E158" s="1">
        <v>35461</v>
      </c>
      <c r="F158" s="1">
        <v>35438</v>
      </c>
      <c r="G158">
        <v>1</v>
      </c>
      <c r="H158" t="str">
        <f t="shared" si="2"/>
        <v>Speedy Express</v>
      </c>
      <c r="I158">
        <v>155.97</v>
      </c>
      <c r="J158" t="s">
        <v>169</v>
      </c>
      <c r="K158" t="s">
        <v>363</v>
      </c>
      <c r="L158" t="s">
        <v>446</v>
      </c>
      <c r="M158" t="e">
        <v>#N/A</v>
      </c>
      <c r="N158" t="s">
        <v>539</v>
      </c>
      <c r="O158" t="s">
        <v>590</v>
      </c>
    </row>
    <row r="159" spans="1:15" x14ac:dyDescent="0.3">
      <c r="A159">
        <v>10405</v>
      </c>
      <c r="B159" t="s">
        <v>76</v>
      </c>
      <c r="C159">
        <v>1</v>
      </c>
      <c r="D159" s="1">
        <v>35436</v>
      </c>
      <c r="E159" s="1">
        <v>35464</v>
      </c>
      <c r="F159" s="1">
        <v>35452</v>
      </c>
      <c r="G159">
        <v>1</v>
      </c>
      <c r="H159" t="str">
        <f t="shared" si="2"/>
        <v>Speedy Express</v>
      </c>
      <c r="I159">
        <v>34.82</v>
      </c>
      <c r="J159" t="s">
        <v>167</v>
      </c>
      <c r="K159" t="s">
        <v>361</v>
      </c>
      <c r="L159" t="s">
        <v>444</v>
      </c>
      <c r="M159" t="s">
        <v>486</v>
      </c>
      <c r="N159" t="s">
        <v>537</v>
      </c>
      <c r="O159" t="s">
        <v>593</v>
      </c>
    </row>
    <row r="160" spans="1:15" x14ac:dyDescent="0.3">
      <c r="A160">
        <v>10406</v>
      </c>
      <c r="B160" t="s">
        <v>91</v>
      </c>
      <c r="C160">
        <v>7</v>
      </c>
      <c r="D160" s="1">
        <v>35437</v>
      </c>
      <c r="E160" s="1">
        <v>35479</v>
      </c>
      <c r="F160" s="1">
        <v>35443</v>
      </c>
      <c r="G160">
        <v>1</v>
      </c>
      <c r="H160" t="str">
        <f t="shared" si="2"/>
        <v>Speedy Express</v>
      </c>
      <c r="I160">
        <v>108.04</v>
      </c>
      <c r="J160" t="s">
        <v>182</v>
      </c>
      <c r="K160" t="s">
        <v>376</v>
      </c>
      <c r="L160" t="s">
        <v>417</v>
      </c>
      <c r="M160" t="s">
        <v>476</v>
      </c>
      <c r="N160" t="s">
        <v>551</v>
      </c>
      <c r="O160" t="s">
        <v>588</v>
      </c>
    </row>
    <row r="161" spans="1:15" x14ac:dyDescent="0.3">
      <c r="A161">
        <v>10407</v>
      </c>
      <c r="B161" t="s">
        <v>85</v>
      </c>
      <c r="C161">
        <v>2</v>
      </c>
      <c r="D161" s="1">
        <v>35437</v>
      </c>
      <c r="E161" s="1">
        <v>35465</v>
      </c>
      <c r="F161" s="1">
        <v>35460</v>
      </c>
      <c r="G161">
        <v>2</v>
      </c>
      <c r="H161" t="str">
        <f t="shared" si="2"/>
        <v>United Package</v>
      </c>
      <c r="I161">
        <v>91.48</v>
      </c>
      <c r="J161" t="s">
        <v>176</v>
      </c>
      <c r="K161" t="s">
        <v>370</v>
      </c>
      <c r="L161" t="s">
        <v>451</v>
      </c>
      <c r="M161" t="e">
        <v>#N/A</v>
      </c>
      <c r="N161" t="s">
        <v>545</v>
      </c>
      <c r="O161" t="s">
        <v>579</v>
      </c>
    </row>
    <row r="162" spans="1:15" x14ac:dyDescent="0.3">
      <c r="A162">
        <v>10408</v>
      </c>
      <c r="B162" t="s">
        <v>52</v>
      </c>
      <c r="C162">
        <v>8</v>
      </c>
      <c r="D162" s="1">
        <v>35438</v>
      </c>
      <c r="E162" s="1">
        <v>35466</v>
      </c>
      <c r="F162" s="1">
        <v>35444</v>
      </c>
      <c r="G162">
        <v>1</v>
      </c>
      <c r="H162" t="str">
        <f t="shared" si="2"/>
        <v>Speedy Express</v>
      </c>
      <c r="I162">
        <v>11.26</v>
      </c>
      <c r="J162" t="s">
        <v>143</v>
      </c>
      <c r="K162" t="s">
        <v>337</v>
      </c>
      <c r="L162" t="s">
        <v>421</v>
      </c>
      <c r="M162" t="e">
        <v>#N/A</v>
      </c>
      <c r="N162" t="s">
        <v>515</v>
      </c>
      <c r="O162" t="s">
        <v>583</v>
      </c>
    </row>
    <row r="163" spans="1:15" x14ac:dyDescent="0.3">
      <c r="A163">
        <v>10409</v>
      </c>
      <c r="B163" t="s">
        <v>83</v>
      </c>
      <c r="C163">
        <v>3</v>
      </c>
      <c r="D163" s="1">
        <v>35439</v>
      </c>
      <c r="E163" s="1">
        <v>35467</v>
      </c>
      <c r="F163" s="1">
        <v>35444</v>
      </c>
      <c r="G163">
        <v>1</v>
      </c>
      <c r="H163" t="str">
        <f t="shared" si="2"/>
        <v>Speedy Express</v>
      </c>
      <c r="I163">
        <v>29.83</v>
      </c>
      <c r="J163" t="s">
        <v>174</v>
      </c>
      <c r="K163" t="s">
        <v>368</v>
      </c>
      <c r="L163" t="s">
        <v>415</v>
      </c>
      <c r="M163" t="e">
        <v>#N/A</v>
      </c>
      <c r="N163" t="s">
        <v>504</v>
      </c>
      <c r="O163" t="s">
        <v>586</v>
      </c>
    </row>
    <row r="164" spans="1:15" x14ac:dyDescent="0.3">
      <c r="A164">
        <v>10410</v>
      </c>
      <c r="B164" t="s">
        <v>39</v>
      </c>
      <c r="C164">
        <v>3</v>
      </c>
      <c r="D164" s="1">
        <v>35440</v>
      </c>
      <c r="E164" s="1">
        <v>35468</v>
      </c>
      <c r="F164" s="1">
        <v>35445</v>
      </c>
      <c r="G164">
        <v>3</v>
      </c>
      <c r="H164" t="str">
        <f t="shared" si="2"/>
        <v>Federal Shipping</v>
      </c>
      <c r="I164">
        <v>2.4</v>
      </c>
      <c r="J164" t="s">
        <v>130</v>
      </c>
      <c r="K164" t="s">
        <v>324</v>
      </c>
      <c r="L164" t="s">
        <v>414</v>
      </c>
      <c r="M164" t="s">
        <v>475</v>
      </c>
      <c r="N164" t="s">
        <v>502</v>
      </c>
      <c r="O164" t="s">
        <v>585</v>
      </c>
    </row>
    <row r="165" spans="1:15" x14ac:dyDescent="0.3">
      <c r="A165">
        <v>10411</v>
      </c>
      <c r="B165" t="s">
        <v>39</v>
      </c>
      <c r="C165">
        <v>9</v>
      </c>
      <c r="D165" s="1">
        <v>35440</v>
      </c>
      <c r="E165" s="1">
        <v>35468</v>
      </c>
      <c r="F165" s="1">
        <v>35451</v>
      </c>
      <c r="G165">
        <v>3</v>
      </c>
      <c r="H165" t="str">
        <f t="shared" si="2"/>
        <v>Federal Shipping</v>
      </c>
      <c r="I165">
        <v>23.65</v>
      </c>
      <c r="J165" t="s">
        <v>130</v>
      </c>
      <c r="K165" t="s">
        <v>324</v>
      </c>
      <c r="L165" t="s">
        <v>414</v>
      </c>
      <c r="M165" t="s">
        <v>475</v>
      </c>
      <c r="N165" t="s">
        <v>502</v>
      </c>
      <c r="O165" t="s">
        <v>585</v>
      </c>
    </row>
    <row r="166" spans="1:15" x14ac:dyDescent="0.3">
      <c r="A166">
        <v>10412</v>
      </c>
      <c r="B166" t="s">
        <v>116</v>
      </c>
      <c r="C166">
        <v>8</v>
      </c>
      <c r="D166" s="1">
        <v>35443</v>
      </c>
      <c r="E166" s="1">
        <v>35471</v>
      </c>
      <c r="F166" s="1">
        <v>35445</v>
      </c>
      <c r="G166">
        <v>2</v>
      </c>
      <c r="H166" t="str">
        <f t="shared" si="2"/>
        <v>United Package</v>
      </c>
      <c r="I166">
        <v>3.77</v>
      </c>
      <c r="J166" t="s">
        <v>207</v>
      </c>
      <c r="K166" t="s">
        <v>401</v>
      </c>
      <c r="L166" t="s">
        <v>470</v>
      </c>
      <c r="M166" t="e">
        <v>#N/A</v>
      </c>
      <c r="N166" t="s">
        <v>574</v>
      </c>
      <c r="O166" t="s">
        <v>598</v>
      </c>
    </row>
    <row r="167" spans="1:15" x14ac:dyDescent="0.3">
      <c r="A167">
        <v>10413</v>
      </c>
      <c r="B167" t="s">
        <v>70</v>
      </c>
      <c r="C167">
        <v>3</v>
      </c>
      <c r="D167" s="1">
        <v>35444</v>
      </c>
      <c r="E167" s="1">
        <v>35472</v>
      </c>
      <c r="F167" s="1">
        <v>35446</v>
      </c>
      <c r="G167">
        <v>2</v>
      </c>
      <c r="H167" t="str">
        <f t="shared" si="2"/>
        <v>United Package</v>
      </c>
      <c r="I167">
        <v>95.66</v>
      </c>
      <c r="J167" t="s">
        <v>161</v>
      </c>
      <c r="K167" t="s">
        <v>355</v>
      </c>
      <c r="L167" t="s">
        <v>438</v>
      </c>
      <c r="M167" t="e">
        <v>#N/A</v>
      </c>
      <c r="N167" t="s">
        <v>531</v>
      </c>
      <c r="O167" t="s">
        <v>583</v>
      </c>
    </row>
    <row r="168" spans="1:15" x14ac:dyDescent="0.3">
      <c r="A168">
        <v>10414</v>
      </c>
      <c r="B168" t="s">
        <v>50</v>
      </c>
      <c r="C168">
        <v>2</v>
      </c>
      <c r="D168" s="1">
        <v>35444</v>
      </c>
      <c r="E168" s="1">
        <v>35472</v>
      </c>
      <c r="F168" s="1">
        <v>35447</v>
      </c>
      <c r="G168">
        <v>3</v>
      </c>
      <c r="H168" t="str">
        <f t="shared" si="2"/>
        <v>Federal Shipping</v>
      </c>
      <c r="I168">
        <v>21.48</v>
      </c>
      <c r="J168" t="s">
        <v>141</v>
      </c>
      <c r="K168" t="s">
        <v>335</v>
      </c>
      <c r="L168" t="s">
        <v>417</v>
      </c>
      <c r="M168" t="s">
        <v>476</v>
      </c>
      <c r="N168" t="s">
        <v>513</v>
      </c>
      <c r="O168" t="s">
        <v>588</v>
      </c>
    </row>
    <row r="169" spans="1:15" x14ac:dyDescent="0.3">
      <c r="A169">
        <v>10415</v>
      </c>
      <c r="B169" t="s">
        <v>65</v>
      </c>
      <c r="C169">
        <v>3</v>
      </c>
      <c r="D169" s="1">
        <v>35445</v>
      </c>
      <c r="E169" s="1">
        <v>35473</v>
      </c>
      <c r="F169" s="1">
        <v>35454</v>
      </c>
      <c r="G169">
        <v>1</v>
      </c>
      <c r="H169" t="str">
        <f t="shared" si="2"/>
        <v>Speedy Express</v>
      </c>
      <c r="I169">
        <v>0.2</v>
      </c>
      <c r="J169" t="s">
        <v>156</v>
      </c>
      <c r="K169" t="s">
        <v>350</v>
      </c>
      <c r="L169" t="s">
        <v>433</v>
      </c>
      <c r="M169" t="s">
        <v>477</v>
      </c>
      <c r="N169" t="s">
        <v>527</v>
      </c>
      <c r="O169" t="s">
        <v>592</v>
      </c>
    </row>
    <row r="170" spans="1:15" x14ac:dyDescent="0.3">
      <c r="A170">
        <v>10416</v>
      </c>
      <c r="B170" t="s">
        <v>116</v>
      </c>
      <c r="C170">
        <v>8</v>
      </c>
      <c r="D170" s="1">
        <v>35446</v>
      </c>
      <c r="E170" s="1">
        <v>35474</v>
      </c>
      <c r="F170" s="1">
        <v>35457</v>
      </c>
      <c r="G170">
        <v>3</v>
      </c>
      <c r="H170" t="str">
        <f t="shared" si="2"/>
        <v>Federal Shipping</v>
      </c>
      <c r="I170">
        <v>22.72</v>
      </c>
      <c r="J170" t="s">
        <v>207</v>
      </c>
      <c r="K170" t="s">
        <v>401</v>
      </c>
      <c r="L170" t="s">
        <v>470</v>
      </c>
      <c r="M170" t="e">
        <v>#N/A</v>
      </c>
      <c r="N170" t="s">
        <v>574</v>
      </c>
      <c r="O170" t="s">
        <v>598</v>
      </c>
    </row>
    <row r="171" spans="1:15" x14ac:dyDescent="0.3">
      <c r="A171">
        <v>10417</v>
      </c>
      <c r="B171" t="s">
        <v>102</v>
      </c>
      <c r="C171">
        <v>4</v>
      </c>
      <c r="D171" s="1">
        <v>35446</v>
      </c>
      <c r="E171" s="1">
        <v>35474</v>
      </c>
      <c r="F171" s="1">
        <v>35458</v>
      </c>
      <c r="G171">
        <v>3</v>
      </c>
      <c r="H171" t="str">
        <f t="shared" si="2"/>
        <v>Federal Shipping</v>
      </c>
      <c r="I171">
        <v>70.290000000000006</v>
      </c>
      <c r="J171" t="s">
        <v>193</v>
      </c>
      <c r="K171" t="s">
        <v>387</v>
      </c>
      <c r="L171" t="s">
        <v>460</v>
      </c>
      <c r="M171" t="e">
        <v>#N/A</v>
      </c>
      <c r="N171" t="s">
        <v>561</v>
      </c>
      <c r="O171" t="s">
        <v>597</v>
      </c>
    </row>
    <row r="172" spans="1:15" x14ac:dyDescent="0.3">
      <c r="A172">
        <v>10418</v>
      </c>
      <c r="B172" t="s">
        <v>92</v>
      </c>
      <c r="C172">
        <v>4</v>
      </c>
      <c r="D172" s="1">
        <v>35447</v>
      </c>
      <c r="E172" s="1">
        <v>35475</v>
      </c>
      <c r="F172" s="1">
        <v>35454</v>
      </c>
      <c r="G172">
        <v>1</v>
      </c>
      <c r="H172" t="str">
        <f t="shared" si="2"/>
        <v>Speedy Express</v>
      </c>
      <c r="I172">
        <v>17.55</v>
      </c>
      <c r="J172" t="s">
        <v>183</v>
      </c>
      <c r="K172" t="s">
        <v>377</v>
      </c>
      <c r="L172" t="s">
        <v>454</v>
      </c>
      <c r="M172" t="e">
        <v>#N/A</v>
      </c>
      <c r="N172" t="s">
        <v>552</v>
      </c>
      <c r="O172" t="s">
        <v>579</v>
      </c>
    </row>
    <row r="173" spans="1:15" x14ac:dyDescent="0.3">
      <c r="A173">
        <v>10419</v>
      </c>
      <c r="B173" t="s">
        <v>97</v>
      </c>
      <c r="C173">
        <v>4</v>
      </c>
      <c r="D173" s="1">
        <v>35450</v>
      </c>
      <c r="E173" s="1">
        <v>35478</v>
      </c>
      <c r="F173" s="1">
        <v>35460</v>
      </c>
      <c r="G173">
        <v>2</v>
      </c>
      <c r="H173" t="str">
        <f t="shared" si="2"/>
        <v>United Package</v>
      </c>
      <c r="I173">
        <v>137.35</v>
      </c>
      <c r="J173" t="s">
        <v>188</v>
      </c>
      <c r="K173" t="s">
        <v>916</v>
      </c>
      <c r="L173" t="s">
        <v>457</v>
      </c>
      <c r="M173" t="e">
        <v>#N/A</v>
      </c>
      <c r="N173" t="s">
        <v>922</v>
      </c>
      <c r="O173" t="s">
        <v>587</v>
      </c>
    </row>
    <row r="174" spans="1:15" x14ac:dyDescent="0.3">
      <c r="A174">
        <v>10420</v>
      </c>
      <c r="B174" t="s">
        <v>117</v>
      </c>
      <c r="C174">
        <v>3</v>
      </c>
      <c r="D174" s="1">
        <v>35451</v>
      </c>
      <c r="E174" s="1">
        <v>35479</v>
      </c>
      <c r="F174" s="1">
        <v>35457</v>
      </c>
      <c r="G174">
        <v>1</v>
      </c>
      <c r="H174" t="str">
        <f t="shared" si="2"/>
        <v>Speedy Express</v>
      </c>
      <c r="I174">
        <v>44.12</v>
      </c>
      <c r="J174" t="s">
        <v>208</v>
      </c>
      <c r="K174" t="s">
        <v>402</v>
      </c>
      <c r="L174" t="s">
        <v>471</v>
      </c>
      <c r="M174" t="s">
        <v>476</v>
      </c>
      <c r="N174" t="s">
        <v>575</v>
      </c>
      <c r="O174" t="s">
        <v>588</v>
      </c>
    </row>
    <row r="175" spans="1:15" x14ac:dyDescent="0.3">
      <c r="A175">
        <v>10421</v>
      </c>
      <c r="B175" t="s">
        <v>90</v>
      </c>
      <c r="C175">
        <v>8</v>
      </c>
      <c r="D175" s="1">
        <v>35451</v>
      </c>
      <c r="E175" s="1">
        <v>35493</v>
      </c>
      <c r="F175" s="1">
        <v>35457</v>
      </c>
      <c r="G175">
        <v>1</v>
      </c>
      <c r="H175" t="str">
        <f t="shared" si="2"/>
        <v>Speedy Express</v>
      </c>
      <c r="I175">
        <v>99.23</v>
      </c>
      <c r="J175" t="s">
        <v>181</v>
      </c>
      <c r="K175" t="s">
        <v>375</v>
      </c>
      <c r="L175" t="s">
        <v>431</v>
      </c>
      <c r="M175" t="s">
        <v>479</v>
      </c>
      <c r="N175" t="s">
        <v>550</v>
      </c>
      <c r="O175" t="s">
        <v>588</v>
      </c>
    </row>
    <row r="176" spans="1:15" x14ac:dyDescent="0.3">
      <c r="A176">
        <v>10422</v>
      </c>
      <c r="B176" t="s">
        <v>56</v>
      </c>
      <c r="C176">
        <v>2</v>
      </c>
      <c r="D176" s="1">
        <v>35452</v>
      </c>
      <c r="E176" s="1">
        <v>35480</v>
      </c>
      <c r="F176" s="1">
        <v>35461</v>
      </c>
      <c r="G176">
        <v>1</v>
      </c>
      <c r="H176" t="str">
        <f t="shared" si="2"/>
        <v>Speedy Express</v>
      </c>
      <c r="I176">
        <v>3.02</v>
      </c>
      <c r="J176" t="s">
        <v>147</v>
      </c>
      <c r="K176" t="s">
        <v>341</v>
      </c>
      <c r="L176" t="s">
        <v>424</v>
      </c>
      <c r="M176" t="e">
        <v>#N/A</v>
      </c>
      <c r="N176" t="s">
        <v>518</v>
      </c>
      <c r="O176" t="s">
        <v>590</v>
      </c>
    </row>
    <row r="177" spans="1:15" x14ac:dyDescent="0.3">
      <c r="A177">
        <v>10423</v>
      </c>
      <c r="B177" t="s">
        <v>60</v>
      </c>
      <c r="C177">
        <v>6</v>
      </c>
      <c r="D177" s="1">
        <v>35453</v>
      </c>
      <c r="E177" s="1">
        <v>35467</v>
      </c>
      <c r="F177" s="1">
        <v>35485</v>
      </c>
      <c r="G177">
        <v>3</v>
      </c>
      <c r="H177" t="str">
        <f t="shared" si="2"/>
        <v>Federal Shipping</v>
      </c>
      <c r="I177">
        <v>24.5</v>
      </c>
      <c r="J177" t="s">
        <v>151</v>
      </c>
      <c r="K177" t="s">
        <v>345</v>
      </c>
      <c r="L177" t="s">
        <v>428</v>
      </c>
      <c r="M177" t="s">
        <v>476</v>
      </c>
      <c r="N177" t="s">
        <v>522</v>
      </c>
      <c r="O177" t="s">
        <v>588</v>
      </c>
    </row>
    <row r="178" spans="1:15" x14ac:dyDescent="0.3">
      <c r="A178">
        <v>10424</v>
      </c>
      <c r="B178" t="s">
        <v>80</v>
      </c>
      <c r="C178">
        <v>7</v>
      </c>
      <c r="D178" s="1">
        <v>35453</v>
      </c>
      <c r="E178" s="1">
        <v>35481</v>
      </c>
      <c r="F178" s="1">
        <v>35457</v>
      </c>
      <c r="G178">
        <v>2</v>
      </c>
      <c r="H178" t="str">
        <f t="shared" si="2"/>
        <v>United Package</v>
      </c>
      <c r="I178">
        <v>370.61</v>
      </c>
      <c r="J178" t="s">
        <v>171</v>
      </c>
      <c r="K178" t="s">
        <v>365</v>
      </c>
      <c r="L178" t="s">
        <v>448</v>
      </c>
      <c r="M178" t="s">
        <v>487</v>
      </c>
      <c r="N178" t="s">
        <v>541</v>
      </c>
      <c r="O178" t="s">
        <v>585</v>
      </c>
    </row>
    <row r="179" spans="1:15" x14ac:dyDescent="0.3">
      <c r="A179">
        <v>10425</v>
      </c>
      <c r="B179" t="s">
        <v>70</v>
      </c>
      <c r="C179">
        <v>6</v>
      </c>
      <c r="D179" s="1">
        <v>35454</v>
      </c>
      <c r="E179" s="1">
        <v>35482</v>
      </c>
      <c r="F179" s="1">
        <v>35475</v>
      </c>
      <c r="G179">
        <v>2</v>
      </c>
      <c r="H179" t="str">
        <f t="shared" si="2"/>
        <v>United Package</v>
      </c>
      <c r="I179">
        <v>7.93</v>
      </c>
      <c r="J179" t="s">
        <v>161</v>
      </c>
      <c r="K179" t="s">
        <v>355</v>
      </c>
      <c r="L179" t="s">
        <v>438</v>
      </c>
      <c r="M179" t="e">
        <v>#N/A</v>
      </c>
      <c r="N179" t="s">
        <v>531</v>
      </c>
      <c r="O179" t="s">
        <v>583</v>
      </c>
    </row>
    <row r="180" spans="1:15" x14ac:dyDescent="0.3">
      <c r="A180">
        <v>10426</v>
      </c>
      <c r="B180" t="s">
        <v>58</v>
      </c>
      <c r="C180">
        <v>4</v>
      </c>
      <c r="D180" s="1">
        <v>35457</v>
      </c>
      <c r="E180" s="1">
        <v>35485</v>
      </c>
      <c r="F180" s="1">
        <v>35467</v>
      </c>
      <c r="G180">
        <v>1</v>
      </c>
      <c r="H180" t="str">
        <f t="shared" si="2"/>
        <v>Speedy Express</v>
      </c>
      <c r="I180">
        <v>18.690000000000001</v>
      </c>
      <c r="J180" t="s">
        <v>912</v>
      </c>
      <c r="K180" t="s">
        <v>343</v>
      </c>
      <c r="L180" t="s">
        <v>426</v>
      </c>
      <c r="M180" t="e">
        <v>#N/A</v>
      </c>
      <c r="N180" t="s">
        <v>925</v>
      </c>
      <c r="O180" t="s">
        <v>584</v>
      </c>
    </row>
    <row r="181" spans="1:15" x14ac:dyDescent="0.3">
      <c r="A181">
        <v>10427</v>
      </c>
      <c r="B181" t="s">
        <v>88</v>
      </c>
      <c r="C181">
        <v>4</v>
      </c>
      <c r="D181" s="1">
        <v>35457</v>
      </c>
      <c r="E181" s="1">
        <v>35485</v>
      </c>
      <c r="F181" s="1">
        <v>35492</v>
      </c>
      <c r="G181">
        <v>2</v>
      </c>
      <c r="H181" t="str">
        <f t="shared" si="2"/>
        <v>United Package</v>
      </c>
      <c r="I181">
        <v>31.29</v>
      </c>
      <c r="J181" t="s">
        <v>179</v>
      </c>
      <c r="K181" t="s">
        <v>373</v>
      </c>
      <c r="L181" t="s">
        <v>453</v>
      </c>
      <c r="M181" t="e">
        <v>#N/A</v>
      </c>
      <c r="N181" t="s">
        <v>548</v>
      </c>
      <c r="O181" t="s">
        <v>589</v>
      </c>
    </row>
    <row r="182" spans="1:15" x14ac:dyDescent="0.3">
      <c r="A182">
        <v>10428</v>
      </c>
      <c r="B182" t="s">
        <v>95</v>
      </c>
      <c r="C182">
        <v>7</v>
      </c>
      <c r="D182" s="1">
        <v>35458</v>
      </c>
      <c r="E182" s="1">
        <v>35486</v>
      </c>
      <c r="F182" s="1">
        <v>35465</v>
      </c>
      <c r="G182">
        <v>1</v>
      </c>
      <c r="H182" t="str">
        <f t="shared" si="2"/>
        <v>Speedy Express</v>
      </c>
      <c r="I182">
        <v>11.09</v>
      </c>
      <c r="J182" t="s">
        <v>186</v>
      </c>
      <c r="K182" t="s">
        <v>380</v>
      </c>
      <c r="L182" t="s">
        <v>456</v>
      </c>
      <c r="M182" t="e">
        <v>#N/A</v>
      </c>
      <c r="N182" t="s">
        <v>554</v>
      </c>
      <c r="O182" t="s">
        <v>590</v>
      </c>
    </row>
    <row r="183" spans="1:15" x14ac:dyDescent="0.3">
      <c r="A183">
        <v>10429</v>
      </c>
      <c r="B183" t="s">
        <v>66</v>
      </c>
      <c r="C183">
        <v>3</v>
      </c>
      <c r="D183" s="1">
        <v>35459</v>
      </c>
      <c r="E183" s="1">
        <v>35501</v>
      </c>
      <c r="F183" s="1">
        <v>35468</v>
      </c>
      <c r="G183">
        <v>2</v>
      </c>
      <c r="H183" t="str">
        <f t="shared" si="2"/>
        <v>United Package</v>
      </c>
      <c r="I183">
        <v>56.63</v>
      </c>
      <c r="J183" t="s">
        <v>157</v>
      </c>
      <c r="K183" t="s">
        <v>351</v>
      </c>
      <c r="L183" t="s">
        <v>434</v>
      </c>
      <c r="M183" t="s">
        <v>481</v>
      </c>
      <c r="N183" t="e">
        <v>#N/A</v>
      </c>
      <c r="O183" t="s">
        <v>594</v>
      </c>
    </row>
    <row r="184" spans="1:15" x14ac:dyDescent="0.3">
      <c r="A184">
        <v>10430</v>
      </c>
      <c r="B184" t="s">
        <v>49</v>
      </c>
      <c r="C184">
        <v>4</v>
      </c>
      <c r="D184" s="1">
        <v>35460</v>
      </c>
      <c r="E184" s="1">
        <v>35474</v>
      </c>
      <c r="F184" s="1">
        <v>35464</v>
      </c>
      <c r="G184">
        <v>1</v>
      </c>
      <c r="H184" t="str">
        <f t="shared" si="2"/>
        <v>Speedy Express</v>
      </c>
      <c r="I184">
        <v>458.78</v>
      </c>
      <c r="J184" t="s">
        <v>140</v>
      </c>
      <c r="K184" t="s">
        <v>334</v>
      </c>
      <c r="L184" t="s">
        <v>420</v>
      </c>
      <c r="M184" t="e">
        <v>#N/A</v>
      </c>
      <c r="N184" t="s">
        <v>512</v>
      </c>
      <c r="O184" t="s">
        <v>589</v>
      </c>
    </row>
    <row r="185" spans="1:15" x14ac:dyDescent="0.3">
      <c r="A185">
        <v>10431</v>
      </c>
      <c r="B185" t="s">
        <v>39</v>
      </c>
      <c r="C185">
        <v>4</v>
      </c>
      <c r="D185" s="1">
        <v>35460</v>
      </c>
      <c r="E185" s="1">
        <v>35474</v>
      </c>
      <c r="F185" s="1">
        <v>35468</v>
      </c>
      <c r="G185">
        <v>2</v>
      </c>
      <c r="H185" t="str">
        <f t="shared" si="2"/>
        <v>United Package</v>
      </c>
      <c r="I185">
        <v>44.17</v>
      </c>
      <c r="J185" t="s">
        <v>130</v>
      </c>
      <c r="K185" t="s">
        <v>324</v>
      </c>
      <c r="L185" t="s">
        <v>414</v>
      </c>
      <c r="M185" t="s">
        <v>475</v>
      </c>
      <c r="N185" t="s">
        <v>502</v>
      </c>
      <c r="O185" t="s">
        <v>585</v>
      </c>
    </row>
    <row r="186" spans="1:15" x14ac:dyDescent="0.3">
      <c r="A186">
        <v>10432</v>
      </c>
      <c r="B186" t="s">
        <v>104</v>
      </c>
      <c r="C186">
        <v>3</v>
      </c>
      <c r="D186" s="1">
        <v>35461</v>
      </c>
      <c r="E186" s="1">
        <v>35475</v>
      </c>
      <c r="F186" s="1">
        <v>35468</v>
      </c>
      <c r="G186">
        <v>2</v>
      </c>
      <c r="H186" t="str">
        <f t="shared" si="2"/>
        <v>United Package</v>
      </c>
      <c r="I186">
        <v>4.34</v>
      </c>
      <c r="J186" t="s">
        <v>195</v>
      </c>
      <c r="K186" t="s">
        <v>389</v>
      </c>
      <c r="L186" t="s">
        <v>461</v>
      </c>
      <c r="M186" t="s">
        <v>491</v>
      </c>
      <c r="N186" t="s">
        <v>563</v>
      </c>
      <c r="O186" t="s">
        <v>592</v>
      </c>
    </row>
    <row r="187" spans="1:15" x14ac:dyDescent="0.3">
      <c r="A187">
        <v>10433</v>
      </c>
      <c r="B187" t="s">
        <v>89</v>
      </c>
      <c r="C187">
        <v>3</v>
      </c>
      <c r="D187" s="1">
        <v>35464</v>
      </c>
      <c r="E187" s="1">
        <v>35492</v>
      </c>
      <c r="F187" s="1">
        <v>35493</v>
      </c>
      <c r="G187">
        <v>3</v>
      </c>
      <c r="H187" t="str">
        <f t="shared" si="2"/>
        <v>Federal Shipping</v>
      </c>
      <c r="I187">
        <v>73.83</v>
      </c>
      <c r="J187" t="s">
        <v>180</v>
      </c>
      <c r="K187" t="s">
        <v>374</v>
      </c>
      <c r="L187" t="s">
        <v>425</v>
      </c>
      <c r="M187" t="e">
        <v>#N/A</v>
      </c>
      <c r="N187" t="s">
        <v>549</v>
      </c>
      <c r="O187" t="s">
        <v>591</v>
      </c>
    </row>
    <row r="188" spans="1:15" x14ac:dyDescent="0.3">
      <c r="A188">
        <v>10434</v>
      </c>
      <c r="B188" t="s">
        <v>53</v>
      </c>
      <c r="C188">
        <v>3</v>
      </c>
      <c r="D188" s="1">
        <v>35464</v>
      </c>
      <c r="E188" s="1">
        <v>35492</v>
      </c>
      <c r="F188" s="1">
        <v>35474</v>
      </c>
      <c r="G188">
        <v>2</v>
      </c>
      <c r="H188" t="str">
        <f t="shared" si="2"/>
        <v>United Package</v>
      </c>
      <c r="I188">
        <v>17.920000000000002</v>
      </c>
      <c r="J188" t="s">
        <v>144</v>
      </c>
      <c r="K188" t="s">
        <v>338</v>
      </c>
      <c r="L188" t="s">
        <v>422</v>
      </c>
      <c r="M188" t="e">
        <v>#N/A</v>
      </c>
      <c r="N188" t="s">
        <v>516</v>
      </c>
      <c r="O188" t="s">
        <v>582</v>
      </c>
    </row>
    <row r="189" spans="1:15" x14ac:dyDescent="0.3">
      <c r="A189">
        <v>10435</v>
      </c>
      <c r="B189" t="s">
        <v>45</v>
      </c>
      <c r="C189">
        <v>8</v>
      </c>
      <c r="D189" s="1">
        <v>35465</v>
      </c>
      <c r="E189" s="1">
        <v>35507</v>
      </c>
      <c r="F189" s="1">
        <v>35468</v>
      </c>
      <c r="G189">
        <v>2</v>
      </c>
      <c r="H189" t="str">
        <f t="shared" si="2"/>
        <v>United Package</v>
      </c>
      <c r="I189">
        <v>9.2100000000000009</v>
      </c>
      <c r="J189" t="s">
        <v>136</v>
      </c>
      <c r="K189" t="s">
        <v>330</v>
      </c>
      <c r="L189" t="s">
        <v>408</v>
      </c>
      <c r="M189" t="e">
        <v>#N/A</v>
      </c>
      <c r="N189" t="s">
        <v>508</v>
      </c>
      <c r="O189" t="s">
        <v>581</v>
      </c>
    </row>
    <row r="190" spans="1:15" x14ac:dyDescent="0.3">
      <c r="A190">
        <v>10436</v>
      </c>
      <c r="B190" t="s">
        <v>36</v>
      </c>
      <c r="C190">
        <v>3</v>
      </c>
      <c r="D190" s="1">
        <v>35466</v>
      </c>
      <c r="E190" s="1">
        <v>35494</v>
      </c>
      <c r="F190" s="1">
        <v>35472</v>
      </c>
      <c r="G190">
        <v>2</v>
      </c>
      <c r="H190" t="str">
        <f t="shared" si="2"/>
        <v>United Package</v>
      </c>
      <c r="I190">
        <v>156.66</v>
      </c>
      <c r="J190" t="s">
        <v>910</v>
      </c>
      <c r="K190" t="s">
        <v>321</v>
      </c>
      <c r="L190" t="s">
        <v>411</v>
      </c>
      <c r="M190" t="e">
        <v>#N/A</v>
      </c>
      <c r="N190" t="s">
        <v>499</v>
      </c>
      <c r="O190" t="s">
        <v>583</v>
      </c>
    </row>
    <row r="191" spans="1:15" x14ac:dyDescent="0.3">
      <c r="A191">
        <v>10437</v>
      </c>
      <c r="B191" t="s">
        <v>116</v>
      </c>
      <c r="C191">
        <v>8</v>
      </c>
      <c r="D191" s="1">
        <v>35466</v>
      </c>
      <c r="E191" s="1">
        <v>35494</v>
      </c>
      <c r="F191" s="1">
        <v>35473</v>
      </c>
      <c r="G191">
        <v>1</v>
      </c>
      <c r="H191" t="str">
        <f t="shared" si="2"/>
        <v>Speedy Express</v>
      </c>
      <c r="I191">
        <v>19.97</v>
      </c>
      <c r="J191" t="s">
        <v>207</v>
      </c>
      <c r="K191" t="s">
        <v>401</v>
      </c>
      <c r="L191" t="s">
        <v>470</v>
      </c>
      <c r="M191" t="e">
        <v>#N/A</v>
      </c>
      <c r="N191" t="s">
        <v>574</v>
      </c>
      <c r="O191" t="s">
        <v>598</v>
      </c>
    </row>
    <row r="192" spans="1:15" x14ac:dyDescent="0.3">
      <c r="A192">
        <v>10438</v>
      </c>
      <c r="B192" t="s">
        <v>108</v>
      </c>
      <c r="C192">
        <v>3</v>
      </c>
      <c r="D192" s="1">
        <v>35467</v>
      </c>
      <c r="E192" s="1">
        <v>35495</v>
      </c>
      <c r="F192" s="1">
        <v>35475</v>
      </c>
      <c r="G192">
        <v>2</v>
      </c>
      <c r="H192" t="str">
        <f t="shared" si="2"/>
        <v>United Package</v>
      </c>
      <c r="I192">
        <v>8.24</v>
      </c>
      <c r="J192" t="s">
        <v>199</v>
      </c>
      <c r="K192" t="s">
        <v>393</v>
      </c>
      <c r="L192" t="s">
        <v>464</v>
      </c>
      <c r="M192" t="e">
        <v>#N/A</v>
      </c>
      <c r="N192" t="s">
        <v>567</v>
      </c>
      <c r="O192" t="s">
        <v>579</v>
      </c>
    </row>
    <row r="193" spans="1:15" x14ac:dyDescent="0.3">
      <c r="A193">
        <v>10439</v>
      </c>
      <c r="B193" t="s">
        <v>80</v>
      </c>
      <c r="C193">
        <v>6</v>
      </c>
      <c r="D193" s="1">
        <v>35468</v>
      </c>
      <c r="E193" s="1">
        <v>35496</v>
      </c>
      <c r="F193" s="1">
        <v>35471</v>
      </c>
      <c r="G193">
        <v>3</v>
      </c>
      <c r="H193" t="str">
        <f t="shared" si="2"/>
        <v>Federal Shipping</v>
      </c>
      <c r="I193">
        <v>4.07</v>
      </c>
      <c r="J193" t="s">
        <v>171</v>
      </c>
      <c r="K193" t="s">
        <v>365</v>
      </c>
      <c r="L193" t="s">
        <v>448</v>
      </c>
      <c r="M193" t="s">
        <v>487</v>
      </c>
      <c r="N193" t="s">
        <v>541</v>
      </c>
      <c r="O193" t="s">
        <v>585</v>
      </c>
    </row>
    <row r="194" spans="1:15" x14ac:dyDescent="0.3">
      <c r="A194">
        <v>10440</v>
      </c>
      <c r="B194" t="s">
        <v>100</v>
      </c>
      <c r="C194">
        <v>4</v>
      </c>
      <c r="D194" s="1">
        <v>35471</v>
      </c>
      <c r="E194" s="1">
        <v>35499</v>
      </c>
      <c r="F194" s="1">
        <v>35489</v>
      </c>
      <c r="G194">
        <v>2</v>
      </c>
      <c r="H194" t="str">
        <f t="shared" ref="H194:H257" si="3">HLOOKUP(G194, shippers_h, 2, FALSE)</f>
        <v>United Package</v>
      </c>
      <c r="I194">
        <v>86.53</v>
      </c>
      <c r="J194" t="s">
        <v>191</v>
      </c>
      <c r="K194" t="s">
        <v>385</v>
      </c>
      <c r="L194" t="s">
        <v>459</v>
      </c>
      <c r="M194" t="s">
        <v>490</v>
      </c>
      <c r="N194" t="s">
        <v>559</v>
      </c>
      <c r="O194" t="s">
        <v>592</v>
      </c>
    </row>
    <row r="195" spans="1:15" x14ac:dyDescent="0.3">
      <c r="A195">
        <v>10441</v>
      </c>
      <c r="B195" t="s">
        <v>84</v>
      </c>
      <c r="C195">
        <v>3</v>
      </c>
      <c r="D195" s="1">
        <v>35471</v>
      </c>
      <c r="E195" s="1">
        <v>35513</v>
      </c>
      <c r="F195" s="1">
        <v>35503</v>
      </c>
      <c r="G195">
        <v>2</v>
      </c>
      <c r="H195" t="str">
        <f t="shared" si="3"/>
        <v>United Package</v>
      </c>
      <c r="I195">
        <v>73.02</v>
      </c>
      <c r="J195" t="s">
        <v>175</v>
      </c>
      <c r="K195" t="s">
        <v>369</v>
      </c>
      <c r="L195" t="s">
        <v>450</v>
      </c>
      <c r="M195" t="s">
        <v>488</v>
      </c>
      <c r="N195" t="s">
        <v>544</v>
      </c>
      <c r="O195" t="s">
        <v>592</v>
      </c>
    </row>
    <row r="196" spans="1:15" x14ac:dyDescent="0.3">
      <c r="A196">
        <v>10442</v>
      </c>
      <c r="B196" t="s">
        <v>49</v>
      </c>
      <c r="C196">
        <v>3</v>
      </c>
      <c r="D196" s="1">
        <v>35472</v>
      </c>
      <c r="E196" s="1">
        <v>35500</v>
      </c>
      <c r="F196" s="1">
        <v>35479</v>
      </c>
      <c r="G196">
        <v>2</v>
      </c>
      <c r="H196" t="str">
        <f t="shared" si="3"/>
        <v>United Package</v>
      </c>
      <c r="I196">
        <v>47.94</v>
      </c>
      <c r="J196" t="s">
        <v>140</v>
      </c>
      <c r="K196" t="s">
        <v>334</v>
      </c>
      <c r="L196" t="s">
        <v>420</v>
      </c>
      <c r="M196" t="e">
        <v>#N/A</v>
      </c>
      <c r="N196" t="s">
        <v>512</v>
      </c>
      <c r="O196" t="s">
        <v>589</v>
      </c>
    </row>
    <row r="197" spans="1:15" x14ac:dyDescent="0.3">
      <c r="A197">
        <v>10443</v>
      </c>
      <c r="B197" t="s">
        <v>95</v>
      </c>
      <c r="C197">
        <v>8</v>
      </c>
      <c r="D197" s="1">
        <v>35473</v>
      </c>
      <c r="E197" s="1">
        <v>35501</v>
      </c>
      <c r="F197" s="1">
        <v>35475</v>
      </c>
      <c r="G197">
        <v>1</v>
      </c>
      <c r="H197" t="str">
        <f t="shared" si="3"/>
        <v>Speedy Express</v>
      </c>
      <c r="I197">
        <v>13.95</v>
      </c>
      <c r="J197" t="s">
        <v>186</v>
      </c>
      <c r="K197" t="s">
        <v>380</v>
      </c>
      <c r="L197" t="s">
        <v>456</v>
      </c>
      <c r="M197" t="e">
        <v>#N/A</v>
      </c>
      <c r="N197" t="s">
        <v>554</v>
      </c>
      <c r="O197" t="s">
        <v>590</v>
      </c>
    </row>
    <row r="198" spans="1:15" x14ac:dyDescent="0.3">
      <c r="A198">
        <v>10444</v>
      </c>
      <c r="B198" t="s">
        <v>34</v>
      </c>
      <c r="C198">
        <v>3</v>
      </c>
      <c r="D198" s="1">
        <v>35473</v>
      </c>
      <c r="E198" s="1">
        <v>35501</v>
      </c>
      <c r="F198" s="1">
        <v>35482</v>
      </c>
      <c r="G198">
        <v>3</v>
      </c>
      <c r="H198" t="str">
        <f t="shared" si="3"/>
        <v>Federal Shipping</v>
      </c>
      <c r="I198">
        <v>3.5</v>
      </c>
      <c r="J198" t="s">
        <v>125</v>
      </c>
      <c r="K198" t="s">
        <v>319</v>
      </c>
      <c r="L198" t="s">
        <v>409</v>
      </c>
      <c r="M198" t="e">
        <v>#N/A</v>
      </c>
      <c r="N198" t="s">
        <v>497</v>
      </c>
      <c r="O198" t="s">
        <v>582</v>
      </c>
    </row>
    <row r="199" spans="1:15" x14ac:dyDescent="0.3">
      <c r="A199">
        <v>10445</v>
      </c>
      <c r="B199" t="s">
        <v>34</v>
      </c>
      <c r="C199">
        <v>3</v>
      </c>
      <c r="D199" s="1">
        <v>35474</v>
      </c>
      <c r="E199" s="1">
        <v>35502</v>
      </c>
      <c r="F199" s="1">
        <v>35481</v>
      </c>
      <c r="G199">
        <v>1</v>
      </c>
      <c r="H199" t="str">
        <f t="shared" si="3"/>
        <v>Speedy Express</v>
      </c>
      <c r="I199">
        <v>9.3000000000000007</v>
      </c>
      <c r="J199" t="s">
        <v>125</v>
      </c>
      <c r="K199" t="s">
        <v>319</v>
      </c>
      <c r="L199" t="s">
        <v>409</v>
      </c>
      <c r="M199" t="e">
        <v>#N/A</v>
      </c>
      <c r="N199" t="s">
        <v>497</v>
      </c>
      <c r="O199" t="s">
        <v>582</v>
      </c>
    </row>
    <row r="200" spans="1:15" x14ac:dyDescent="0.3">
      <c r="A200">
        <v>10446</v>
      </c>
      <c r="B200" t="s">
        <v>108</v>
      </c>
      <c r="C200">
        <v>6</v>
      </c>
      <c r="D200" s="1">
        <v>35475</v>
      </c>
      <c r="E200" s="1">
        <v>35503</v>
      </c>
      <c r="F200" s="1">
        <v>35480</v>
      </c>
      <c r="G200">
        <v>1</v>
      </c>
      <c r="H200" t="str">
        <f t="shared" si="3"/>
        <v>Speedy Express</v>
      </c>
      <c r="I200">
        <v>14.68</v>
      </c>
      <c r="J200" t="s">
        <v>199</v>
      </c>
      <c r="K200" t="s">
        <v>393</v>
      </c>
      <c r="L200" t="s">
        <v>464</v>
      </c>
      <c r="M200" t="e">
        <v>#N/A</v>
      </c>
      <c r="N200" t="s">
        <v>567</v>
      </c>
      <c r="O200" t="s">
        <v>579</v>
      </c>
    </row>
    <row r="201" spans="1:15" x14ac:dyDescent="0.3">
      <c r="A201">
        <v>10447</v>
      </c>
      <c r="B201" t="s">
        <v>96</v>
      </c>
      <c r="C201">
        <v>4</v>
      </c>
      <c r="D201" s="1">
        <v>35475</v>
      </c>
      <c r="E201" s="1">
        <v>35503</v>
      </c>
      <c r="F201" s="1">
        <v>35496</v>
      </c>
      <c r="G201">
        <v>2</v>
      </c>
      <c r="H201" t="str">
        <f t="shared" si="3"/>
        <v>United Package</v>
      </c>
      <c r="I201">
        <v>68.66</v>
      </c>
      <c r="J201" t="s">
        <v>187</v>
      </c>
      <c r="K201" t="s">
        <v>381</v>
      </c>
      <c r="L201" t="s">
        <v>431</v>
      </c>
      <c r="M201" t="s">
        <v>479</v>
      </c>
      <c r="N201" t="s">
        <v>555</v>
      </c>
      <c r="O201" t="s">
        <v>588</v>
      </c>
    </row>
    <row r="202" spans="1:15" x14ac:dyDescent="0.3">
      <c r="A202">
        <v>10448</v>
      </c>
      <c r="B202" t="s">
        <v>93</v>
      </c>
      <c r="C202">
        <v>4</v>
      </c>
      <c r="D202" s="1">
        <v>35478</v>
      </c>
      <c r="E202" s="1">
        <v>35506</v>
      </c>
      <c r="F202" s="1">
        <v>35485</v>
      </c>
      <c r="G202">
        <v>2</v>
      </c>
      <c r="H202" t="str">
        <f t="shared" si="3"/>
        <v>United Package</v>
      </c>
      <c r="I202">
        <v>38.82</v>
      </c>
      <c r="J202" t="s">
        <v>184</v>
      </c>
      <c r="K202" t="s">
        <v>378</v>
      </c>
      <c r="L202" t="s">
        <v>415</v>
      </c>
      <c r="M202" t="e">
        <v>#N/A</v>
      </c>
      <c r="N202" t="s">
        <v>504</v>
      </c>
      <c r="O202" t="s">
        <v>586</v>
      </c>
    </row>
    <row r="203" spans="1:15" x14ac:dyDescent="0.3">
      <c r="A203">
        <v>10449</v>
      </c>
      <c r="B203" t="s">
        <v>36</v>
      </c>
      <c r="C203">
        <v>3</v>
      </c>
      <c r="D203" s="1">
        <v>35479</v>
      </c>
      <c r="E203" s="1">
        <v>35507</v>
      </c>
      <c r="F203" s="1">
        <v>35488</v>
      </c>
      <c r="G203">
        <v>2</v>
      </c>
      <c r="H203" t="str">
        <f t="shared" si="3"/>
        <v>United Package</v>
      </c>
      <c r="I203">
        <v>53.3</v>
      </c>
      <c r="J203" t="s">
        <v>910</v>
      </c>
      <c r="K203" t="s">
        <v>321</v>
      </c>
      <c r="L203" t="s">
        <v>411</v>
      </c>
      <c r="M203" t="e">
        <v>#N/A</v>
      </c>
      <c r="N203" t="s">
        <v>499</v>
      </c>
      <c r="O203" t="s">
        <v>583</v>
      </c>
    </row>
    <row r="204" spans="1:15" x14ac:dyDescent="0.3">
      <c r="A204">
        <v>10450</v>
      </c>
      <c r="B204" t="s">
        <v>113</v>
      </c>
      <c r="C204">
        <v>8</v>
      </c>
      <c r="D204" s="1">
        <v>35480</v>
      </c>
      <c r="E204" s="1">
        <v>35508</v>
      </c>
      <c r="F204" s="1">
        <v>35500</v>
      </c>
      <c r="G204">
        <v>2</v>
      </c>
      <c r="H204" t="str">
        <f t="shared" si="3"/>
        <v>United Package</v>
      </c>
      <c r="I204">
        <v>7.23</v>
      </c>
      <c r="J204" t="s">
        <v>204</v>
      </c>
      <c r="K204" t="s">
        <v>398</v>
      </c>
      <c r="L204" t="s">
        <v>467</v>
      </c>
      <c r="M204" t="e">
        <v>#N/A</v>
      </c>
      <c r="N204" t="s">
        <v>571</v>
      </c>
      <c r="O204" t="s">
        <v>583</v>
      </c>
    </row>
    <row r="205" spans="1:15" x14ac:dyDescent="0.3">
      <c r="A205">
        <v>10451</v>
      </c>
      <c r="B205" t="s">
        <v>92</v>
      </c>
      <c r="C205">
        <v>4</v>
      </c>
      <c r="D205" s="1">
        <v>35480</v>
      </c>
      <c r="E205" s="1">
        <v>35494</v>
      </c>
      <c r="F205" s="1">
        <v>35501</v>
      </c>
      <c r="G205">
        <v>3</v>
      </c>
      <c r="H205" t="str">
        <f t="shared" si="3"/>
        <v>Federal Shipping</v>
      </c>
      <c r="I205">
        <v>189.09</v>
      </c>
      <c r="J205" t="s">
        <v>183</v>
      </c>
      <c r="K205" t="s">
        <v>377</v>
      </c>
      <c r="L205" t="s">
        <v>454</v>
      </c>
      <c r="M205" t="e">
        <v>#N/A</v>
      </c>
      <c r="N205" t="s">
        <v>552</v>
      </c>
      <c r="O205" t="s">
        <v>579</v>
      </c>
    </row>
    <row r="206" spans="1:15" x14ac:dyDescent="0.3">
      <c r="A206">
        <v>10452</v>
      </c>
      <c r="B206" t="s">
        <v>100</v>
      </c>
      <c r="C206">
        <v>8</v>
      </c>
      <c r="D206" s="1">
        <v>35481</v>
      </c>
      <c r="E206" s="1">
        <v>35509</v>
      </c>
      <c r="F206" s="1">
        <v>35487</v>
      </c>
      <c r="G206">
        <v>1</v>
      </c>
      <c r="H206" t="str">
        <f t="shared" si="3"/>
        <v>Speedy Express</v>
      </c>
      <c r="I206">
        <v>140.26</v>
      </c>
      <c r="J206" t="s">
        <v>191</v>
      </c>
      <c r="K206" t="s">
        <v>385</v>
      </c>
      <c r="L206" t="s">
        <v>459</v>
      </c>
      <c r="M206" t="s">
        <v>490</v>
      </c>
      <c r="N206" t="s">
        <v>559</v>
      </c>
      <c r="O206" t="s">
        <v>592</v>
      </c>
    </row>
    <row r="207" spans="1:15" x14ac:dyDescent="0.3">
      <c r="A207">
        <v>10453</v>
      </c>
      <c r="B207" t="s">
        <v>33</v>
      </c>
      <c r="C207">
        <v>1</v>
      </c>
      <c r="D207" s="1">
        <v>35482</v>
      </c>
      <c r="E207" s="1">
        <v>35510</v>
      </c>
      <c r="F207" s="1">
        <v>35487</v>
      </c>
      <c r="G207">
        <v>2</v>
      </c>
      <c r="H207" t="str">
        <f t="shared" si="3"/>
        <v>United Package</v>
      </c>
      <c r="I207">
        <v>25.36</v>
      </c>
      <c r="J207" t="s">
        <v>124</v>
      </c>
      <c r="K207" t="s">
        <v>918</v>
      </c>
      <c r="L207" t="s">
        <v>920</v>
      </c>
      <c r="M207" t="s">
        <v>921</v>
      </c>
      <c r="N207" t="s">
        <v>924</v>
      </c>
      <c r="O207" t="s">
        <v>581</v>
      </c>
    </row>
    <row r="208" spans="1:15" x14ac:dyDescent="0.3">
      <c r="A208">
        <v>10454</v>
      </c>
      <c r="B208" t="s">
        <v>70</v>
      </c>
      <c r="C208">
        <v>4</v>
      </c>
      <c r="D208" s="1">
        <v>35482</v>
      </c>
      <c r="E208" s="1">
        <v>35510</v>
      </c>
      <c r="F208" s="1">
        <v>35486</v>
      </c>
      <c r="G208">
        <v>3</v>
      </c>
      <c r="H208" t="str">
        <f t="shared" si="3"/>
        <v>Federal Shipping</v>
      </c>
      <c r="I208">
        <v>2.74</v>
      </c>
      <c r="J208" t="s">
        <v>161</v>
      </c>
      <c r="K208" t="s">
        <v>355</v>
      </c>
      <c r="L208" t="s">
        <v>438</v>
      </c>
      <c r="M208" t="e">
        <v>#N/A</v>
      </c>
      <c r="N208" t="s">
        <v>531</v>
      </c>
      <c r="O208" t="s">
        <v>583</v>
      </c>
    </row>
    <row r="209" spans="1:15" x14ac:dyDescent="0.3">
      <c r="A209">
        <v>10455</v>
      </c>
      <c r="B209" t="s">
        <v>116</v>
      </c>
      <c r="C209">
        <v>8</v>
      </c>
      <c r="D209" s="1">
        <v>35485</v>
      </c>
      <c r="E209" s="1">
        <v>35527</v>
      </c>
      <c r="F209" s="1">
        <v>35492</v>
      </c>
      <c r="G209">
        <v>2</v>
      </c>
      <c r="H209" t="str">
        <f t="shared" si="3"/>
        <v>United Package</v>
      </c>
      <c r="I209">
        <v>180.45</v>
      </c>
      <c r="J209" t="s">
        <v>207</v>
      </c>
      <c r="K209" t="s">
        <v>401</v>
      </c>
      <c r="L209" t="s">
        <v>470</v>
      </c>
      <c r="M209" t="e">
        <v>#N/A</v>
      </c>
      <c r="N209" t="s">
        <v>574</v>
      </c>
      <c r="O209" t="s">
        <v>598</v>
      </c>
    </row>
    <row r="210" spans="1:15" x14ac:dyDescent="0.3">
      <c r="A210">
        <v>10456</v>
      </c>
      <c r="B210" t="s">
        <v>68</v>
      </c>
      <c r="C210">
        <v>8</v>
      </c>
      <c r="D210" s="1">
        <v>35486</v>
      </c>
      <c r="E210" s="1">
        <v>35528</v>
      </c>
      <c r="F210" s="1">
        <v>35489</v>
      </c>
      <c r="G210">
        <v>2</v>
      </c>
      <c r="H210" t="str">
        <f t="shared" si="3"/>
        <v>United Package</v>
      </c>
      <c r="I210">
        <v>8.1199999999999992</v>
      </c>
      <c r="J210" t="s">
        <v>159</v>
      </c>
      <c r="K210" t="s">
        <v>353</v>
      </c>
      <c r="L210" t="s">
        <v>436</v>
      </c>
      <c r="M210" t="e">
        <v>#N/A</v>
      </c>
      <c r="N210" t="s">
        <v>529</v>
      </c>
      <c r="O210" t="s">
        <v>579</v>
      </c>
    </row>
    <row r="211" spans="1:15" x14ac:dyDescent="0.3">
      <c r="A211">
        <v>10457</v>
      </c>
      <c r="B211" t="s">
        <v>68</v>
      </c>
      <c r="C211">
        <v>2</v>
      </c>
      <c r="D211" s="1">
        <v>35486</v>
      </c>
      <c r="E211" s="1">
        <v>35514</v>
      </c>
      <c r="F211" s="1">
        <v>35492</v>
      </c>
      <c r="G211">
        <v>1</v>
      </c>
      <c r="H211" t="str">
        <f t="shared" si="3"/>
        <v>Speedy Express</v>
      </c>
      <c r="I211">
        <v>11.57</v>
      </c>
      <c r="J211" t="s">
        <v>159</v>
      </c>
      <c r="K211" t="s">
        <v>353</v>
      </c>
      <c r="L211" t="s">
        <v>436</v>
      </c>
      <c r="M211" t="e">
        <v>#N/A</v>
      </c>
      <c r="N211" t="s">
        <v>529</v>
      </c>
      <c r="O211" t="s">
        <v>579</v>
      </c>
    </row>
    <row r="212" spans="1:15" x14ac:dyDescent="0.3">
      <c r="A212">
        <v>10458</v>
      </c>
      <c r="B212" t="s">
        <v>105</v>
      </c>
      <c r="C212">
        <v>7</v>
      </c>
      <c r="D212" s="1">
        <v>35487</v>
      </c>
      <c r="E212" s="1">
        <v>35515</v>
      </c>
      <c r="F212" s="1">
        <v>35493</v>
      </c>
      <c r="G212">
        <v>3</v>
      </c>
      <c r="H212" t="str">
        <f t="shared" si="3"/>
        <v>Federal Shipping</v>
      </c>
      <c r="I212">
        <v>147.06</v>
      </c>
      <c r="J212" t="s">
        <v>196</v>
      </c>
      <c r="K212" t="s">
        <v>390</v>
      </c>
      <c r="L212" t="s">
        <v>462</v>
      </c>
      <c r="M212" t="e">
        <v>#N/A</v>
      </c>
      <c r="N212" t="s">
        <v>564</v>
      </c>
      <c r="O212" t="s">
        <v>595</v>
      </c>
    </row>
    <row r="213" spans="1:15" x14ac:dyDescent="0.3">
      <c r="A213">
        <v>10459</v>
      </c>
      <c r="B213" t="s">
        <v>113</v>
      </c>
      <c r="C213">
        <v>4</v>
      </c>
      <c r="D213" s="1">
        <v>35488</v>
      </c>
      <c r="E213" s="1">
        <v>35516</v>
      </c>
      <c r="F213" s="1">
        <v>35489</v>
      </c>
      <c r="G213">
        <v>2</v>
      </c>
      <c r="H213" t="str">
        <f t="shared" si="3"/>
        <v>United Package</v>
      </c>
      <c r="I213">
        <v>25.09</v>
      </c>
      <c r="J213" t="s">
        <v>204</v>
      </c>
      <c r="K213" t="s">
        <v>398</v>
      </c>
      <c r="L213" t="s">
        <v>467</v>
      </c>
      <c r="M213" t="e">
        <v>#N/A</v>
      </c>
      <c r="N213" t="s">
        <v>571</v>
      </c>
      <c r="O213" t="s">
        <v>583</v>
      </c>
    </row>
    <row r="214" spans="1:15" x14ac:dyDescent="0.3">
      <c r="A214">
        <v>10460</v>
      </c>
      <c r="B214" t="s">
        <v>53</v>
      </c>
      <c r="C214">
        <v>8</v>
      </c>
      <c r="D214" s="1">
        <v>35489</v>
      </c>
      <c r="E214" s="1">
        <v>35517</v>
      </c>
      <c r="F214" s="1">
        <v>35492</v>
      </c>
      <c r="G214">
        <v>1</v>
      </c>
      <c r="H214" t="str">
        <f t="shared" si="3"/>
        <v>Speedy Express</v>
      </c>
      <c r="I214">
        <v>16.27</v>
      </c>
      <c r="J214" t="s">
        <v>144</v>
      </c>
      <c r="K214" t="s">
        <v>338</v>
      </c>
      <c r="L214" t="s">
        <v>422</v>
      </c>
      <c r="M214" t="e">
        <v>#N/A</v>
      </c>
      <c r="N214" t="s">
        <v>516</v>
      </c>
      <c r="O214" t="s">
        <v>582</v>
      </c>
    </row>
    <row r="215" spans="1:15" x14ac:dyDescent="0.3">
      <c r="A215">
        <v>10461</v>
      </c>
      <c r="B215" t="s">
        <v>75</v>
      </c>
      <c r="C215">
        <v>1</v>
      </c>
      <c r="D215" s="1">
        <v>35489</v>
      </c>
      <c r="E215" s="1">
        <v>35517</v>
      </c>
      <c r="F215" s="1">
        <v>35494</v>
      </c>
      <c r="G215">
        <v>3</v>
      </c>
      <c r="H215" t="str">
        <f t="shared" si="3"/>
        <v>Federal Shipping</v>
      </c>
      <c r="I215">
        <v>148.61000000000001</v>
      </c>
      <c r="J215" t="s">
        <v>166</v>
      </c>
      <c r="K215" t="s">
        <v>360</v>
      </c>
      <c r="L215" t="s">
        <v>443</v>
      </c>
      <c r="M215" t="s">
        <v>485</v>
      </c>
      <c r="N215" t="s">
        <v>536</v>
      </c>
      <c r="O215" t="s">
        <v>593</v>
      </c>
    </row>
    <row r="216" spans="1:15" x14ac:dyDescent="0.3">
      <c r="A216">
        <v>10462</v>
      </c>
      <c r="B216" t="s">
        <v>45</v>
      </c>
      <c r="C216">
        <v>2</v>
      </c>
      <c r="D216" s="1">
        <v>35492</v>
      </c>
      <c r="E216" s="1">
        <v>35520</v>
      </c>
      <c r="F216" s="1">
        <v>35507</v>
      </c>
      <c r="G216">
        <v>1</v>
      </c>
      <c r="H216" t="str">
        <f t="shared" si="3"/>
        <v>Speedy Express</v>
      </c>
      <c r="I216">
        <v>6.17</v>
      </c>
      <c r="J216" t="s">
        <v>136</v>
      </c>
      <c r="K216" t="s">
        <v>330</v>
      </c>
      <c r="L216" t="s">
        <v>408</v>
      </c>
      <c r="M216" t="e">
        <v>#N/A</v>
      </c>
      <c r="N216" t="s">
        <v>508</v>
      </c>
      <c r="O216" t="s">
        <v>581</v>
      </c>
    </row>
    <row r="217" spans="1:15" x14ac:dyDescent="0.3">
      <c r="A217">
        <v>10463</v>
      </c>
      <c r="B217" t="s">
        <v>105</v>
      </c>
      <c r="C217">
        <v>5</v>
      </c>
      <c r="D217" s="1">
        <v>35493</v>
      </c>
      <c r="E217" s="1">
        <v>35521</v>
      </c>
      <c r="F217" s="1">
        <v>35495</v>
      </c>
      <c r="G217">
        <v>3</v>
      </c>
      <c r="H217" t="str">
        <f t="shared" si="3"/>
        <v>Federal Shipping</v>
      </c>
      <c r="I217">
        <v>14.78</v>
      </c>
      <c r="J217" t="s">
        <v>196</v>
      </c>
      <c r="K217" t="s">
        <v>390</v>
      </c>
      <c r="L217" t="s">
        <v>462</v>
      </c>
      <c r="M217" t="e">
        <v>#N/A</v>
      </c>
      <c r="N217" t="s">
        <v>564</v>
      </c>
      <c r="O217" t="s">
        <v>595</v>
      </c>
    </row>
    <row r="218" spans="1:15" x14ac:dyDescent="0.3">
      <c r="A218">
        <v>10464</v>
      </c>
      <c r="B218" t="s">
        <v>57</v>
      </c>
      <c r="C218">
        <v>4</v>
      </c>
      <c r="D218" s="1">
        <v>35493</v>
      </c>
      <c r="E218" s="1">
        <v>35521</v>
      </c>
      <c r="F218" s="1">
        <v>35503</v>
      </c>
      <c r="G218">
        <v>2</v>
      </c>
      <c r="H218" t="str">
        <f t="shared" si="3"/>
        <v>United Package</v>
      </c>
      <c r="I218">
        <v>89</v>
      </c>
      <c r="J218" t="s">
        <v>148</v>
      </c>
      <c r="K218" t="s">
        <v>342</v>
      </c>
      <c r="L218" t="s">
        <v>425</v>
      </c>
      <c r="M218" t="e">
        <v>#N/A</v>
      </c>
      <c r="N218" t="s">
        <v>519</v>
      </c>
      <c r="O218" t="s">
        <v>591</v>
      </c>
    </row>
    <row r="219" spans="1:15" x14ac:dyDescent="0.3">
      <c r="A219">
        <v>10465</v>
      </c>
      <c r="B219" t="s">
        <v>112</v>
      </c>
      <c r="C219">
        <v>1</v>
      </c>
      <c r="D219" s="1">
        <v>35494</v>
      </c>
      <c r="E219" s="1">
        <v>35522</v>
      </c>
      <c r="F219" s="1">
        <v>35503</v>
      </c>
      <c r="G219">
        <v>3</v>
      </c>
      <c r="H219" t="str">
        <f t="shared" si="3"/>
        <v>Federal Shipping</v>
      </c>
      <c r="I219">
        <v>145.04</v>
      </c>
      <c r="J219" t="s">
        <v>203</v>
      </c>
      <c r="K219" t="s">
        <v>397</v>
      </c>
      <c r="L219" t="s">
        <v>466</v>
      </c>
      <c r="M219" t="e">
        <v>#N/A</v>
      </c>
      <c r="N219" t="s">
        <v>570</v>
      </c>
      <c r="O219" t="s">
        <v>597</v>
      </c>
    </row>
    <row r="220" spans="1:15" x14ac:dyDescent="0.3">
      <c r="A220">
        <v>10466</v>
      </c>
      <c r="B220" t="s">
        <v>44</v>
      </c>
      <c r="C220">
        <v>4</v>
      </c>
      <c r="D220" s="1">
        <v>35495</v>
      </c>
      <c r="E220" s="1">
        <v>35523</v>
      </c>
      <c r="F220" s="1">
        <v>35502</v>
      </c>
      <c r="G220">
        <v>1</v>
      </c>
      <c r="H220" t="str">
        <f t="shared" si="3"/>
        <v>Speedy Express</v>
      </c>
      <c r="I220">
        <v>11.93</v>
      </c>
      <c r="J220" t="s">
        <v>135</v>
      </c>
      <c r="K220" t="s">
        <v>329</v>
      </c>
      <c r="L220" t="s">
        <v>417</v>
      </c>
      <c r="M220" t="s">
        <v>476</v>
      </c>
      <c r="N220" t="s">
        <v>507</v>
      </c>
      <c r="O220" t="s">
        <v>588</v>
      </c>
    </row>
    <row r="221" spans="1:15" x14ac:dyDescent="0.3">
      <c r="A221">
        <v>10467</v>
      </c>
      <c r="B221" t="s">
        <v>78</v>
      </c>
      <c r="C221">
        <v>8</v>
      </c>
      <c r="D221" s="1">
        <v>35495</v>
      </c>
      <c r="E221" s="1">
        <v>35523</v>
      </c>
      <c r="F221" s="1">
        <v>35500</v>
      </c>
      <c r="G221">
        <v>2</v>
      </c>
      <c r="H221" t="str">
        <f t="shared" si="3"/>
        <v>United Package</v>
      </c>
      <c r="I221">
        <v>4.93</v>
      </c>
      <c r="J221" t="s">
        <v>169</v>
      </c>
      <c r="K221" t="s">
        <v>363</v>
      </c>
      <c r="L221" t="s">
        <v>446</v>
      </c>
      <c r="M221" t="e">
        <v>#N/A</v>
      </c>
      <c r="N221" t="s">
        <v>539</v>
      </c>
      <c r="O221" t="s">
        <v>590</v>
      </c>
    </row>
    <row r="222" spans="1:15" x14ac:dyDescent="0.3">
      <c r="A222">
        <v>10468</v>
      </c>
      <c r="B222" t="s">
        <v>68</v>
      </c>
      <c r="C222">
        <v>3</v>
      </c>
      <c r="D222" s="1">
        <v>35496</v>
      </c>
      <c r="E222" s="1">
        <v>35524</v>
      </c>
      <c r="F222" s="1">
        <v>35501</v>
      </c>
      <c r="G222">
        <v>3</v>
      </c>
      <c r="H222" t="str">
        <f t="shared" si="3"/>
        <v>Federal Shipping</v>
      </c>
      <c r="I222">
        <v>44.12</v>
      </c>
      <c r="J222" t="s">
        <v>159</v>
      </c>
      <c r="K222" t="s">
        <v>353</v>
      </c>
      <c r="L222" t="s">
        <v>436</v>
      </c>
      <c r="M222" t="e">
        <v>#N/A</v>
      </c>
      <c r="N222" t="s">
        <v>529</v>
      </c>
      <c r="O222" t="s">
        <v>579</v>
      </c>
    </row>
    <row r="223" spans="1:15" x14ac:dyDescent="0.3">
      <c r="A223">
        <v>10469</v>
      </c>
      <c r="B223" t="s">
        <v>118</v>
      </c>
      <c r="C223">
        <v>1</v>
      </c>
      <c r="D223" s="1">
        <v>35499</v>
      </c>
      <c r="E223" s="1">
        <v>35527</v>
      </c>
      <c r="F223" s="1">
        <v>35503</v>
      </c>
      <c r="G223">
        <v>1</v>
      </c>
      <c r="H223" t="str">
        <f t="shared" si="3"/>
        <v>Speedy Express</v>
      </c>
      <c r="I223">
        <v>60.18</v>
      </c>
      <c r="J223" t="s">
        <v>209</v>
      </c>
      <c r="K223" t="s">
        <v>917</v>
      </c>
      <c r="L223" t="s">
        <v>472</v>
      </c>
      <c r="M223" t="s">
        <v>483</v>
      </c>
      <c r="N223" t="s">
        <v>923</v>
      </c>
      <c r="O223" t="s">
        <v>592</v>
      </c>
    </row>
    <row r="224" spans="1:15" x14ac:dyDescent="0.3">
      <c r="A224">
        <v>10470</v>
      </c>
      <c r="B224" t="s">
        <v>38</v>
      </c>
      <c r="C224">
        <v>4</v>
      </c>
      <c r="D224" s="1">
        <v>35500</v>
      </c>
      <c r="E224" s="1">
        <v>35528</v>
      </c>
      <c r="F224" s="1">
        <v>35503</v>
      </c>
      <c r="G224">
        <v>2</v>
      </c>
      <c r="H224" t="str">
        <f t="shared" si="3"/>
        <v>United Package</v>
      </c>
      <c r="I224">
        <v>64.56</v>
      </c>
      <c r="J224" t="s">
        <v>129</v>
      </c>
      <c r="K224" t="s">
        <v>323</v>
      </c>
      <c r="L224" t="s">
        <v>413</v>
      </c>
      <c r="M224" t="e">
        <v>#N/A</v>
      </c>
      <c r="N224" t="s">
        <v>501</v>
      </c>
      <c r="O224" t="s">
        <v>583</v>
      </c>
    </row>
    <row r="225" spans="1:15" x14ac:dyDescent="0.3">
      <c r="A225">
        <v>10471</v>
      </c>
      <c r="B225" t="s">
        <v>40</v>
      </c>
      <c r="C225">
        <v>2</v>
      </c>
      <c r="D225" s="1">
        <v>35500</v>
      </c>
      <c r="E225" s="1">
        <v>35528</v>
      </c>
      <c r="F225" s="1">
        <v>35507</v>
      </c>
      <c r="G225">
        <v>3</v>
      </c>
      <c r="H225" t="str">
        <f t="shared" si="3"/>
        <v>Federal Shipping</v>
      </c>
      <c r="I225">
        <v>45.59</v>
      </c>
      <c r="J225" t="s">
        <v>131</v>
      </c>
      <c r="K225" t="s">
        <v>325</v>
      </c>
      <c r="L225" t="s">
        <v>408</v>
      </c>
      <c r="M225" t="e">
        <v>#N/A</v>
      </c>
      <c r="N225" t="s">
        <v>503</v>
      </c>
      <c r="O225" t="s">
        <v>581</v>
      </c>
    </row>
    <row r="226" spans="1:15" x14ac:dyDescent="0.3">
      <c r="A226">
        <v>10472</v>
      </c>
      <c r="B226" t="s">
        <v>101</v>
      </c>
      <c r="C226">
        <v>8</v>
      </c>
      <c r="D226" s="1">
        <v>35501</v>
      </c>
      <c r="E226" s="1">
        <v>35529</v>
      </c>
      <c r="F226" s="1">
        <v>35508</v>
      </c>
      <c r="G226">
        <v>1</v>
      </c>
      <c r="H226" t="str">
        <f t="shared" si="3"/>
        <v>Speedy Express</v>
      </c>
      <c r="I226">
        <v>4.2</v>
      </c>
      <c r="J226" t="s">
        <v>192</v>
      </c>
      <c r="K226" t="s">
        <v>386</v>
      </c>
      <c r="L226" t="s">
        <v>408</v>
      </c>
      <c r="M226" t="e">
        <v>#N/A</v>
      </c>
      <c r="N226" t="s">
        <v>560</v>
      </c>
      <c r="O226" t="s">
        <v>581</v>
      </c>
    </row>
    <row r="227" spans="1:15" x14ac:dyDescent="0.3">
      <c r="A227">
        <v>10473</v>
      </c>
      <c r="B227" t="s">
        <v>67</v>
      </c>
      <c r="C227">
        <v>1</v>
      </c>
      <c r="D227" s="1">
        <v>35502</v>
      </c>
      <c r="E227" s="1">
        <v>35516</v>
      </c>
      <c r="F227" s="1">
        <v>35510</v>
      </c>
      <c r="G227">
        <v>3</v>
      </c>
      <c r="H227" t="str">
        <f t="shared" si="3"/>
        <v>Federal Shipping</v>
      </c>
      <c r="I227">
        <v>16.37</v>
      </c>
      <c r="J227" t="s">
        <v>158</v>
      </c>
      <c r="K227" t="s">
        <v>352</v>
      </c>
      <c r="L227" t="s">
        <v>435</v>
      </c>
      <c r="M227" t="s">
        <v>482</v>
      </c>
      <c r="N227" t="s">
        <v>528</v>
      </c>
      <c r="O227" t="s">
        <v>581</v>
      </c>
    </row>
    <row r="228" spans="1:15" x14ac:dyDescent="0.3">
      <c r="A228">
        <v>10474</v>
      </c>
      <c r="B228" t="s">
        <v>87</v>
      </c>
      <c r="C228">
        <v>5</v>
      </c>
      <c r="D228" s="1">
        <v>35502</v>
      </c>
      <c r="E228" s="1">
        <v>35530</v>
      </c>
      <c r="F228" s="1">
        <v>35510</v>
      </c>
      <c r="G228">
        <v>2</v>
      </c>
      <c r="H228" t="str">
        <f t="shared" si="3"/>
        <v>United Package</v>
      </c>
      <c r="I228">
        <v>83.49</v>
      </c>
      <c r="J228" t="s">
        <v>178</v>
      </c>
      <c r="K228" t="s">
        <v>372</v>
      </c>
      <c r="L228" t="s">
        <v>407</v>
      </c>
      <c r="M228" t="e">
        <v>#N/A</v>
      </c>
      <c r="N228" t="s">
        <v>547</v>
      </c>
      <c r="O228" t="s">
        <v>580</v>
      </c>
    </row>
    <row r="229" spans="1:15" x14ac:dyDescent="0.3">
      <c r="A229">
        <v>10475</v>
      </c>
      <c r="B229" t="s">
        <v>105</v>
      </c>
      <c r="C229">
        <v>9</v>
      </c>
      <c r="D229" s="1">
        <v>35503</v>
      </c>
      <c r="E229" s="1">
        <v>35531</v>
      </c>
      <c r="F229" s="1">
        <v>35524</v>
      </c>
      <c r="G229">
        <v>1</v>
      </c>
      <c r="H229" t="str">
        <f t="shared" si="3"/>
        <v>Speedy Express</v>
      </c>
      <c r="I229">
        <v>68.52</v>
      </c>
      <c r="J229" t="s">
        <v>196</v>
      </c>
      <c r="K229" t="s">
        <v>390</v>
      </c>
      <c r="L229" t="s">
        <v>462</v>
      </c>
      <c r="M229" t="e">
        <v>#N/A</v>
      </c>
      <c r="N229" t="s">
        <v>564</v>
      </c>
      <c r="O229" t="s">
        <v>595</v>
      </c>
    </row>
    <row r="230" spans="1:15" x14ac:dyDescent="0.3">
      <c r="A230">
        <v>10476</v>
      </c>
      <c r="B230" t="s">
        <v>64</v>
      </c>
      <c r="C230">
        <v>8</v>
      </c>
      <c r="D230" s="1">
        <v>35506</v>
      </c>
      <c r="E230" s="1">
        <v>35534</v>
      </c>
      <c r="F230" s="1">
        <v>35513</v>
      </c>
      <c r="G230">
        <v>3</v>
      </c>
      <c r="H230" t="str">
        <f t="shared" si="3"/>
        <v>Federal Shipping</v>
      </c>
      <c r="I230">
        <v>4.41</v>
      </c>
      <c r="J230" t="s">
        <v>155</v>
      </c>
      <c r="K230" t="s">
        <v>349</v>
      </c>
      <c r="L230" t="s">
        <v>432</v>
      </c>
      <c r="M230" t="s">
        <v>480</v>
      </c>
      <c r="N230" t="s">
        <v>526</v>
      </c>
      <c r="O230" t="s">
        <v>593</v>
      </c>
    </row>
    <row r="231" spans="1:15" x14ac:dyDescent="0.3">
      <c r="A231">
        <v>10477</v>
      </c>
      <c r="B231" t="s">
        <v>89</v>
      </c>
      <c r="C231">
        <v>5</v>
      </c>
      <c r="D231" s="1">
        <v>35506</v>
      </c>
      <c r="E231" s="1">
        <v>35534</v>
      </c>
      <c r="F231" s="1">
        <v>35514</v>
      </c>
      <c r="G231">
        <v>2</v>
      </c>
      <c r="H231" t="str">
        <f t="shared" si="3"/>
        <v>United Package</v>
      </c>
      <c r="I231">
        <v>13.02</v>
      </c>
      <c r="J231" t="s">
        <v>180</v>
      </c>
      <c r="K231" t="s">
        <v>374</v>
      </c>
      <c r="L231" t="s">
        <v>425</v>
      </c>
      <c r="M231" t="e">
        <v>#N/A</v>
      </c>
      <c r="N231" t="s">
        <v>549</v>
      </c>
      <c r="O231" t="s">
        <v>591</v>
      </c>
    </row>
    <row r="232" spans="1:15" x14ac:dyDescent="0.3">
      <c r="A232">
        <v>10478</v>
      </c>
      <c r="B232" t="s">
        <v>113</v>
      </c>
      <c r="C232">
        <v>2</v>
      </c>
      <c r="D232" s="1">
        <v>35507</v>
      </c>
      <c r="E232" s="1">
        <v>35521</v>
      </c>
      <c r="F232" s="1">
        <v>35515</v>
      </c>
      <c r="G232">
        <v>3</v>
      </c>
      <c r="H232" t="str">
        <f t="shared" si="3"/>
        <v>Federal Shipping</v>
      </c>
      <c r="I232">
        <v>4.8099999999999996</v>
      </c>
      <c r="J232" t="s">
        <v>204</v>
      </c>
      <c r="K232" t="s">
        <v>398</v>
      </c>
      <c r="L232" t="s">
        <v>467</v>
      </c>
      <c r="M232" t="e">
        <v>#N/A</v>
      </c>
      <c r="N232" t="s">
        <v>571</v>
      </c>
      <c r="O232" t="s">
        <v>583</v>
      </c>
    </row>
    <row r="233" spans="1:15" x14ac:dyDescent="0.3">
      <c r="A233">
        <v>10479</v>
      </c>
      <c r="B233" t="s">
        <v>94</v>
      </c>
      <c r="C233">
        <v>3</v>
      </c>
      <c r="D233" s="1">
        <v>35508</v>
      </c>
      <c r="E233" s="1">
        <v>35536</v>
      </c>
      <c r="F233" s="1">
        <v>35510</v>
      </c>
      <c r="G233">
        <v>3</v>
      </c>
      <c r="H233" t="str">
        <f t="shared" si="3"/>
        <v>Federal Shipping</v>
      </c>
      <c r="I233">
        <v>708.95</v>
      </c>
      <c r="J233" t="s">
        <v>185</v>
      </c>
      <c r="K233" t="s">
        <v>379</v>
      </c>
      <c r="L233" t="s">
        <v>455</v>
      </c>
      <c r="M233" t="s">
        <v>489</v>
      </c>
      <c r="N233" t="s">
        <v>553</v>
      </c>
      <c r="O233" t="s">
        <v>592</v>
      </c>
    </row>
    <row r="234" spans="1:15" x14ac:dyDescent="0.3">
      <c r="A234">
        <v>10480</v>
      </c>
      <c r="B234" t="s">
        <v>52</v>
      </c>
      <c r="C234">
        <v>6</v>
      </c>
      <c r="D234" s="1">
        <v>35509</v>
      </c>
      <c r="E234" s="1">
        <v>35537</v>
      </c>
      <c r="F234" s="1">
        <v>35513</v>
      </c>
      <c r="G234">
        <v>2</v>
      </c>
      <c r="H234" t="str">
        <f t="shared" si="3"/>
        <v>United Package</v>
      </c>
      <c r="I234">
        <v>1.35</v>
      </c>
      <c r="J234" t="s">
        <v>143</v>
      </c>
      <c r="K234" t="s">
        <v>337</v>
      </c>
      <c r="L234" t="s">
        <v>421</v>
      </c>
      <c r="M234" t="e">
        <v>#N/A</v>
      </c>
      <c r="N234" t="s">
        <v>515</v>
      </c>
      <c r="O234" t="s">
        <v>583</v>
      </c>
    </row>
    <row r="235" spans="1:15" x14ac:dyDescent="0.3">
      <c r="A235">
        <v>10481</v>
      </c>
      <c r="B235" t="s">
        <v>96</v>
      </c>
      <c r="C235">
        <v>8</v>
      </c>
      <c r="D235" s="1">
        <v>35509</v>
      </c>
      <c r="E235" s="1">
        <v>35537</v>
      </c>
      <c r="F235" s="1">
        <v>35514</v>
      </c>
      <c r="G235">
        <v>2</v>
      </c>
      <c r="H235" t="str">
        <f t="shared" si="3"/>
        <v>United Package</v>
      </c>
      <c r="I235">
        <v>64.33</v>
      </c>
      <c r="J235" t="s">
        <v>187</v>
      </c>
      <c r="K235" t="s">
        <v>381</v>
      </c>
      <c r="L235" t="s">
        <v>431</v>
      </c>
      <c r="M235" t="s">
        <v>479</v>
      </c>
      <c r="N235" t="s">
        <v>555</v>
      </c>
      <c r="O235" t="s">
        <v>588</v>
      </c>
    </row>
    <row r="236" spans="1:15" x14ac:dyDescent="0.3">
      <c r="A236">
        <v>10482</v>
      </c>
      <c r="B236" t="s">
        <v>72</v>
      </c>
      <c r="C236">
        <v>1</v>
      </c>
      <c r="D236" s="1">
        <v>35510</v>
      </c>
      <c r="E236" s="1">
        <v>35538</v>
      </c>
      <c r="F236" s="1">
        <v>35530</v>
      </c>
      <c r="G236">
        <v>3</v>
      </c>
      <c r="H236" t="str">
        <f t="shared" si="3"/>
        <v>Federal Shipping</v>
      </c>
      <c r="I236">
        <v>7.48</v>
      </c>
      <c r="J236" t="s">
        <v>163</v>
      </c>
      <c r="K236" t="s">
        <v>357</v>
      </c>
      <c r="L236" t="s">
        <v>440</v>
      </c>
      <c r="M236" t="s">
        <v>483</v>
      </c>
      <c r="N236" t="s">
        <v>533</v>
      </c>
      <c r="O236" t="s">
        <v>592</v>
      </c>
    </row>
    <row r="237" spans="1:15" x14ac:dyDescent="0.3">
      <c r="A237">
        <v>10483</v>
      </c>
      <c r="B237" t="s">
        <v>118</v>
      </c>
      <c r="C237">
        <v>7</v>
      </c>
      <c r="D237" s="1">
        <v>35513</v>
      </c>
      <c r="E237" s="1">
        <v>35541</v>
      </c>
      <c r="F237" s="1">
        <v>35545</v>
      </c>
      <c r="G237">
        <v>2</v>
      </c>
      <c r="H237" t="str">
        <f t="shared" si="3"/>
        <v>United Package</v>
      </c>
      <c r="I237">
        <v>15.28</v>
      </c>
      <c r="J237" t="s">
        <v>209</v>
      </c>
      <c r="K237" t="s">
        <v>917</v>
      </c>
      <c r="L237" t="s">
        <v>472</v>
      </c>
      <c r="M237" t="s">
        <v>483</v>
      </c>
      <c r="N237" t="s">
        <v>923</v>
      </c>
      <c r="O237" t="s">
        <v>592</v>
      </c>
    </row>
    <row r="238" spans="1:15" x14ac:dyDescent="0.3">
      <c r="A238">
        <v>10484</v>
      </c>
      <c r="B238" t="s">
        <v>40</v>
      </c>
      <c r="C238">
        <v>3</v>
      </c>
      <c r="D238" s="1">
        <v>35513</v>
      </c>
      <c r="E238" s="1">
        <v>35541</v>
      </c>
      <c r="F238" s="1">
        <v>35521</v>
      </c>
      <c r="G238">
        <v>3</v>
      </c>
      <c r="H238" t="str">
        <f t="shared" si="3"/>
        <v>Federal Shipping</v>
      </c>
      <c r="I238">
        <v>6.88</v>
      </c>
      <c r="J238" t="s">
        <v>131</v>
      </c>
      <c r="K238" t="s">
        <v>325</v>
      </c>
      <c r="L238" t="s">
        <v>408</v>
      </c>
      <c r="M238" t="e">
        <v>#N/A</v>
      </c>
      <c r="N238" t="s">
        <v>503</v>
      </c>
      <c r="O238" t="s">
        <v>581</v>
      </c>
    </row>
    <row r="239" spans="1:15" x14ac:dyDescent="0.3">
      <c r="A239">
        <v>10485</v>
      </c>
      <c r="B239" t="s">
        <v>76</v>
      </c>
      <c r="C239">
        <v>4</v>
      </c>
      <c r="D239" s="1">
        <v>35514</v>
      </c>
      <c r="E239" s="1">
        <v>35528</v>
      </c>
      <c r="F239" s="1">
        <v>35520</v>
      </c>
      <c r="G239">
        <v>2</v>
      </c>
      <c r="H239" t="str">
        <f t="shared" si="3"/>
        <v>United Package</v>
      </c>
      <c r="I239">
        <v>64.45</v>
      </c>
      <c r="J239" t="s">
        <v>167</v>
      </c>
      <c r="K239" t="s">
        <v>361</v>
      </c>
      <c r="L239" t="s">
        <v>444</v>
      </c>
      <c r="M239" t="s">
        <v>486</v>
      </c>
      <c r="N239" t="s">
        <v>537</v>
      </c>
      <c r="O239" t="s">
        <v>593</v>
      </c>
    </row>
    <row r="240" spans="1:15" x14ac:dyDescent="0.3">
      <c r="A240">
        <v>10486</v>
      </c>
      <c r="B240" t="s">
        <v>64</v>
      </c>
      <c r="C240">
        <v>1</v>
      </c>
      <c r="D240" s="1">
        <v>35515</v>
      </c>
      <c r="E240" s="1">
        <v>35543</v>
      </c>
      <c r="F240" s="1">
        <v>35522</v>
      </c>
      <c r="G240">
        <v>2</v>
      </c>
      <c r="H240" t="str">
        <f t="shared" si="3"/>
        <v>United Package</v>
      </c>
      <c r="I240">
        <v>30.53</v>
      </c>
      <c r="J240" t="s">
        <v>155</v>
      </c>
      <c r="K240" t="s">
        <v>349</v>
      </c>
      <c r="L240" t="s">
        <v>432</v>
      </c>
      <c r="M240" t="s">
        <v>480</v>
      </c>
      <c r="N240" t="s">
        <v>526</v>
      </c>
      <c r="O240" t="s">
        <v>593</v>
      </c>
    </row>
    <row r="241" spans="1:15" x14ac:dyDescent="0.3">
      <c r="A241">
        <v>10487</v>
      </c>
      <c r="B241" t="s">
        <v>91</v>
      </c>
      <c r="C241">
        <v>2</v>
      </c>
      <c r="D241" s="1">
        <v>35515</v>
      </c>
      <c r="E241" s="1">
        <v>35543</v>
      </c>
      <c r="F241" s="1">
        <v>35517</v>
      </c>
      <c r="G241">
        <v>2</v>
      </c>
      <c r="H241" t="str">
        <f t="shared" si="3"/>
        <v>United Package</v>
      </c>
      <c r="I241">
        <v>71.069999999999993</v>
      </c>
      <c r="J241" t="s">
        <v>182</v>
      </c>
      <c r="K241" t="s">
        <v>376</v>
      </c>
      <c r="L241" t="s">
        <v>417</v>
      </c>
      <c r="M241" t="s">
        <v>476</v>
      </c>
      <c r="N241" t="s">
        <v>551</v>
      </c>
      <c r="O241" t="s">
        <v>588</v>
      </c>
    </row>
    <row r="242" spans="1:15" x14ac:dyDescent="0.3">
      <c r="A242">
        <v>10488</v>
      </c>
      <c r="B242" t="s">
        <v>54</v>
      </c>
      <c r="C242">
        <v>8</v>
      </c>
      <c r="D242" s="1">
        <v>35516</v>
      </c>
      <c r="E242" s="1">
        <v>35544</v>
      </c>
      <c r="F242" s="1">
        <v>35522</v>
      </c>
      <c r="G242">
        <v>2</v>
      </c>
      <c r="H242" t="str">
        <f t="shared" si="3"/>
        <v>United Package</v>
      </c>
      <c r="I242">
        <v>4.93</v>
      </c>
      <c r="J242" t="s">
        <v>145</v>
      </c>
      <c r="K242" t="s">
        <v>339</v>
      </c>
      <c r="L242" t="s">
        <v>423</v>
      </c>
      <c r="M242" t="e">
        <v>#N/A</v>
      </c>
      <c r="N242" t="s">
        <v>517</v>
      </c>
      <c r="O242" t="s">
        <v>579</v>
      </c>
    </row>
    <row r="243" spans="1:15" x14ac:dyDescent="0.3">
      <c r="A243">
        <v>10489</v>
      </c>
      <c r="B243" t="s">
        <v>88</v>
      </c>
      <c r="C243">
        <v>6</v>
      </c>
      <c r="D243" s="1">
        <v>35517</v>
      </c>
      <c r="E243" s="1">
        <v>35545</v>
      </c>
      <c r="F243" s="1">
        <v>35529</v>
      </c>
      <c r="G243">
        <v>2</v>
      </c>
      <c r="H243" t="str">
        <f t="shared" si="3"/>
        <v>United Package</v>
      </c>
      <c r="I243">
        <v>5.29</v>
      </c>
      <c r="J243" t="s">
        <v>179</v>
      </c>
      <c r="K243" t="s">
        <v>373</v>
      </c>
      <c r="L243" t="s">
        <v>453</v>
      </c>
      <c r="M243" t="e">
        <v>#N/A</v>
      </c>
      <c r="N243" t="s">
        <v>548</v>
      </c>
      <c r="O243" t="s">
        <v>589</v>
      </c>
    </row>
    <row r="244" spans="1:15" x14ac:dyDescent="0.3">
      <c r="A244">
        <v>10490</v>
      </c>
      <c r="B244" t="s">
        <v>64</v>
      </c>
      <c r="C244">
        <v>7</v>
      </c>
      <c r="D244" s="1">
        <v>35520</v>
      </c>
      <c r="E244" s="1">
        <v>35548</v>
      </c>
      <c r="F244" s="1">
        <v>35523</v>
      </c>
      <c r="G244">
        <v>2</v>
      </c>
      <c r="H244" t="str">
        <f t="shared" si="3"/>
        <v>United Package</v>
      </c>
      <c r="I244">
        <v>210.19</v>
      </c>
      <c r="J244" t="s">
        <v>155</v>
      </c>
      <c r="K244" t="s">
        <v>349</v>
      </c>
      <c r="L244" t="s">
        <v>432</v>
      </c>
      <c r="M244" t="s">
        <v>480</v>
      </c>
      <c r="N244" t="s">
        <v>526</v>
      </c>
      <c r="O244" t="s">
        <v>593</v>
      </c>
    </row>
    <row r="245" spans="1:15" x14ac:dyDescent="0.3">
      <c r="A245">
        <v>10491</v>
      </c>
      <c r="B245" t="s">
        <v>57</v>
      </c>
      <c r="C245">
        <v>8</v>
      </c>
      <c r="D245" s="1">
        <v>35520</v>
      </c>
      <c r="E245" s="1">
        <v>35548</v>
      </c>
      <c r="F245" s="1">
        <v>35528</v>
      </c>
      <c r="G245">
        <v>3</v>
      </c>
      <c r="H245" t="str">
        <f t="shared" si="3"/>
        <v>Federal Shipping</v>
      </c>
      <c r="I245">
        <v>16.96</v>
      </c>
      <c r="J245" t="s">
        <v>148</v>
      </c>
      <c r="K245" t="s">
        <v>342</v>
      </c>
      <c r="L245" t="s">
        <v>425</v>
      </c>
      <c r="M245" t="e">
        <v>#N/A</v>
      </c>
      <c r="N245" t="s">
        <v>519</v>
      </c>
      <c r="O245" t="s">
        <v>591</v>
      </c>
    </row>
    <row r="246" spans="1:15" x14ac:dyDescent="0.3">
      <c r="A246">
        <v>10492</v>
      </c>
      <c r="B246" t="s">
        <v>39</v>
      </c>
      <c r="C246">
        <v>3</v>
      </c>
      <c r="D246" s="1">
        <v>35521</v>
      </c>
      <c r="E246" s="1">
        <v>35549</v>
      </c>
      <c r="F246" s="1">
        <v>35531</v>
      </c>
      <c r="G246">
        <v>1</v>
      </c>
      <c r="H246" t="str">
        <f t="shared" si="3"/>
        <v>Speedy Express</v>
      </c>
      <c r="I246">
        <v>62.89</v>
      </c>
      <c r="J246" t="s">
        <v>130</v>
      </c>
      <c r="K246" t="s">
        <v>324</v>
      </c>
      <c r="L246" t="s">
        <v>414</v>
      </c>
      <c r="M246" t="s">
        <v>475</v>
      </c>
      <c r="N246" t="s">
        <v>502</v>
      </c>
      <c r="O246" t="s">
        <v>585</v>
      </c>
    </row>
    <row r="247" spans="1:15" x14ac:dyDescent="0.3">
      <c r="A247">
        <v>10493</v>
      </c>
      <c r="B247" t="s">
        <v>70</v>
      </c>
      <c r="C247">
        <v>4</v>
      </c>
      <c r="D247" s="1">
        <v>35522</v>
      </c>
      <c r="E247" s="1">
        <v>35550</v>
      </c>
      <c r="F247" s="1">
        <v>35530</v>
      </c>
      <c r="G247">
        <v>3</v>
      </c>
      <c r="H247" t="str">
        <f t="shared" si="3"/>
        <v>Federal Shipping</v>
      </c>
      <c r="I247">
        <v>10.64</v>
      </c>
      <c r="J247" t="s">
        <v>161</v>
      </c>
      <c r="K247" t="s">
        <v>355</v>
      </c>
      <c r="L247" t="s">
        <v>438</v>
      </c>
      <c r="M247" t="e">
        <v>#N/A</v>
      </c>
      <c r="N247" t="s">
        <v>531</v>
      </c>
      <c r="O247" t="s">
        <v>583</v>
      </c>
    </row>
    <row r="248" spans="1:15" x14ac:dyDescent="0.3">
      <c r="A248">
        <v>10494</v>
      </c>
      <c r="B248" t="s">
        <v>44</v>
      </c>
      <c r="C248">
        <v>4</v>
      </c>
      <c r="D248" s="1">
        <v>35522</v>
      </c>
      <c r="E248" s="1">
        <v>35550</v>
      </c>
      <c r="F248" s="1">
        <v>35529</v>
      </c>
      <c r="G248">
        <v>2</v>
      </c>
      <c r="H248" t="str">
        <f t="shared" si="3"/>
        <v>United Package</v>
      </c>
      <c r="I248">
        <v>65.989999999999995</v>
      </c>
      <c r="J248" t="s">
        <v>135</v>
      </c>
      <c r="K248" t="s">
        <v>329</v>
      </c>
      <c r="L248" t="s">
        <v>417</v>
      </c>
      <c r="M248" t="s">
        <v>476</v>
      </c>
      <c r="N248" t="s">
        <v>507</v>
      </c>
      <c r="O248" t="s">
        <v>588</v>
      </c>
    </row>
    <row r="249" spans="1:15" x14ac:dyDescent="0.3">
      <c r="A249">
        <v>10495</v>
      </c>
      <c r="B249" t="s">
        <v>71</v>
      </c>
      <c r="C249">
        <v>3</v>
      </c>
      <c r="D249" s="1">
        <v>35523</v>
      </c>
      <c r="E249" s="1">
        <v>35551</v>
      </c>
      <c r="F249" s="1">
        <v>35531</v>
      </c>
      <c r="G249">
        <v>3</v>
      </c>
      <c r="H249" t="str">
        <f t="shared" si="3"/>
        <v>Federal Shipping</v>
      </c>
      <c r="I249">
        <v>4.6500000000000004</v>
      </c>
      <c r="J249" t="s">
        <v>162</v>
      </c>
      <c r="K249" t="s">
        <v>919</v>
      </c>
      <c r="L249" t="s">
        <v>439</v>
      </c>
      <c r="M249" t="s">
        <v>475</v>
      </c>
      <c r="N249" t="s">
        <v>532</v>
      </c>
      <c r="O249" t="s">
        <v>585</v>
      </c>
    </row>
    <row r="250" spans="1:15" x14ac:dyDescent="0.3">
      <c r="A250">
        <v>10496</v>
      </c>
      <c r="B250" t="s">
        <v>110</v>
      </c>
      <c r="C250">
        <v>7</v>
      </c>
      <c r="D250" s="1">
        <v>35524</v>
      </c>
      <c r="E250" s="1">
        <v>35552</v>
      </c>
      <c r="F250" s="1">
        <v>35527</v>
      </c>
      <c r="G250">
        <v>2</v>
      </c>
      <c r="H250" t="str">
        <f t="shared" si="3"/>
        <v>United Package</v>
      </c>
      <c r="I250">
        <v>46.77</v>
      </c>
      <c r="J250" t="s">
        <v>911</v>
      </c>
      <c r="K250" t="s">
        <v>395</v>
      </c>
      <c r="L250" t="s">
        <v>417</v>
      </c>
      <c r="M250" t="s">
        <v>476</v>
      </c>
      <c r="N250" t="s">
        <v>568</v>
      </c>
      <c r="O250" t="s">
        <v>588</v>
      </c>
    </row>
    <row r="251" spans="1:15" x14ac:dyDescent="0.3">
      <c r="A251">
        <v>10497</v>
      </c>
      <c r="B251" t="s">
        <v>73</v>
      </c>
      <c r="C251">
        <v>7</v>
      </c>
      <c r="D251" s="1">
        <v>35524</v>
      </c>
      <c r="E251" s="1">
        <v>35552</v>
      </c>
      <c r="F251" s="1">
        <v>35527</v>
      </c>
      <c r="G251">
        <v>1</v>
      </c>
      <c r="H251" t="str">
        <f t="shared" si="3"/>
        <v>Speedy Express</v>
      </c>
      <c r="I251">
        <v>36.21</v>
      </c>
      <c r="J251" t="s">
        <v>164</v>
      </c>
      <c r="K251" t="s">
        <v>358</v>
      </c>
      <c r="L251" t="s">
        <v>441</v>
      </c>
      <c r="M251" t="e">
        <v>#N/A</v>
      </c>
      <c r="N251" t="s">
        <v>534</v>
      </c>
      <c r="O251" t="s">
        <v>579</v>
      </c>
    </row>
    <row r="252" spans="1:15" x14ac:dyDescent="0.3">
      <c r="A252">
        <v>10498</v>
      </c>
      <c r="B252" t="s">
        <v>64</v>
      </c>
      <c r="C252">
        <v>8</v>
      </c>
      <c r="D252" s="1">
        <v>35527</v>
      </c>
      <c r="E252" s="1">
        <v>35555</v>
      </c>
      <c r="F252" s="1">
        <v>35531</v>
      </c>
      <c r="G252">
        <v>2</v>
      </c>
      <c r="H252" t="str">
        <f t="shared" si="3"/>
        <v>United Package</v>
      </c>
      <c r="I252">
        <v>29.75</v>
      </c>
      <c r="J252" t="s">
        <v>155</v>
      </c>
      <c r="K252" t="s">
        <v>349</v>
      </c>
      <c r="L252" t="s">
        <v>432</v>
      </c>
      <c r="M252" t="s">
        <v>480</v>
      </c>
      <c r="N252" t="s">
        <v>526</v>
      </c>
      <c r="O252" t="s">
        <v>593</v>
      </c>
    </row>
    <row r="253" spans="1:15" x14ac:dyDescent="0.3">
      <c r="A253">
        <v>10499</v>
      </c>
      <c r="B253" t="s">
        <v>75</v>
      </c>
      <c r="C253">
        <v>4</v>
      </c>
      <c r="D253" s="1">
        <v>35528</v>
      </c>
      <c r="E253" s="1">
        <v>35556</v>
      </c>
      <c r="F253" s="1">
        <v>35536</v>
      </c>
      <c r="G253">
        <v>2</v>
      </c>
      <c r="H253" t="str">
        <f t="shared" si="3"/>
        <v>United Package</v>
      </c>
      <c r="I253">
        <v>102.02</v>
      </c>
      <c r="J253" t="s">
        <v>166</v>
      </c>
      <c r="K253" t="s">
        <v>360</v>
      </c>
      <c r="L253" t="s">
        <v>443</v>
      </c>
      <c r="M253" t="s">
        <v>485</v>
      </c>
      <c r="N253" t="s">
        <v>536</v>
      </c>
      <c r="O253" t="s">
        <v>593</v>
      </c>
    </row>
    <row r="254" spans="1:15" x14ac:dyDescent="0.3">
      <c r="A254">
        <v>10500</v>
      </c>
      <c r="B254" t="s">
        <v>70</v>
      </c>
      <c r="C254">
        <v>6</v>
      </c>
      <c r="D254" s="1">
        <v>35529</v>
      </c>
      <c r="E254" s="1">
        <v>35557</v>
      </c>
      <c r="F254" s="1">
        <v>35537</v>
      </c>
      <c r="G254">
        <v>1</v>
      </c>
      <c r="H254" t="str">
        <f t="shared" si="3"/>
        <v>Speedy Express</v>
      </c>
      <c r="I254">
        <v>42.68</v>
      </c>
      <c r="J254" t="s">
        <v>161</v>
      </c>
      <c r="K254" t="s">
        <v>355</v>
      </c>
      <c r="L254" t="s">
        <v>438</v>
      </c>
      <c r="M254" t="e">
        <v>#N/A</v>
      </c>
      <c r="N254" t="s">
        <v>531</v>
      </c>
      <c r="O254" t="s">
        <v>583</v>
      </c>
    </row>
    <row r="255" spans="1:15" x14ac:dyDescent="0.3">
      <c r="A255">
        <v>10501</v>
      </c>
      <c r="B255" t="s">
        <v>35</v>
      </c>
      <c r="C255">
        <v>9</v>
      </c>
      <c r="D255" s="1">
        <v>35529</v>
      </c>
      <c r="E255" s="1">
        <v>35557</v>
      </c>
      <c r="F255" s="1">
        <v>35536</v>
      </c>
      <c r="G255">
        <v>3</v>
      </c>
      <c r="H255" t="str">
        <f t="shared" si="3"/>
        <v>Federal Shipping</v>
      </c>
      <c r="I255">
        <v>8.85</v>
      </c>
      <c r="J255" t="s">
        <v>126</v>
      </c>
      <c r="K255" t="s">
        <v>320</v>
      </c>
      <c r="L255" t="s">
        <v>410</v>
      </c>
      <c r="M255" t="e">
        <v>#N/A</v>
      </c>
      <c r="N255" t="s">
        <v>498</v>
      </c>
      <c r="O255" t="s">
        <v>579</v>
      </c>
    </row>
    <row r="256" spans="1:15" x14ac:dyDescent="0.3">
      <c r="A256">
        <v>10502</v>
      </c>
      <c r="B256" t="s">
        <v>87</v>
      </c>
      <c r="C256">
        <v>2</v>
      </c>
      <c r="D256" s="1">
        <v>35530</v>
      </c>
      <c r="E256" s="1">
        <v>35558</v>
      </c>
      <c r="F256" s="1">
        <v>35549</v>
      </c>
      <c r="G256">
        <v>1</v>
      </c>
      <c r="H256" t="str">
        <f t="shared" si="3"/>
        <v>Speedy Express</v>
      </c>
      <c r="I256">
        <v>69.319999999999993</v>
      </c>
      <c r="J256" t="s">
        <v>178</v>
      </c>
      <c r="K256" t="s">
        <v>372</v>
      </c>
      <c r="L256" t="s">
        <v>407</v>
      </c>
      <c r="M256" t="e">
        <v>#N/A</v>
      </c>
      <c r="N256" t="s">
        <v>547</v>
      </c>
      <c r="O256" t="s">
        <v>580</v>
      </c>
    </row>
    <row r="257" spans="1:15" x14ac:dyDescent="0.3">
      <c r="A257">
        <v>10503</v>
      </c>
      <c r="B257" t="s">
        <v>66</v>
      </c>
      <c r="C257">
        <v>6</v>
      </c>
      <c r="D257" s="1">
        <v>35531</v>
      </c>
      <c r="E257" s="1">
        <v>35559</v>
      </c>
      <c r="F257" s="1">
        <v>35536</v>
      </c>
      <c r="G257">
        <v>2</v>
      </c>
      <c r="H257" t="str">
        <f t="shared" si="3"/>
        <v>United Package</v>
      </c>
      <c r="I257">
        <v>16.739999999999998</v>
      </c>
      <c r="J257" t="s">
        <v>157</v>
      </c>
      <c r="K257" t="s">
        <v>351</v>
      </c>
      <c r="L257" t="s">
        <v>434</v>
      </c>
      <c r="M257" t="s">
        <v>481</v>
      </c>
      <c r="N257" t="e">
        <v>#N/A</v>
      </c>
      <c r="O257" t="s">
        <v>594</v>
      </c>
    </row>
    <row r="258" spans="1:15" x14ac:dyDescent="0.3">
      <c r="A258">
        <v>10504</v>
      </c>
      <c r="B258" t="s">
        <v>118</v>
      </c>
      <c r="C258">
        <v>4</v>
      </c>
      <c r="D258" s="1">
        <v>35531</v>
      </c>
      <c r="E258" s="1">
        <v>35559</v>
      </c>
      <c r="F258" s="1">
        <v>35538</v>
      </c>
      <c r="G258">
        <v>3</v>
      </c>
      <c r="H258" t="str">
        <f t="shared" ref="H258:H321" si="4">HLOOKUP(G258, shippers_h, 2, FALSE)</f>
        <v>Federal Shipping</v>
      </c>
      <c r="I258">
        <v>59.13</v>
      </c>
      <c r="J258" t="s">
        <v>209</v>
      </c>
      <c r="K258" t="s">
        <v>917</v>
      </c>
      <c r="L258" t="s">
        <v>472</v>
      </c>
      <c r="M258" t="s">
        <v>483</v>
      </c>
      <c r="N258" t="s">
        <v>923</v>
      </c>
      <c r="O258" t="s">
        <v>592</v>
      </c>
    </row>
    <row r="259" spans="1:15" x14ac:dyDescent="0.3">
      <c r="A259">
        <v>10505</v>
      </c>
      <c r="B259" t="s">
        <v>80</v>
      </c>
      <c r="C259">
        <v>3</v>
      </c>
      <c r="D259" s="1">
        <v>35534</v>
      </c>
      <c r="E259" s="1">
        <v>35562</v>
      </c>
      <c r="F259" s="1">
        <v>35541</v>
      </c>
      <c r="G259">
        <v>3</v>
      </c>
      <c r="H259" t="str">
        <f t="shared" si="4"/>
        <v>Federal Shipping</v>
      </c>
      <c r="I259">
        <v>7.13</v>
      </c>
      <c r="J259" t="s">
        <v>171</v>
      </c>
      <c r="K259" t="s">
        <v>365</v>
      </c>
      <c r="L259" t="s">
        <v>448</v>
      </c>
      <c r="M259" t="s">
        <v>487</v>
      </c>
      <c r="N259" t="s">
        <v>541</v>
      </c>
      <c r="O259" t="s">
        <v>585</v>
      </c>
    </row>
    <row r="260" spans="1:15" x14ac:dyDescent="0.3">
      <c r="A260">
        <v>10506</v>
      </c>
      <c r="B260" t="s">
        <v>68</v>
      </c>
      <c r="C260">
        <v>9</v>
      </c>
      <c r="D260" s="1">
        <v>35535</v>
      </c>
      <c r="E260" s="1">
        <v>35563</v>
      </c>
      <c r="F260" s="1">
        <v>35552</v>
      </c>
      <c r="G260">
        <v>2</v>
      </c>
      <c r="H260" t="str">
        <f t="shared" si="4"/>
        <v>United Package</v>
      </c>
      <c r="I260">
        <v>21.19</v>
      </c>
      <c r="J260" t="s">
        <v>159</v>
      </c>
      <c r="K260" t="s">
        <v>353</v>
      </c>
      <c r="L260" t="s">
        <v>436</v>
      </c>
      <c r="M260" t="e">
        <v>#N/A</v>
      </c>
      <c r="N260" t="s">
        <v>529</v>
      </c>
      <c r="O260" t="s">
        <v>579</v>
      </c>
    </row>
    <row r="261" spans="1:15" x14ac:dyDescent="0.3">
      <c r="A261">
        <v>10507</v>
      </c>
      <c r="B261" t="s">
        <v>32</v>
      </c>
      <c r="C261">
        <v>7</v>
      </c>
      <c r="D261" s="1">
        <v>35535</v>
      </c>
      <c r="E261" s="1">
        <v>35563</v>
      </c>
      <c r="F261" s="1">
        <v>35542</v>
      </c>
      <c r="G261">
        <v>1</v>
      </c>
      <c r="H261" t="str">
        <f t="shared" si="4"/>
        <v>Speedy Express</v>
      </c>
      <c r="I261">
        <v>47.45</v>
      </c>
      <c r="J261" t="s">
        <v>123</v>
      </c>
      <c r="K261" t="s">
        <v>317</v>
      </c>
      <c r="L261" t="s">
        <v>407</v>
      </c>
      <c r="M261" t="e">
        <v>#N/A</v>
      </c>
      <c r="N261" t="s">
        <v>495</v>
      </c>
      <c r="O261" t="s">
        <v>580</v>
      </c>
    </row>
    <row r="262" spans="1:15" x14ac:dyDescent="0.3">
      <c r="A262">
        <v>10508</v>
      </c>
      <c r="B262" t="s">
        <v>85</v>
      </c>
      <c r="C262">
        <v>1</v>
      </c>
      <c r="D262" s="1">
        <v>35536</v>
      </c>
      <c r="E262" s="1">
        <v>35564</v>
      </c>
      <c r="F262" s="1">
        <v>35563</v>
      </c>
      <c r="G262">
        <v>2</v>
      </c>
      <c r="H262" t="str">
        <f t="shared" si="4"/>
        <v>United Package</v>
      </c>
      <c r="I262">
        <v>4.99</v>
      </c>
      <c r="J262" t="s">
        <v>176</v>
      </c>
      <c r="K262" t="s">
        <v>370</v>
      </c>
      <c r="L262" t="s">
        <v>451</v>
      </c>
      <c r="M262" t="e">
        <v>#N/A</v>
      </c>
      <c r="N262" t="s">
        <v>545</v>
      </c>
      <c r="O262" t="s">
        <v>579</v>
      </c>
    </row>
    <row r="263" spans="1:15" x14ac:dyDescent="0.3">
      <c r="A263">
        <v>10509</v>
      </c>
      <c r="B263" t="s">
        <v>35</v>
      </c>
      <c r="C263">
        <v>4</v>
      </c>
      <c r="D263" s="1">
        <v>35537</v>
      </c>
      <c r="E263" s="1">
        <v>35565</v>
      </c>
      <c r="F263" s="1">
        <v>35549</v>
      </c>
      <c r="G263">
        <v>1</v>
      </c>
      <c r="H263" t="str">
        <f t="shared" si="4"/>
        <v>Speedy Express</v>
      </c>
      <c r="I263">
        <v>0.15</v>
      </c>
      <c r="J263" t="s">
        <v>126</v>
      </c>
      <c r="K263" t="s">
        <v>320</v>
      </c>
      <c r="L263" t="s">
        <v>410</v>
      </c>
      <c r="M263" t="e">
        <v>#N/A</v>
      </c>
      <c r="N263" t="s">
        <v>498</v>
      </c>
      <c r="O263" t="s">
        <v>579</v>
      </c>
    </row>
    <row r="264" spans="1:15" x14ac:dyDescent="0.3">
      <c r="A264">
        <v>10510</v>
      </c>
      <c r="B264" t="s">
        <v>100</v>
      </c>
      <c r="C264">
        <v>6</v>
      </c>
      <c r="D264" s="1">
        <v>35538</v>
      </c>
      <c r="E264" s="1">
        <v>35566</v>
      </c>
      <c r="F264" s="1">
        <v>35548</v>
      </c>
      <c r="G264">
        <v>3</v>
      </c>
      <c r="H264" t="str">
        <f t="shared" si="4"/>
        <v>Federal Shipping</v>
      </c>
      <c r="I264">
        <v>367.63</v>
      </c>
      <c r="J264" t="s">
        <v>191</v>
      </c>
      <c r="K264" t="s">
        <v>385</v>
      </c>
      <c r="L264" t="s">
        <v>459</v>
      </c>
      <c r="M264" t="s">
        <v>490</v>
      </c>
      <c r="N264" t="s">
        <v>559</v>
      </c>
      <c r="O264" t="s">
        <v>592</v>
      </c>
    </row>
    <row r="265" spans="1:15" x14ac:dyDescent="0.3">
      <c r="A265">
        <v>10511</v>
      </c>
      <c r="B265" t="s">
        <v>38</v>
      </c>
      <c r="C265">
        <v>4</v>
      </c>
      <c r="D265" s="1">
        <v>35538</v>
      </c>
      <c r="E265" s="1">
        <v>35566</v>
      </c>
      <c r="F265" s="1">
        <v>35541</v>
      </c>
      <c r="G265">
        <v>3</v>
      </c>
      <c r="H265" t="str">
        <f t="shared" si="4"/>
        <v>Federal Shipping</v>
      </c>
      <c r="I265">
        <v>350.64</v>
      </c>
      <c r="J265" t="s">
        <v>129</v>
      </c>
      <c r="K265" t="s">
        <v>323</v>
      </c>
      <c r="L265" t="s">
        <v>413</v>
      </c>
      <c r="M265" t="e">
        <v>#N/A</v>
      </c>
      <c r="N265" t="s">
        <v>501</v>
      </c>
      <c r="O265" t="s">
        <v>583</v>
      </c>
    </row>
    <row r="266" spans="1:15" x14ac:dyDescent="0.3">
      <c r="A266">
        <v>10512</v>
      </c>
      <c r="B266" t="s">
        <v>50</v>
      </c>
      <c r="C266">
        <v>7</v>
      </c>
      <c r="D266" s="1">
        <v>35541</v>
      </c>
      <c r="E266" s="1">
        <v>35569</v>
      </c>
      <c r="F266" s="1">
        <v>35544</v>
      </c>
      <c r="G266">
        <v>2</v>
      </c>
      <c r="H266" t="str">
        <f t="shared" si="4"/>
        <v>United Package</v>
      </c>
      <c r="I266">
        <v>3.53</v>
      </c>
      <c r="J266" t="s">
        <v>141</v>
      </c>
      <c r="K266" t="s">
        <v>335</v>
      </c>
      <c r="L266" t="s">
        <v>417</v>
      </c>
      <c r="M266" t="s">
        <v>476</v>
      </c>
      <c r="N266" t="s">
        <v>513</v>
      </c>
      <c r="O266" t="s">
        <v>588</v>
      </c>
    </row>
    <row r="267" spans="1:15" x14ac:dyDescent="0.3">
      <c r="A267">
        <v>10513</v>
      </c>
      <c r="B267" t="s">
        <v>115</v>
      </c>
      <c r="C267">
        <v>7</v>
      </c>
      <c r="D267" s="1">
        <v>35542</v>
      </c>
      <c r="E267" s="1">
        <v>35584</v>
      </c>
      <c r="F267" s="1">
        <v>35548</v>
      </c>
      <c r="G267">
        <v>1</v>
      </c>
      <c r="H267" t="str">
        <f t="shared" si="4"/>
        <v>Speedy Express</v>
      </c>
      <c r="I267">
        <v>105.65</v>
      </c>
      <c r="J267" t="s">
        <v>206</v>
      </c>
      <c r="K267" t="s">
        <v>400</v>
      </c>
      <c r="L267" t="s">
        <v>469</v>
      </c>
      <c r="M267" t="e">
        <v>#N/A</v>
      </c>
      <c r="N267" t="s">
        <v>573</v>
      </c>
      <c r="O267" t="s">
        <v>579</v>
      </c>
    </row>
    <row r="268" spans="1:15" x14ac:dyDescent="0.3">
      <c r="A268">
        <v>10514</v>
      </c>
      <c r="B268" t="s">
        <v>49</v>
      </c>
      <c r="C268">
        <v>3</v>
      </c>
      <c r="D268" s="1">
        <v>35542</v>
      </c>
      <c r="E268" s="1">
        <v>35570</v>
      </c>
      <c r="F268" s="1">
        <v>35566</v>
      </c>
      <c r="G268">
        <v>2</v>
      </c>
      <c r="H268" t="str">
        <f t="shared" si="4"/>
        <v>United Package</v>
      </c>
      <c r="I268">
        <v>789.95</v>
      </c>
      <c r="J268" t="s">
        <v>140</v>
      </c>
      <c r="K268" t="s">
        <v>334</v>
      </c>
      <c r="L268" t="s">
        <v>420</v>
      </c>
      <c r="M268" t="e">
        <v>#N/A</v>
      </c>
      <c r="N268" t="s">
        <v>512</v>
      </c>
      <c r="O268" t="s">
        <v>589</v>
      </c>
    </row>
    <row r="269" spans="1:15" x14ac:dyDescent="0.3">
      <c r="A269">
        <v>10515</v>
      </c>
      <c r="B269" t="s">
        <v>92</v>
      </c>
      <c r="C269">
        <v>2</v>
      </c>
      <c r="D269" s="1">
        <v>35543</v>
      </c>
      <c r="E269" s="1">
        <v>35557</v>
      </c>
      <c r="F269" s="1">
        <v>35573</v>
      </c>
      <c r="G269">
        <v>1</v>
      </c>
      <c r="H269" t="str">
        <f t="shared" si="4"/>
        <v>Speedy Express</v>
      </c>
      <c r="I269">
        <v>204.47</v>
      </c>
      <c r="J269" t="s">
        <v>183</v>
      </c>
      <c r="K269" t="s">
        <v>377</v>
      </c>
      <c r="L269" t="s">
        <v>454</v>
      </c>
      <c r="M269" t="e">
        <v>#N/A</v>
      </c>
      <c r="N269" t="s">
        <v>552</v>
      </c>
      <c r="O269" t="s">
        <v>579</v>
      </c>
    </row>
    <row r="270" spans="1:15" x14ac:dyDescent="0.3">
      <c r="A270">
        <v>10516</v>
      </c>
      <c r="B270" t="s">
        <v>66</v>
      </c>
      <c r="C270">
        <v>2</v>
      </c>
      <c r="D270" s="1">
        <v>35544</v>
      </c>
      <c r="E270" s="1">
        <v>35572</v>
      </c>
      <c r="F270" s="1">
        <v>35551</v>
      </c>
      <c r="G270">
        <v>3</v>
      </c>
      <c r="H270" t="str">
        <f t="shared" si="4"/>
        <v>Federal Shipping</v>
      </c>
      <c r="I270">
        <v>62.78</v>
      </c>
      <c r="J270" t="s">
        <v>157</v>
      </c>
      <c r="K270" t="s">
        <v>351</v>
      </c>
      <c r="L270" t="s">
        <v>434</v>
      </c>
      <c r="M270" t="s">
        <v>481</v>
      </c>
      <c r="N270" t="e">
        <v>#N/A</v>
      </c>
      <c r="O270" t="s">
        <v>594</v>
      </c>
    </row>
    <row r="271" spans="1:15" x14ac:dyDescent="0.3">
      <c r="A271">
        <v>10517</v>
      </c>
      <c r="B271" t="s">
        <v>82</v>
      </c>
      <c r="C271">
        <v>3</v>
      </c>
      <c r="D271" s="1">
        <v>35544</v>
      </c>
      <c r="E271" s="1">
        <v>35572</v>
      </c>
      <c r="F271" s="1">
        <v>35549</v>
      </c>
      <c r="G271">
        <v>3</v>
      </c>
      <c r="H271" t="str">
        <f t="shared" si="4"/>
        <v>Federal Shipping</v>
      </c>
      <c r="I271">
        <v>32.07</v>
      </c>
      <c r="J271" t="s">
        <v>173</v>
      </c>
      <c r="K271" t="s">
        <v>367</v>
      </c>
      <c r="L271" t="s">
        <v>408</v>
      </c>
      <c r="M271" t="e">
        <v>#N/A</v>
      </c>
      <c r="N271" t="s">
        <v>543</v>
      </c>
      <c r="O271" t="s">
        <v>581</v>
      </c>
    </row>
    <row r="272" spans="1:15" x14ac:dyDescent="0.3">
      <c r="A272">
        <v>10518</v>
      </c>
      <c r="B272" t="s">
        <v>109</v>
      </c>
      <c r="C272">
        <v>4</v>
      </c>
      <c r="D272" s="1">
        <v>35545</v>
      </c>
      <c r="E272" s="1">
        <v>35559</v>
      </c>
      <c r="F272" s="1">
        <v>35555</v>
      </c>
      <c r="G272">
        <v>2</v>
      </c>
      <c r="H272" t="str">
        <f t="shared" si="4"/>
        <v>United Package</v>
      </c>
      <c r="I272">
        <v>218.15</v>
      </c>
      <c r="J272" t="s">
        <v>200</v>
      </c>
      <c r="K272" t="s">
        <v>394</v>
      </c>
      <c r="L272" t="s">
        <v>407</v>
      </c>
      <c r="M272" t="e">
        <v>#N/A</v>
      </c>
      <c r="N272" t="s">
        <v>547</v>
      </c>
      <c r="O272" t="s">
        <v>580</v>
      </c>
    </row>
    <row r="273" spans="1:15" x14ac:dyDescent="0.3">
      <c r="A273">
        <v>10519</v>
      </c>
      <c r="B273" t="s">
        <v>43</v>
      </c>
      <c r="C273">
        <v>6</v>
      </c>
      <c r="D273" s="1">
        <v>35548</v>
      </c>
      <c r="E273" s="1">
        <v>35576</v>
      </c>
      <c r="F273" s="1">
        <v>35551</v>
      </c>
      <c r="G273">
        <v>3</v>
      </c>
      <c r="H273" t="str">
        <f t="shared" si="4"/>
        <v>Federal Shipping</v>
      </c>
      <c r="I273">
        <v>91.76</v>
      </c>
      <c r="J273" t="s">
        <v>134</v>
      </c>
      <c r="K273" t="s">
        <v>915</v>
      </c>
      <c r="L273" t="s">
        <v>416</v>
      </c>
      <c r="M273" t="e">
        <v>#N/A</v>
      </c>
      <c r="N273" t="s">
        <v>506</v>
      </c>
      <c r="O273" t="s">
        <v>587</v>
      </c>
    </row>
    <row r="274" spans="1:15" x14ac:dyDescent="0.3">
      <c r="A274">
        <v>10520</v>
      </c>
      <c r="B274" t="s">
        <v>99</v>
      </c>
      <c r="C274">
        <v>7</v>
      </c>
      <c r="D274" s="1">
        <v>35549</v>
      </c>
      <c r="E274" s="1">
        <v>35577</v>
      </c>
      <c r="F274" s="1">
        <v>35551</v>
      </c>
      <c r="G274">
        <v>1</v>
      </c>
      <c r="H274" t="str">
        <f t="shared" si="4"/>
        <v>Speedy Express</v>
      </c>
      <c r="I274">
        <v>13.37</v>
      </c>
      <c r="J274" t="s">
        <v>190</v>
      </c>
      <c r="K274" t="s">
        <v>384</v>
      </c>
      <c r="L274" t="s">
        <v>458</v>
      </c>
      <c r="M274" t="e">
        <v>#N/A</v>
      </c>
      <c r="N274" t="s">
        <v>558</v>
      </c>
      <c r="O274" t="s">
        <v>596</v>
      </c>
    </row>
    <row r="275" spans="1:15" x14ac:dyDescent="0.3">
      <c r="A275">
        <v>10521</v>
      </c>
      <c r="B275" t="s">
        <v>41</v>
      </c>
      <c r="C275">
        <v>8</v>
      </c>
      <c r="D275" s="1">
        <v>35549</v>
      </c>
      <c r="E275" s="1">
        <v>35577</v>
      </c>
      <c r="F275" s="1">
        <v>35552</v>
      </c>
      <c r="G275">
        <v>2</v>
      </c>
      <c r="H275" t="str">
        <f t="shared" si="4"/>
        <v>United Package</v>
      </c>
      <c r="I275">
        <v>17.22</v>
      </c>
      <c r="J275" t="s">
        <v>132</v>
      </c>
      <c r="K275" t="s">
        <v>326</v>
      </c>
      <c r="L275" t="s">
        <v>415</v>
      </c>
      <c r="M275" t="e">
        <v>#N/A</v>
      </c>
      <c r="N275" t="s">
        <v>504</v>
      </c>
      <c r="O275" t="s">
        <v>586</v>
      </c>
    </row>
    <row r="276" spans="1:15" x14ac:dyDescent="0.3">
      <c r="A276">
        <v>10522</v>
      </c>
      <c r="B276" t="s">
        <v>73</v>
      </c>
      <c r="C276">
        <v>4</v>
      </c>
      <c r="D276" s="1">
        <v>35550</v>
      </c>
      <c r="E276" s="1">
        <v>35578</v>
      </c>
      <c r="F276" s="1">
        <v>35556</v>
      </c>
      <c r="G276">
        <v>1</v>
      </c>
      <c r="H276" t="str">
        <f t="shared" si="4"/>
        <v>Speedy Express</v>
      </c>
      <c r="I276">
        <v>45.33</v>
      </c>
      <c r="J276" t="s">
        <v>164</v>
      </c>
      <c r="K276" t="s">
        <v>358</v>
      </c>
      <c r="L276" t="s">
        <v>441</v>
      </c>
      <c r="M276" t="e">
        <v>#N/A</v>
      </c>
      <c r="N276" t="s">
        <v>534</v>
      </c>
      <c r="O276" t="s">
        <v>579</v>
      </c>
    </row>
    <row r="277" spans="1:15" x14ac:dyDescent="0.3">
      <c r="A277">
        <v>10523</v>
      </c>
      <c r="B277" t="s">
        <v>101</v>
      </c>
      <c r="C277">
        <v>7</v>
      </c>
      <c r="D277" s="1">
        <v>35551</v>
      </c>
      <c r="E277" s="1">
        <v>35579</v>
      </c>
      <c r="F277" s="1">
        <v>35580</v>
      </c>
      <c r="G277">
        <v>2</v>
      </c>
      <c r="H277" t="str">
        <f t="shared" si="4"/>
        <v>United Package</v>
      </c>
      <c r="I277">
        <v>77.63</v>
      </c>
      <c r="J277" t="s">
        <v>192</v>
      </c>
      <c r="K277" t="s">
        <v>386</v>
      </c>
      <c r="L277" t="s">
        <v>408</v>
      </c>
      <c r="M277" t="e">
        <v>#N/A</v>
      </c>
      <c r="N277" t="s">
        <v>560</v>
      </c>
      <c r="O277" t="s">
        <v>581</v>
      </c>
    </row>
    <row r="278" spans="1:15" x14ac:dyDescent="0.3">
      <c r="A278">
        <v>10524</v>
      </c>
      <c r="B278" t="s">
        <v>34</v>
      </c>
      <c r="C278">
        <v>1</v>
      </c>
      <c r="D278" s="1">
        <v>35551</v>
      </c>
      <c r="E278" s="1">
        <v>35579</v>
      </c>
      <c r="F278" s="1">
        <v>35557</v>
      </c>
      <c r="G278">
        <v>2</v>
      </c>
      <c r="H278" t="str">
        <f t="shared" si="4"/>
        <v>United Package</v>
      </c>
      <c r="I278">
        <v>244.79</v>
      </c>
      <c r="J278" t="s">
        <v>125</v>
      </c>
      <c r="K278" t="s">
        <v>319</v>
      </c>
      <c r="L278" t="s">
        <v>409</v>
      </c>
      <c r="M278" t="e">
        <v>#N/A</v>
      </c>
      <c r="N278" t="s">
        <v>497</v>
      </c>
      <c r="O278" t="s">
        <v>582</v>
      </c>
    </row>
    <row r="279" spans="1:15" x14ac:dyDescent="0.3">
      <c r="A279">
        <v>10525</v>
      </c>
      <c r="B279" t="s">
        <v>38</v>
      </c>
      <c r="C279">
        <v>1</v>
      </c>
      <c r="D279" s="1">
        <v>35552</v>
      </c>
      <c r="E279" s="1">
        <v>35580</v>
      </c>
      <c r="F279" s="1">
        <v>35573</v>
      </c>
      <c r="G279">
        <v>2</v>
      </c>
      <c r="H279" t="str">
        <f t="shared" si="4"/>
        <v>United Package</v>
      </c>
      <c r="I279">
        <v>11.06</v>
      </c>
      <c r="J279" t="s">
        <v>129</v>
      </c>
      <c r="K279" t="s">
        <v>323</v>
      </c>
      <c r="L279" t="s">
        <v>413</v>
      </c>
      <c r="M279" t="e">
        <v>#N/A</v>
      </c>
      <c r="N279" t="s">
        <v>501</v>
      </c>
      <c r="O279" t="s">
        <v>583</v>
      </c>
    </row>
    <row r="280" spans="1:15" x14ac:dyDescent="0.3">
      <c r="A280">
        <v>10526</v>
      </c>
      <c r="B280" t="s">
        <v>116</v>
      </c>
      <c r="C280">
        <v>4</v>
      </c>
      <c r="D280" s="1">
        <v>35555</v>
      </c>
      <c r="E280" s="1">
        <v>35583</v>
      </c>
      <c r="F280" s="1">
        <v>35565</v>
      </c>
      <c r="G280">
        <v>2</v>
      </c>
      <c r="H280" t="str">
        <f t="shared" si="4"/>
        <v>United Package</v>
      </c>
      <c r="I280">
        <v>58.59</v>
      </c>
      <c r="J280" t="s">
        <v>207</v>
      </c>
      <c r="K280" t="s">
        <v>401</v>
      </c>
      <c r="L280" t="s">
        <v>470</v>
      </c>
      <c r="M280" t="e">
        <v>#N/A</v>
      </c>
      <c r="N280" t="s">
        <v>574</v>
      </c>
      <c r="O280" t="s">
        <v>598</v>
      </c>
    </row>
    <row r="281" spans="1:15" x14ac:dyDescent="0.3">
      <c r="A281">
        <v>10527</v>
      </c>
      <c r="B281" t="s">
        <v>92</v>
      </c>
      <c r="C281">
        <v>7</v>
      </c>
      <c r="D281" s="1">
        <v>35555</v>
      </c>
      <c r="E281" s="1">
        <v>35583</v>
      </c>
      <c r="F281" s="1">
        <v>35557</v>
      </c>
      <c r="G281">
        <v>1</v>
      </c>
      <c r="H281" t="str">
        <f t="shared" si="4"/>
        <v>Speedy Express</v>
      </c>
      <c r="I281">
        <v>41.9</v>
      </c>
      <c r="J281" t="s">
        <v>183</v>
      </c>
      <c r="K281" t="s">
        <v>377</v>
      </c>
      <c r="L281" t="s">
        <v>454</v>
      </c>
      <c r="M281" t="e">
        <v>#N/A</v>
      </c>
      <c r="N281" t="s">
        <v>552</v>
      </c>
      <c r="O281" t="s">
        <v>579</v>
      </c>
    </row>
    <row r="282" spans="1:15" x14ac:dyDescent="0.3">
      <c r="A282">
        <v>10528</v>
      </c>
      <c r="B282" t="s">
        <v>61</v>
      </c>
      <c r="C282">
        <v>6</v>
      </c>
      <c r="D282" s="1">
        <v>35556</v>
      </c>
      <c r="E282" s="1">
        <v>35570</v>
      </c>
      <c r="F282" s="1">
        <v>35559</v>
      </c>
      <c r="G282">
        <v>2</v>
      </c>
      <c r="H282" t="str">
        <f t="shared" si="4"/>
        <v>United Package</v>
      </c>
      <c r="I282">
        <v>3.35</v>
      </c>
      <c r="J282" t="s">
        <v>152</v>
      </c>
      <c r="K282" t="s">
        <v>346</v>
      </c>
      <c r="L282" t="s">
        <v>429</v>
      </c>
      <c r="M282" t="s">
        <v>477</v>
      </c>
      <c r="N282" t="s">
        <v>523</v>
      </c>
      <c r="O282" t="s">
        <v>592</v>
      </c>
    </row>
    <row r="283" spans="1:15" x14ac:dyDescent="0.3">
      <c r="A283">
        <v>10529</v>
      </c>
      <c r="B283" t="s">
        <v>79</v>
      </c>
      <c r="C283">
        <v>5</v>
      </c>
      <c r="D283" s="1">
        <v>35557</v>
      </c>
      <c r="E283" s="1">
        <v>35585</v>
      </c>
      <c r="F283" s="1">
        <v>35559</v>
      </c>
      <c r="G283">
        <v>2</v>
      </c>
      <c r="H283" t="str">
        <f t="shared" si="4"/>
        <v>United Package</v>
      </c>
      <c r="I283">
        <v>66.69</v>
      </c>
      <c r="J283" t="s">
        <v>170</v>
      </c>
      <c r="K283" t="s">
        <v>364</v>
      </c>
      <c r="L283" t="s">
        <v>447</v>
      </c>
      <c r="M283" t="e">
        <v>#N/A</v>
      </c>
      <c r="N283" t="s">
        <v>540</v>
      </c>
      <c r="O283" t="s">
        <v>595</v>
      </c>
    </row>
    <row r="284" spans="1:15" x14ac:dyDescent="0.3">
      <c r="A284">
        <v>10530</v>
      </c>
      <c r="B284" t="s">
        <v>88</v>
      </c>
      <c r="C284">
        <v>3</v>
      </c>
      <c r="D284" s="1">
        <v>35558</v>
      </c>
      <c r="E284" s="1">
        <v>35586</v>
      </c>
      <c r="F284" s="1">
        <v>35562</v>
      </c>
      <c r="G284">
        <v>2</v>
      </c>
      <c r="H284" t="str">
        <f t="shared" si="4"/>
        <v>United Package</v>
      </c>
      <c r="I284">
        <v>339.22</v>
      </c>
      <c r="J284" t="s">
        <v>179</v>
      </c>
      <c r="K284" t="s">
        <v>373</v>
      </c>
      <c r="L284" t="s">
        <v>453</v>
      </c>
      <c r="M284" t="e">
        <v>#N/A</v>
      </c>
      <c r="N284" t="s">
        <v>548</v>
      </c>
      <c r="O284" t="s">
        <v>589</v>
      </c>
    </row>
    <row r="285" spans="1:15" x14ac:dyDescent="0.3">
      <c r="A285">
        <v>10531</v>
      </c>
      <c r="B285" t="s">
        <v>83</v>
      </c>
      <c r="C285">
        <v>7</v>
      </c>
      <c r="D285" s="1">
        <v>35558</v>
      </c>
      <c r="E285" s="1">
        <v>35586</v>
      </c>
      <c r="F285" s="1">
        <v>35569</v>
      </c>
      <c r="G285">
        <v>1</v>
      </c>
      <c r="H285" t="str">
        <f t="shared" si="4"/>
        <v>Speedy Express</v>
      </c>
      <c r="I285">
        <v>8.1199999999999992</v>
      </c>
      <c r="J285" t="s">
        <v>174</v>
      </c>
      <c r="K285" t="s">
        <v>368</v>
      </c>
      <c r="L285" t="s">
        <v>415</v>
      </c>
      <c r="M285" t="e">
        <v>#N/A</v>
      </c>
      <c r="N285" t="s">
        <v>504</v>
      </c>
      <c r="O285" t="s">
        <v>586</v>
      </c>
    </row>
    <row r="286" spans="1:15" x14ac:dyDescent="0.3">
      <c r="A286">
        <v>10532</v>
      </c>
      <c r="B286" t="s">
        <v>48</v>
      </c>
      <c r="C286">
        <v>7</v>
      </c>
      <c r="D286" s="1">
        <v>35559</v>
      </c>
      <c r="E286" s="1">
        <v>35587</v>
      </c>
      <c r="F286" s="1">
        <v>35562</v>
      </c>
      <c r="G286">
        <v>3</v>
      </c>
      <c r="H286" t="str">
        <f t="shared" si="4"/>
        <v>Federal Shipping</v>
      </c>
      <c r="I286">
        <v>74.459999999999994</v>
      </c>
      <c r="J286" t="s">
        <v>139</v>
      </c>
      <c r="K286" t="s">
        <v>333</v>
      </c>
      <c r="L286" t="s">
        <v>408</v>
      </c>
      <c r="M286" t="e">
        <v>#N/A</v>
      </c>
      <c r="N286" t="s">
        <v>511</v>
      </c>
      <c r="O286" t="s">
        <v>581</v>
      </c>
    </row>
    <row r="287" spans="1:15" x14ac:dyDescent="0.3">
      <c r="A287">
        <v>10533</v>
      </c>
      <c r="B287" t="s">
        <v>53</v>
      </c>
      <c r="C287">
        <v>8</v>
      </c>
      <c r="D287" s="1">
        <v>35562</v>
      </c>
      <c r="E287" s="1">
        <v>35590</v>
      </c>
      <c r="F287" s="1">
        <v>35572</v>
      </c>
      <c r="G287">
        <v>1</v>
      </c>
      <c r="H287" t="str">
        <f t="shared" si="4"/>
        <v>Speedy Express</v>
      </c>
      <c r="I287">
        <v>188.04</v>
      </c>
      <c r="J287" t="s">
        <v>144</v>
      </c>
      <c r="K287" t="s">
        <v>338</v>
      </c>
      <c r="L287" t="s">
        <v>422</v>
      </c>
      <c r="M287" t="e">
        <v>#N/A</v>
      </c>
      <c r="N287" t="s">
        <v>516</v>
      </c>
      <c r="O287" t="s">
        <v>582</v>
      </c>
    </row>
    <row r="288" spans="1:15" x14ac:dyDescent="0.3">
      <c r="A288">
        <v>10534</v>
      </c>
      <c r="B288" t="s">
        <v>73</v>
      </c>
      <c r="C288">
        <v>8</v>
      </c>
      <c r="D288" s="1">
        <v>35562</v>
      </c>
      <c r="E288" s="1">
        <v>35590</v>
      </c>
      <c r="F288" s="1">
        <v>35564</v>
      </c>
      <c r="G288">
        <v>2</v>
      </c>
      <c r="H288" t="str">
        <f t="shared" si="4"/>
        <v>United Package</v>
      </c>
      <c r="I288">
        <v>27.94</v>
      </c>
      <c r="J288" t="s">
        <v>164</v>
      </c>
      <c r="K288" t="s">
        <v>358</v>
      </c>
      <c r="L288" t="s">
        <v>441</v>
      </c>
      <c r="M288" t="e">
        <v>#N/A</v>
      </c>
      <c r="N288" t="s">
        <v>534</v>
      </c>
      <c r="O288" t="s">
        <v>579</v>
      </c>
    </row>
    <row r="289" spans="1:15" x14ac:dyDescent="0.3">
      <c r="A289">
        <v>10535</v>
      </c>
      <c r="B289" t="s">
        <v>32</v>
      </c>
      <c r="C289">
        <v>4</v>
      </c>
      <c r="D289" s="1">
        <v>35563</v>
      </c>
      <c r="E289" s="1">
        <v>35591</v>
      </c>
      <c r="F289" s="1">
        <v>35571</v>
      </c>
      <c r="G289">
        <v>1</v>
      </c>
      <c r="H289" t="str">
        <f t="shared" si="4"/>
        <v>Speedy Express</v>
      </c>
      <c r="I289">
        <v>15.64</v>
      </c>
      <c r="J289" t="s">
        <v>123</v>
      </c>
      <c r="K289" t="s">
        <v>317</v>
      </c>
      <c r="L289" t="s">
        <v>407</v>
      </c>
      <c r="M289" t="e">
        <v>#N/A</v>
      </c>
      <c r="N289" t="s">
        <v>495</v>
      </c>
      <c r="O289" t="s">
        <v>580</v>
      </c>
    </row>
    <row r="290" spans="1:15" x14ac:dyDescent="0.3">
      <c r="A290">
        <v>10536</v>
      </c>
      <c r="B290" t="s">
        <v>73</v>
      </c>
      <c r="C290">
        <v>3</v>
      </c>
      <c r="D290" s="1">
        <v>35564</v>
      </c>
      <c r="E290" s="1">
        <v>35592</v>
      </c>
      <c r="F290" s="1">
        <v>35587</v>
      </c>
      <c r="G290">
        <v>2</v>
      </c>
      <c r="H290" t="str">
        <f t="shared" si="4"/>
        <v>United Package</v>
      </c>
      <c r="I290">
        <v>58.88</v>
      </c>
      <c r="J290" t="s">
        <v>164</v>
      </c>
      <c r="K290" t="s">
        <v>358</v>
      </c>
      <c r="L290" t="s">
        <v>441</v>
      </c>
      <c r="M290" t="e">
        <v>#N/A</v>
      </c>
      <c r="N290" t="s">
        <v>534</v>
      </c>
      <c r="O290" t="s">
        <v>579</v>
      </c>
    </row>
    <row r="291" spans="1:15" x14ac:dyDescent="0.3">
      <c r="A291">
        <v>10537</v>
      </c>
      <c r="B291" t="s">
        <v>97</v>
      </c>
      <c r="C291">
        <v>1</v>
      </c>
      <c r="D291" s="1">
        <v>35564</v>
      </c>
      <c r="E291" s="1">
        <v>35578</v>
      </c>
      <c r="F291" s="1">
        <v>35569</v>
      </c>
      <c r="G291">
        <v>1</v>
      </c>
      <c r="H291" t="str">
        <f t="shared" si="4"/>
        <v>Speedy Express</v>
      </c>
      <c r="I291">
        <v>78.849999999999994</v>
      </c>
      <c r="J291" t="s">
        <v>188</v>
      </c>
      <c r="K291" t="s">
        <v>916</v>
      </c>
      <c r="L291" t="s">
        <v>457</v>
      </c>
      <c r="M291" t="e">
        <v>#N/A</v>
      </c>
      <c r="N291" t="s">
        <v>922</v>
      </c>
      <c r="O291" t="s">
        <v>587</v>
      </c>
    </row>
    <row r="292" spans="1:15" x14ac:dyDescent="0.3">
      <c r="A292">
        <v>10538</v>
      </c>
      <c r="B292" t="s">
        <v>40</v>
      </c>
      <c r="C292">
        <v>9</v>
      </c>
      <c r="D292" s="1">
        <v>35565</v>
      </c>
      <c r="E292" s="1">
        <v>35593</v>
      </c>
      <c r="F292" s="1">
        <v>35566</v>
      </c>
      <c r="G292">
        <v>3</v>
      </c>
      <c r="H292" t="str">
        <f t="shared" si="4"/>
        <v>Federal Shipping</v>
      </c>
      <c r="I292">
        <v>4.87</v>
      </c>
      <c r="J292" t="s">
        <v>131</v>
      </c>
      <c r="K292" t="s">
        <v>325</v>
      </c>
      <c r="L292" t="s">
        <v>408</v>
      </c>
      <c r="M292" t="e">
        <v>#N/A</v>
      </c>
      <c r="N292" t="s">
        <v>503</v>
      </c>
      <c r="O292" t="s">
        <v>581</v>
      </c>
    </row>
    <row r="293" spans="1:15" x14ac:dyDescent="0.3">
      <c r="A293">
        <v>10539</v>
      </c>
      <c r="B293" t="s">
        <v>40</v>
      </c>
      <c r="C293">
        <v>6</v>
      </c>
      <c r="D293" s="1">
        <v>35566</v>
      </c>
      <c r="E293" s="1">
        <v>35594</v>
      </c>
      <c r="F293" s="1">
        <v>35573</v>
      </c>
      <c r="G293">
        <v>3</v>
      </c>
      <c r="H293" t="str">
        <f t="shared" si="4"/>
        <v>Federal Shipping</v>
      </c>
      <c r="I293">
        <v>12.36</v>
      </c>
      <c r="J293" t="s">
        <v>131</v>
      </c>
      <c r="K293" t="s">
        <v>325</v>
      </c>
      <c r="L293" t="s">
        <v>408</v>
      </c>
      <c r="M293" t="e">
        <v>#N/A</v>
      </c>
      <c r="N293" t="s">
        <v>503</v>
      </c>
      <c r="O293" t="s">
        <v>581</v>
      </c>
    </row>
    <row r="294" spans="1:15" x14ac:dyDescent="0.3">
      <c r="A294">
        <v>10540</v>
      </c>
      <c r="B294" t="s">
        <v>92</v>
      </c>
      <c r="C294">
        <v>3</v>
      </c>
      <c r="D294" s="1">
        <v>35569</v>
      </c>
      <c r="E294" s="1">
        <v>35597</v>
      </c>
      <c r="F294" s="1">
        <v>35594</v>
      </c>
      <c r="G294">
        <v>3</v>
      </c>
      <c r="H294" t="str">
        <f t="shared" si="4"/>
        <v>Federal Shipping</v>
      </c>
      <c r="I294">
        <v>1007.64</v>
      </c>
      <c r="J294" t="s">
        <v>183</v>
      </c>
      <c r="K294" t="s">
        <v>377</v>
      </c>
      <c r="L294" t="s">
        <v>454</v>
      </c>
      <c r="M294" t="e">
        <v>#N/A</v>
      </c>
      <c r="N294" t="s">
        <v>552</v>
      </c>
      <c r="O294" t="s">
        <v>579</v>
      </c>
    </row>
    <row r="295" spans="1:15" x14ac:dyDescent="0.3">
      <c r="A295">
        <v>10541</v>
      </c>
      <c r="B295" t="s">
        <v>63</v>
      </c>
      <c r="C295">
        <v>2</v>
      </c>
      <c r="D295" s="1">
        <v>35569</v>
      </c>
      <c r="E295" s="1">
        <v>35597</v>
      </c>
      <c r="F295" s="1">
        <v>35579</v>
      </c>
      <c r="G295">
        <v>1</v>
      </c>
      <c r="H295" t="str">
        <f t="shared" si="4"/>
        <v>Speedy Express</v>
      </c>
      <c r="I295">
        <v>68.650000000000006</v>
      </c>
      <c r="J295" t="s">
        <v>154</v>
      </c>
      <c r="K295" t="s">
        <v>348</v>
      </c>
      <c r="L295" t="s">
        <v>431</v>
      </c>
      <c r="M295" t="s">
        <v>479</v>
      </c>
      <c r="N295" t="s">
        <v>525</v>
      </c>
      <c r="O295" t="s">
        <v>588</v>
      </c>
    </row>
    <row r="296" spans="1:15" x14ac:dyDescent="0.3">
      <c r="A296">
        <v>10542</v>
      </c>
      <c r="B296" t="s">
        <v>68</v>
      </c>
      <c r="C296">
        <v>1</v>
      </c>
      <c r="D296" s="1">
        <v>35570</v>
      </c>
      <c r="E296" s="1">
        <v>35598</v>
      </c>
      <c r="F296" s="1">
        <v>35576</v>
      </c>
      <c r="G296">
        <v>3</v>
      </c>
      <c r="H296" t="str">
        <f t="shared" si="4"/>
        <v>Federal Shipping</v>
      </c>
      <c r="I296">
        <v>10.95</v>
      </c>
      <c r="J296" t="s">
        <v>159</v>
      </c>
      <c r="K296" t="s">
        <v>353</v>
      </c>
      <c r="L296" t="s">
        <v>436</v>
      </c>
      <c r="M296" t="e">
        <v>#N/A</v>
      </c>
      <c r="N296" t="s">
        <v>529</v>
      </c>
      <c r="O296" t="s">
        <v>579</v>
      </c>
    </row>
    <row r="297" spans="1:15" x14ac:dyDescent="0.3">
      <c r="A297">
        <v>10543</v>
      </c>
      <c r="B297" t="s">
        <v>75</v>
      </c>
      <c r="C297">
        <v>8</v>
      </c>
      <c r="D297" s="1">
        <v>35571</v>
      </c>
      <c r="E297" s="1">
        <v>35599</v>
      </c>
      <c r="F297" s="1">
        <v>35573</v>
      </c>
      <c r="G297">
        <v>2</v>
      </c>
      <c r="H297" t="str">
        <f t="shared" si="4"/>
        <v>United Package</v>
      </c>
      <c r="I297">
        <v>48.17</v>
      </c>
      <c r="J297" t="s">
        <v>166</v>
      </c>
      <c r="K297" t="s">
        <v>360</v>
      </c>
      <c r="L297" t="s">
        <v>443</v>
      </c>
      <c r="M297" t="s">
        <v>485</v>
      </c>
      <c r="N297" t="s">
        <v>536</v>
      </c>
      <c r="O297" t="s">
        <v>593</v>
      </c>
    </row>
    <row r="298" spans="1:15" x14ac:dyDescent="0.3">
      <c r="A298">
        <v>10544</v>
      </c>
      <c r="B298" t="s">
        <v>77</v>
      </c>
      <c r="C298">
        <v>4</v>
      </c>
      <c r="D298" s="1">
        <v>35571</v>
      </c>
      <c r="E298" s="1">
        <v>35599</v>
      </c>
      <c r="F298" s="1">
        <v>35580</v>
      </c>
      <c r="G298">
        <v>1</v>
      </c>
      <c r="H298" t="str">
        <f t="shared" si="4"/>
        <v>Speedy Express</v>
      </c>
      <c r="I298">
        <v>24.91</v>
      </c>
      <c r="J298" t="s">
        <v>168</v>
      </c>
      <c r="K298" t="s">
        <v>362</v>
      </c>
      <c r="L298" t="s">
        <v>445</v>
      </c>
      <c r="M298" t="s">
        <v>477</v>
      </c>
      <c r="N298" t="s">
        <v>538</v>
      </c>
      <c r="O298" t="s">
        <v>592</v>
      </c>
    </row>
    <row r="299" spans="1:15" x14ac:dyDescent="0.3">
      <c r="A299">
        <v>10545</v>
      </c>
      <c r="B299" t="s">
        <v>72</v>
      </c>
      <c r="C299">
        <v>8</v>
      </c>
      <c r="D299" s="1">
        <v>35572</v>
      </c>
      <c r="E299" s="1">
        <v>35600</v>
      </c>
      <c r="F299" s="1">
        <v>35607</v>
      </c>
      <c r="G299">
        <v>2</v>
      </c>
      <c r="H299" t="str">
        <f t="shared" si="4"/>
        <v>United Package</v>
      </c>
      <c r="I299">
        <v>11.92</v>
      </c>
      <c r="J299" t="s">
        <v>163</v>
      </c>
      <c r="K299" t="s">
        <v>357</v>
      </c>
      <c r="L299" t="s">
        <v>440</v>
      </c>
      <c r="M299" t="s">
        <v>483</v>
      </c>
      <c r="N299" t="s">
        <v>533</v>
      </c>
      <c r="O299" t="s">
        <v>592</v>
      </c>
    </row>
    <row r="300" spans="1:15" x14ac:dyDescent="0.3">
      <c r="A300">
        <v>10546</v>
      </c>
      <c r="B300" t="s">
        <v>113</v>
      </c>
      <c r="C300">
        <v>1</v>
      </c>
      <c r="D300" s="1">
        <v>35573</v>
      </c>
      <c r="E300" s="1">
        <v>35601</v>
      </c>
      <c r="F300" s="1">
        <v>35577</v>
      </c>
      <c r="G300">
        <v>3</v>
      </c>
      <c r="H300" t="str">
        <f t="shared" si="4"/>
        <v>Federal Shipping</v>
      </c>
      <c r="I300">
        <v>194.72</v>
      </c>
      <c r="J300" t="s">
        <v>204</v>
      </c>
      <c r="K300" t="s">
        <v>398</v>
      </c>
      <c r="L300" t="s">
        <v>467</v>
      </c>
      <c r="M300" t="e">
        <v>#N/A</v>
      </c>
      <c r="N300" t="s">
        <v>571</v>
      </c>
      <c r="O300" t="s">
        <v>583</v>
      </c>
    </row>
    <row r="301" spans="1:15" x14ac:dyDescent="0.3">
      <c r="A301">
        <v>10547</v>
      </c>
      <c r="B301" t="s">
        <v>101</v>
      </c>
      <c r="C301">
        <v>3</v>
      </c>
      <c r="D301" s="1">
        <v>35573</v>
      </c>
      <c r="E301" s="1">
        <v>35601</v>
      </c>
      <c r="F301" s="1">
        <v>35583</v>
      </c>
      <c r="G301">
        <v>2</v>
      </c>
      <c r="H301" t="str">
        <f t="shared" si="4"/>
        <v>United Package</v>
      </c>
      <c r="I301">
        <v>178.43</v>
      </c>
      <c r="J301" t="s">
        <v>192</v>
      </c>
      <c r="K301" t="s">
        <v>386</v>
      </c>
      <c r="L301" t="s">
        <v>408</v>
      </c>
      <c r="M301" t="e">
        <v>#N/A</v>
      </c>
      <c r="N301" t="s">
        <v>560</v>
      </c>
      <c r="O301" t="s">
        <v>581</v>
      </c>
    </row>
    <row r="302" spans="1:15" x14ac:dyDescent="0.3">
      <c r="A302">
        <v>10548</v>
      </c>
      <c r="B302" t="s">
        <v>108</v>
      </c>
      <c r="C302">
        <v>3</v>
      </c>
      <c r="D302" s="1">
        <v>35576</v>
      </c>
      <c r="E302" s="1">
        <v>35604</v>
      </c>
      <c r="F302" s="1">
        <v>35583</v>
      </c>
      <c r="G302">
        <v>2</v>
      </c>
      <c r="H302" t="str">
        <f t="shared" si="4"/>
        <v>United Package</v>
      </c>
      <c r="I302">
        <v>1.43</v>
      </c>
      <c r="J302" t="s">
        <v>199</v>
      </c>
      <c r="K302" t="s">
        <v>393</v>
      </c>
      <c r="L302" t="s">
        <v>464</v>
      </c>
      <c r="M302" t="e">
        <v>#N/A</v>
      </c>
      <c r="N302" t="s">
        <v>567</v>
      </c>
      <c r="O302" t="s">
        <v>579</v>
      </c>
    </row>
    <row r="303" spans="1:15" x14ac:dyDescent="0.3">
      <c r="A303">
        <v>10549</v>
      </c>
      <c r="B303" t="s">
        <v>92</v>
      </c>
      <c r="C303">
        <v>5</v>
      </c>
      <c r="D303" s="1">
        <v>35577</v>
      </c>
      <c r="E303" s="1">
        <v>35591</v>
      </c>
      <c r="F303" s="1">
        <v>35580</v>
      </c>
      <c r="G303">
        <v>1</v>
      </c>
      <c r="H303" t="str">
        <f t="shared" si="4"/>
        <v>Speedy Express</v>
      </c>
      <c r="I303">
        <v>171.24</v>
      </c>
      <c r="J303" t="s">
        <v>183</v>
      </c>
      <c r="K303" t="s">
        <v>377</v>
      </c>
      <c r="L303" t="s">
        <v>454</v>
      </c>
      <c r="M303" t="e">
        <v>#N/A</v>
      </c>
      <c r="N303" t="s">
        <v>552</v>
      </c>
      <c r="O303" t="s">
        <v>579</v>
      </c>
    </row>
    <row r="304" spans="1:15" x14ac:dyDescent="0.3">
      <c r="A304">
        <v>10550</v>
      </c>
      <c r="B304" t="s">
        <v>59</v>
      </c>
      <c r="C304">
        <v>7</v>
      </c>
      <c r="D304" s="1">
        <v>35578</v>
      </c>
      <c r="E304" s="1">
        <v>35606</v>
      </c>
      <c r="F304" s="1">
        <v>35587</v>
      </c>
      <c r="G304">
        <v>3</v>
      </c>
      <c r="H304" t="str">
        <f t="shared" si="4"/>
        <v>Federal Shipping</v>
      </c>
      <c r="I304">
        <v>4.32</v>
      </c>
      <c r="J304" t="s">
        <v>150</v>
      </c>
      <c r="K304" t="s">
        <v>344</v>
      </c>
      <c r="L304" t="s">
        <v>427</v>
      </c>
      <c r="M304" t="e">
        <v>#N/A</v>
      </c>
      <c r="N304" t="s">
        <v>521</v>
      </c>
      <c r="O304" t="s">
        <v>584</v>
      </c>
    </row>
    <row r="305" spans="1:15" x14ac:dyDescent="0.3">
      <c r="A305">
        <v>10551</v>
      </c>
      <c r="B305" t="s">
        <v>57</v>
      </c>
      <c r="C305">
        <v>4</v>
      </c>
      <c r="D305" s="1">
        <v>35578</v>
      </c>
      <c r="E305" s="1">
        <v>35620</v>
      </c>
      <c r="F305" s="1">
        <v>35587</v>
      </c>
      <c r="G305">
        <v>3</v>
      </c>
      <c r="H305" t="str">
        <f t="shared" si="4"/>
        <v>Federal Shipping</v>
      </c>
      <c r="I305">
        <v>72.95</v>
      </c>
      <c r="J305" t="s">
        <v>148</v>
      </c>
      <c r="K305" t="s">
        <v>342</v>
      </c>
      <c r="L305" t="s">
        <v>425</v>
      </c>
      <c r="M305" t="e">
        <v>#N/A</v>
      </c>
      <c r="N305" t="s">
        <v>519</v>
      </c>
      <c r="O305" t="s">
        <v>591</v>
      </c>
    </row>
    <row r="306" spans="1:15" x14ac:dyDescent="0.3">
      <c r="A306">
        <v>10552</v>
      </c>
      <c r="B306" t="s">
        <v>64</v>
      </c>
      <c r="C306">
        <v>2</v>
      </c>
      <c r="D306" s="1">
        <v>35579</v>
      </c>
      <c r="E306" s="1">
        <v>35607</v>
      </c>
      <c r="F306" s="1">
        <v>35586</v>
      </c>
      <c r="G306">
        <v>1</v>
      </c>
      <c r="H306" t="str">
        <f t="shared" si="4"/>
        <v>Speedy Express</v>
      </c>
      <c r="I306">
        <v>83.22</v>
      </c>
      <c r="J306" t="s">
        <v>155</v>
      </c>
      <c r="K306" t="s">
        <v>349</v>
      </c>
      <c r="L306" t="s">
        <v>432</v>
      </c>
      <c r="M306" t="s">
        <v>480</v>
      </c>
      <c r="N306" t="s">
        <v>526</v>
      </c>
      <c r="O306" t="s">
        <v>593</v>
      </c>
    </row>
    <row r="307" spans="1:15" x14ac:dyDescent="0.3">
      <c r="A307">
        <v>10553</v>
      </c>
      <c r="B307" t="s">
        <v>116</v>
      </c>
      <c r="C307">
        <v>2</v>
      </c>
      <c r="D307" s="1">
        <v>35580</v>
      </c>
      <c r="E307" s="1">
        <v>35608</v>
      </c>
      <c r="F307" s="1">
        <v>35584</v>
      </c>
      <c r="G307">
        <v>2</v>
      </c>
      <c r="H307" t="str">
        <f t="shared" si="4"/>
        <v>United Package</v>
      </c>
      <c r="I307">
        <v>149.49</v>
      </c>
      <c r="J307" t="s">
        <v>207</v>
      </c>
      <c r="K307" t="s">
        <v>401</v>
      </c>
      <c r="L307" t="s">
        <v>470</v>
      </c>
      <c r="M307" t="e">
        <v>#N/A</v>
      </c>
      <c r="N307" t="s">
        <v>574</v>
      </c>
      <c r="O307" t="s">
        <v>598</v>
      </c>
    </row>
    <row r="308" spans="1:15" x14ac:dyDescent="0.3">
      <c r="A308">
        <v>10554</v>
      </c>
      <c r="B308" t="s">
        <v>85</v>
      </c>
      <c r="C308">
        <v>4</v>
      </c>
      <c r="D308" s="1">
        <v>35580</v>
      </c>
      <c r="E308" s="1">
        <v>35608</v>
      </c>
      <c r="F308" s="1">
        <v>35586</v>
      </c>
      <c r="G308">
        <v>3</v>
      </c>
      <c r="H308" t="str">
        <f t="shared" si="4"/>
        <v>Federal Shipping</v>
      </c>
      <c r="I308">
        <v>120.97</v>
      </c>
      <c r="J308" t="s">
        <v>176</v>
      </c>
      <c r="K308" t="s">
        <v>370</v>
      </c>
      <c r="L308" t="s">
        <v>451</v>
      </c>
      <c r="M308" t="e">
        <v>#N/A</v>
      </c>
      <c r="N308" t="s">
        <v>545</v>
      </c>
      <c r="O308" t="s">
        <v>579</v>
      </c>
    </row>
    <row r="309" spans="1:15" x14ac:dyDescent="0.3">
      <c r="A309">
        <v>10555</v>
      </c>
      <c r="B309" t="s">
        <v>100</v>
      </c>
      <c r="C309">
        <v>6</v>
      </c>
      <c r="D309" s="1">
        <v>35583</v>
      </c>
      <c r="E309" s="1">
        <v>35611</v>
      </c>
      <c r="F309" s="1">
        <v>35585</v>
      </c>
      <c r="G309">
        <v>3</v>
      </c>
      <c r="H309" t="str">
        <f t="shared" si="4"/>
        <v>Federal Shipping</v>
      </c>
      <c r="I309">
        <v>252.49</v>
      </c>
      <c r="J309" t="s">
        <v>191</v>
      </c>
      <c r="K309" t="s">
        <v>385</v>
      </c>
      <c r="L309" t="s">
        <v>459</v>
      </c>
      <c r="M309" t="s">
        <v>490</v>
      </c>
      <c r="N309" t="s">
        <v>559</v>
      </c>
      <c r="O309" t="s">
        <v>592</v>
      </c>
    </row>
    <row r="310" spans="1:15" x14ac:dyDescent="0.3">
      <c r="A310">
        <v>10556</v>
      </c>
      <c r="B310" t="s">
        <v>102</v>
      </c>
      <c r="C310">
        <v>2</v>
      </c>
      <c r="D310" s="1">
        <v>35584</v>
      </c>
      <c r="E310" s="1">
        <v>35626</v>
      </c>
      <c r="F310" s="1">
        <v>35594</v>
      </c>
      <c r="G310">
        <v>1</v>
      </c>
      <c r="H310" t="str">
        <f t="shared" si="4"/>
        <v>Speedy Express</v>
      </c>
      <c r="I310">
        <v>9.8000000000000007</v>
      </c>
      <c r="J310" t="s">
        <v>193</v>
      </c>
      <c r="K310" t="s">
        <v>387</v>
      </c>
      <c r="L310" t="s">
        <v>460</v>
      </c>
      <c r="M310" t="e">
        <v>#N/A</v>
      </c>
      <c r="N310" t="s">
        <v>561</v>
      </c>
      <c r="O310" t="s">
        <v>597</v>
      </c>
    </row>
    <row r="311" spans="1:15" x14ac:dyDescent="0.3">
      <c r="A311">
        <v>10557</v>
      </c>
      <c r="B311" t="s">
        <v>73</v>
      </c>
      <c r="C311">
        <v>9</v>
      </c>
      <c r="D311" s="1">
        <v>35584</v>
      </c>
      <c r="E311" s="1">
        <v>35598</v>
      </c>
      <c r="F311" s="1">
        <v>35587</v>
      </c>
      <c r="G311">
        <v>2</v>
      </c>
      <c r="H311" t="str">
        <f t="shared" si="4"/>
        <v>United Package</v>
      </c>
      <c r="I311">
        <v>96.72</v>
      </c>
      <c r="J311" t="s">
        <v>164</v>
      </c>
      <c r="K311" t="s">
        <v>358</v>
      </c>
      <c r="L311" t="s">
        <v>441</v>
      </c>
      <c r="M311" t="e">
        <v>#N/A</v>
      </c>
      <c r="N311" t="s">
        <v>534</v>
      </c>
      <c r="O311" t="s">
        <v>579</v>
      </c>
    </row>
    <row r="312" spans="1:15" x14ac:dyDescent="0.3">
      <c r="A312">
        <v>10558</v>
      </c>
      <c r="B312" t="s">
        <v>33</v>
      </c>
      <c r="C312">
        <v>1</v>
      </c>
      <c r="D312" s="1">
        <v>35585</v>
      </c>
      <c r="E312" s="1">
        <v>35613</v>
      </c>
      <c r="F312" s="1">
        <v>35591</v>
      </c>
      <c r="G312">
        <v>2</v>
      </c>
      <c r="H312" t="str">
        <f t="shared" si="4"/>
        <v>United Package</v>
      </c>
      <c r="I312">
        <v>72.97</v>
      </c>
      <c r="J312" t="s">
        <v>124</v>
      </c>
      <c r="K312" t="s">
        <v>918</v>
      </c>
      <c r="L312" t="s">
        <v>920</v>
      </c>
      <c r="M312" t="s">
        <v>921</v>
      </c>
      <c r="N312" t="s">
        <v>924</v>
      </c>
      <c r="O312" t="s">
        <v>581</v>
      </c>
    </row>
    <row r="313" spans="1:15" x14ac:dyDescent="0.3">
      <c r="A313">
        <v>10559</v>
      </c>
      <c r="B313" t="s">
        <v>36</v>
      </c>
      <c r="C313">
        <v>6</v>
      </c>
      <c r="D313" s="1">
        <v>35586</v>
      </c>
      <c r="E313" s="1">
        <v>35614</v>
      </c>
      <c r="F313" s="1">
        <v>35594</v>
      </c>
      <c r="G313">
        <v>1</v>
      </c>
      <c r="H313" t="str">
        <f t="shared" si="4"/>
        <v>Speedy Express</v>
      </c>
      <c r="I313">
        <v>8.0500000000000007</v>
      </c>
      <c r="J313" t="s">
        <v>910</v>
      </c>
      <c r="K313" t="s">
        <v>321</v>
      </c>
      <c r="L313" t="s">
        <v>411</v>
      </c>
      <c r="M313" t="e">
        <v>#N/A</v>
      </c>
      <c r="N313" t="s">
        <v>499</v>
      </c>
      <c r="O313" t="s">
        <v>583</v>
      </c>
    </row>
    <row r="314" spans="1:15" x14ac:dyDescent="0.3">
      <c r="A314">
        <v>10560</v>
      </c>
      <c r="B314" t="s">
        <v>54</v>
      </c>
      <c r="C314">
        <v>8</v>
      </c>
      <c r="D314" s="1">
        <v>35587</v>
      </c>
      <c r="E314" s="1">
        <v>35615</v>
      </c>
      <c r="F314" s="1">
        <v>35590</v>
      </c>
      <c r="G314">
        <v>1</v>
      </c>
      <c r="H314" t="str">
        <f t="shared" si="4"/>
        <v>Speedy Express</v>
      </c>
      <c r="I314">
        <v>36.65</v>
      </c>
      <c r="J314" t="s">
        <v>145</v>
      </c>
      <c r="K314" t="s">
        <v>339</v>
      </c>
      <c r="L314" t="s">
        <v>423</v>
      </c>
      <c r="M314" t="e">
        <v>#N/A</v>
      </c>
      <c r="N314" t="s">
        <v>517</v>
      </c>
      <c r="O314" t="s">
        <v>579</v>
      </c>
    </row>
    <row r="315" spans="1:15" x14ac:dyDescent="0.3">
      <c r="A315">
        <v>10561</v>
      </c>
      <c r="B315" t="s">
        <v>53</v>
      </c>
      <c r="C315">
        <v>2</v>
      </c>
      <c r="D315" s="1">
        <v>35587</v>
      </c>
      <c r="E315" s="1">
        <v>35615</v>
      </c>
      <c r="F315" s="1">
        <v>35590</v>
      </c>
      <c r="G315">
        <v>2</v>
      </c>
      <c r="H315" t="str">
        <f t="shared" si="4"/>
        <v>United Package</v>
      </c>
      <c r="I315">
        <v>242.21</v>
      </c>
      <c r="J315" t="s">
        <v>144</v>
      </c>
      <c r="K315" t="s">
        <v>338</v>
      </c>
      <c r="L315" t="s">
        <v>422</v>
      </c>
      <c r="M315" t="e">
        <v>#N/A</v>
      </c>
      <c r="N315" t="s">
        <v>516</v>
      </c>
      <c r="O315" t="s">
        <v>582</v>
      </c>
    </row>
    <row r="316" spans="1:15" x14ac:dyDescent="0.3">
      <c r="A316">
        <v>10562</v>
      </c>
      <c r="B316" t="s">
        <v>95</v>
      </c>
      <c r="C316">
        <v>1</v>
      </c>
      <c r="D316" s="1">
        <v>35590</v>
      </c>
      <c r="E316" s="1">
        <v>35618</v>
      </c>
      <c r="F316" s="1">
        <v>35593</v>
      </c>
      <c r="G316">
        <v>1</v>
      </c>
      <c r="H316" t="str">
        <f t="shared" si="4"/>
        <v>Speedy Express</v>
      </c>
      <c r="I316">
        <v>22.95</v>
      </c>
      <c r="J316" t="s">
        <v>186</v>
      </c>
      <c r="K316" t="s">
        <v>380</v>
      </c>
      <c r="L316" t="s">
        <v>456</v>
      </c>
      <c r="M316" t="e">
        <v>#N/A</v>
      </c>
      <c r="N316" t="s">
        <v>554</v>
      </c>
      <c r="O316" t="s">
        <v>590</v>
      </c>
    </row>
    <row r="317" spans="1:15" x14ac:dyDescent="0.3">
      <c r="A317">
        <v>10563</v>
      </c>
      <c r="B317" t="s">
        <v>96</v>
      </c>
      <c r="C317">
        <v>2</v>
      </c>
      <c r="D317" s="1">
        <v>35591</v>
      </c>
      <c r="E317" s="1">
        <v>35633</v>
      </c>
      <c r="F317" s="1">
        <v>35605</v>
      </c>
      <c r="G317">
        <v>2</v>
      </c>
      <c r="H317" t="str">
        <f t="shared" si="4"/>
        <v>United Package</v>
      </c>
      <c r="I317">
        <v>60.43</v>
      </c>
      <c r="J317" t="s">
        <v>187</v>
      </c>
      <c r="K317" t="s">
        <v>381</v>
      </c>
      <c r="L317" t="s">
        <v>431</v>
      </c>
      <c r="M317" t="s">
        <v>479</v>
      </c>
      <c r="N317" t="s">
        <v>555</v>
      </c>
      <c r="O317" t="s">
        <v>588</v>
      </c>
    </row>
    <row r="318" spans="1:15" x14ac:dyDescent="0.3">
      <c r="A318">
        <v>10564</v>
      </c>
      <c r="B318" t="s">
        <v>94</v>
      </c>
      <c r="C318">
        <v>4</v>
      </c>
      <c r="D318" s="1">
        <v>35591</v>
      </c>
      <c r="E318" s="1">
        <v>35619</v>
      </c>
      <c r="F318" s="1">
        <v>35597</v>
      </c>
      <c r="G318">
        <v>3</v>
      </c>
      <c r="H318" t="str">
        <f t="shared" si="4"/>
        <v>Federal Shipping</v>
      </c>
      <c r="I318">
        <v>13.75</v>
      </c>
      <c r="J318" t="s">
        <v>185</v>
      </c>
      <c r="K318" t="s">
        <v>379</v>
      </c>
      <c r="L318" t="s">
        <v>455</v>
      </c>
      <c r="M318" t="s">
        <v>489</v>
      </c>
      <c r="N318" t="s">
        <v>553</v>
      </c>
      <c r="O318" t="s">
        <v>592</v>
      </c>
    </row>
    <row r="319" spans="1:15" x14ac:dyDescent="0.3">
      <c r="A319">
        <v>10565</v>
      </c>
      <c r="B319" t="s">
        <v>80</v>
      </c>
      <c r="C319">
        <v>8</v>
      </c>
      <c r="D319" s="1">
        <v>35592</v>
      </c>
      <c r="E319" s="1">
        <v>35620</v>
      </c>
      <c r="F319" s="1">
        <v>35599</v>
      </c>
      <c r="G319">
        <v>2</v>
      </c>
      <c r="H319" t="str">
        <f t="shared" si="4"/>
        <v>United Package</v>
      </c>
      <c r="I319">
        <v>7.15</v>
      </c>
      <c r="J319" t="s">
        <v>171</v>
      </c>
      <c r="K319" t="s">
        <v>365</v>
      </c>
      <c r="L319" t="s">
        <v>448</v>
      </c>
      <c r="M319" t="s">
        <v>487</v>
      </c>
      <c r="N319" t="s">
        <v>541</v>
      </c>
      <c r="O319" t="s">
        <v>585</v>
      </c>
    </row>
    <row r="320" spans="1:15" x14ac:dyDescent="0.3">
      <c r="A320">
        <v>10566</v>
      </c>
      <c r="B320" t="s">
        <v>36</v>
      </c>
      <c r="C320">
        <v>9</v>
      </c>
      <c r="D320" s="1">
        <v>35593</v>
      </c>
      <c r="E320" s="1">
        <v>35621</v>
      </c>
      <c r="F320" s="1">
        <v>35599</v>
      </c>
      <c r="G320">
        <v>1</v>
      </c>
      <c r="H320" t="str">
        <f t="shared" si="4"/>
        <v>Speedy Express</v>
      </c>
      <c r="I320">
        <v>88.4</v>
      </c>
      <c r="J320" t="s">
        <v>910</v>
      </c>
      <c r="K320" t="s">
        <v>321</v>
      </c>
      <c r="L320" t="s">
        <v>411</v>
      </c>
      <c r="M320" t="e">
        <v>#N/A</v>
      </c>
      <c r="N320" t="s">
        <v>499</v>
      </c>
      <c r="O320" t="s">
        <v>583</v>
      </c>
    </row>
    <row r="321" spans="1:15" x14ac:dyDescent="0.3">
      <c r="A321">
        <v>10567</v>
      </c>
      <c r="B321" t="s">
        <v>66</v>
      </c>
      <c r="C321">
        <v>1</v>
      </c>
      <c r="D321" s="1">
        <v>35593</v>
      </c>
      <c r="E321" s="1">
        <v>35621</v>
      </c>
      <c r="F321" s="1">
        <v>35598</v>
      </c>
      <c r="G321">
        <v>1</v>
      </c>
      <c r="H321" t="str">
        <f t="shared" si="4"/>
        <v>Speedy Express</v>
      </c>
      <c r="I321">
        <v>33.97</v>
      </c>
      <c r="J321" t="s">
        <v>157</v>
      </c>
      <c r="K321" t="s">
        <v>351</v>
      </c>
      <c r="L321" t="s">
        <v>434</v>
      </c>
      <c r="M321" t="s">
        <v>481</v>
      </c>
      <c r="N321" t="e">
        <v>#N/A</v>
      </c>
      <c r="O321" t="s">
        <v>594</v>
      </c>
    </row>
    <row r="322" spans="1:15" x14ac:dyDescent="0.3">
      <c r="A322">
        <v>10568</v>
      </c>
      <c r="B322" t="s">
        <v>58</v>
      </c>
      <c r="C322">
        <v>3</v>
      </c>
      <c r="D322" s="1">
        <v>35594</v>
      </c>
      <c r="E322" s="1">
        <v>35622</v>
      </c>
      <c r="F322" s="1">
        <v>35620</v>
      </c>
      <c r="G322">
        <v>3</v>
      </c>
      <c r="H322" t="str">
        <f t="shared" ref="H322:H385" si="5">HLOOKUP(G322, shippers_h, 2, FALSE)</f>
        <v>Federal Shipping</v>
      </c>
      <c r="I322">
        <v>6.54</v>
      </c>
      <c r="J322" t="s">
        <v>912</v>
      </c>
      <c r="K322" t="s">
        <v>343</v>
      </c>
      <c r="L322" t="s">
        <v>426</v>
      </c>
      <c r="M322" t="e">
        <v>#N/A</v>
      </c>
      <c r="N322" t="s">
        <v>925</v>
      </c>
      <c r="O322" t="s">
        <v>584</v>
      </c>
    </row>
    <row r="323" spans="1:15" x14ac:dyDescent="0.3">
      <c r="A323">
        <v>10569</v>
      </c>
      <c r="B323" t="s">
        <v>94</v>
      </c>
      <c r="C323">
        <v>5</v>
      </c>
      <c r="D323" s="1">
        <v>35597</v>
      </c>
      <c r="E323" s="1">
        <v>35625</v>
      </c>
      <c r="F323" s="1">
        <v>35622</v>
      </c>
      <c r="G323">
        <v>1</v>
      </c>
      <c r="H323" t="str">
        <f t="shared" si="5"/>
        <v>Speedy Express</v>
      </c>
      <c r="I323">
        <v>58.98</v>
      </c>
      <c r="J323" t="s">
        <v>185</v>
      </c>
      <c r="K323" t="s">
        <v>379</v>
      </c>
      <c r="L323" t="s">
        <v>455</v>
      </c>
      <c r="M323" t="s">
        <v>489</v>
      </c>
      <c r="N323" t="s">
        <v>553</v>
      </c>
      <c r="O323" t="s">
        <v>592</v>
      </c>
    </row>
    <row r="324" spans="1:15" x14ac:dyDescent="0.3">
      <c r="A324">
        <v>10570</v>
      </c>
      <c r="B324" t="s">
        <v>80</v>
      </c>
      <c r="C324">
        <v>3</v>
      </c>
      <c r="D324" s="1">
        <v>35598</v>
      </c>
      <c r="E324" s="1">
        <v>35626</v>
      </c>
      <c r="F324" s="1">
        <v>35600</v>
      </c>
      <c r="G324">
        <v>3</v>
      </c>
      <c r="H324" t="str">
        <f t="shared" si="5"/>
        <v>Federal Shipping</v>
      </c>
      <c r="I324">
        <v>188.99</v>
      </c>
      <c r="J324" t="s">
        <v>171</v>
      </c>
      <c r="K324" t="s">
        <v>365</v>
      </c>
      <c r="L324" t="s">
        <v>448</v>
      </c>
      <c r="M324" t="s">
        <v>487</v>
      </c>
      <c r="N324" t="s">
        <v>541</v>
      </c>
      <c r="O324" t="s">
        <v>585</v>
      </c>
    </row>
    <row r="325" spans="1:15" x14ac:dyDescent="0.3">
      <c r="A325">
        <v>10571</v>
      </c>
      <c r="B325" t="s">
        <v>49</v>
      </c>
      <c r="C325">
        <v>8</v>
      </c>
      <c r="D325" s="1">
        <v>35598</v>
      </c>
      <c r="E325" s="1">
        <v>35640</v>
      </c>
      <c r="F325" s="1">
        <v>35615</v>
      </c>
      <c r="G325">
        <v>3</v>
      </c>
      <c r="H325" t="str">
        <f t="shared" si="5"/>
        <v>Federal Shipping</v>
      </c>
      <c r="I325">
        <v>26.06</v>
      </c>
      <c r="J325" t="s">
        <v>140</v>
      </c>
      <c r="K325" t="s">
        <v>334</v>
      </c>
      <c r="L325" t="s">
        <v>420</v>
      </c>
      <c r="M325" t="e">
        <v>#N/A</v>
      </c>
      <c r="N325" t="s">
        <v>512</v>
      </c>
      <c r="O325" t="s">
        <v>589</v>
      </c>
    </row>
    <row r="326" spans="1:15" x14ac:dyDescent="0.3">
      <c r="A326">
        <v>10572</v>
      </c>
      <c r="B326" t="s">
        <v>34</v>
      </c>
      <c r="C326">
        <v>3</v>
      </c>
      <c r="D326" s="1">
        <v>35599</v>
      </c>
      <c r="E326" s="1">
        <v>35627</v>
      </c>
      <c r="F326" s="1">
        <v>35606</v>
      </c>
      <c r="G326">
        <v>2</v>
      </c>
      <c r="H326" t="str">
        <f t="shared" si="5"/>
        <v>United Package</v>
      </c>
      <c r="I326">
        <v>116.43</v>
      </c>
      <c r="J326" t="s">
        <v>125</v>
      </c>
      <c r="K326" t="s">
        <v>319</v>
      </c>
      <c r="L326" t="s">
        <v>409</v>
      </c>
      <c r="M326" t="e">
        <v>#N/A</v>
      </c>
      <c r="N326" t="s">
        <v>497</v>
      </c>
      <c r="O326" t="s">
        <v>582</v>
      </c>
    </row>
    <row r="327" spans="1:15" x14ac:dyDescent="0.3">
      <c r="A327">
        <v>10573</v>
      </c>
      <c r="B327" t="s">
        <v>32</v>
      </c>
      <c r="C327">
        <v>7</v>
      </c>
      <c r="D327" s="1">
        <v>35600</v>
      </c>
      <c r="E327" s="1">
        <v>35628</v>
      </c>
      <c r="F327" s="1">
        <v>35601</v>
      </c>
      <c r="G327">
        <v>3</v>
      </c>
      <c r="H327" t="str">
        <f t="shared" si="5"/>
        <v>Federal Shipping</v>
      </c>
      <c r="I327">
        <v>84.84</v>
      </c>
      <c r="J327" t="s">
        <v>123</v>
      </c>
      <c r="K327" t="s">
        <v>317</v>
      </c>
      <c r="L327" t="s">
        <v>407</v>
      </c>
      <c r="M327" t="e">
        <v>#N/A</v>
      </c>
      <c r="N327" t="s">
        <v>495</v>
      </c>
      <c r="O327" t="s">
        <v>580</v>
      </c>
    </row>
    <row r="328" spans="1:15" x14ac:dyDescent="0.3">
      <c r="A328">
        <v>10574</v>
      </c>
      <c r="B328" t="s">
        <v>111</v>
      </c>
      <c r="C328">
        <v>4</v>
      </c>
      <c r="D328" s="1">
        <v>35600</v>
      </c>
      <c r="E328" s="1">
        <v>35628</v>
      </c>
      <c r="F328" s="1">
        <v>35611</v>
      </c>
      <c r="G328">
        <v>2</v>
      </c>
      <c r="H328" t="str">
        <f t="shared" si="5"/>
        <v>United Package</v>
      </c>
      <c r="I328">
        <v>37.6</v>
      </c>
      <c r="J328" t="s">
        <v>202</v>
      </c>
      <c r="K328" t="s">
        <v>396</v>
      </c>
      <c r="L328" t="s">
        <v>465</v>
      </c>
      <c r="M328" t="s">
        <v>483</v>
      </c>
      <c r="N328" t="s">
        <v>569</v>
      </c>
      <c r="O328" t="s">
        <v>592</v>
      </c>
    </row>
    <row r="329" spans="1:15" x14ac:dyDescent="0.3">
      <c r="A329">
        <v>10575</v>
      </c>
      <c r="B329" t="s">
        <v>81</v>
      </c>
      <c r="C329">
        <v>5</v>
      </c>
      <c r="D329" s="1">
        <v>35601</v>
      </c>
      <c r="E329" s="1">
        <v>35615</v>
      </c>
      <c r="F329" s="1">
        <v>35611</v>
      </c>
      <c r="G329">
        <v>1</v>
      </c>
      <c r="H329" t="str">
        <f t="shared" si="5"/>
        <v>Speedy Express</v>
      </c>
      <c r="I329">
        <v>127.34</v>
      </c>
      <c r="J329" t="s">
        <v>172</v>
      </c>
      <c r="K329" t="s">
        <v>366</v>
      </c>
      <c r="L329" t="s">
        <v>449</v>
      </c>
      <c r="M329" t="e">
        <v>#N/A</v>
      </c>
      <c r="N329" t="s">
        <v>542</v>
      </c>
      <c r="O329" t="s">
        <v>579</v>
      </c>
    </row>
    <row r="330" spans="1:15" x14ac:dyDescent="0.3">
      <c r="A330">
        <v>10576</v>
      </c>
      <c r="B330" t="s">
        <v>109</v>
      </c>
      <c r="C330">
        <v>3</v>
      </c>
      <c r="D330" s="1">
        <v>35604</v>
      </c>
      <c r="E330" s="1">
        <v>35618</v>
      </c>
      <c r="F330" s="1">
        <v>35611</v>
      </c>
      <c r="G330">
        <v>3</v>
      </c>
      <c r="H330" t="str">
        <f t="shared" si="5"/>
        <v>Federal Shipping</v>
      </c>
      <c r="I330">
        <v>18.559999999999999</v>
      </c>
      <c r="J330" t="s">
        <v>200</v>
      </c>
      <c r="K330" t="s">
        <v>394</v>
      </c>
      <c r="L330" t="s">
        <v>407</v>
      </c>
      <c r="M330" t="e">
        <v>#N/A</v>
      </c>
      <c r="N330" t="s">
        <v>547</v>
      </c>
      <c r="O330" t="s">
        <v>580</v>
      </c>
    </row>
    <row r="331" spans="1:15" x14ac:dyDescent="0.3">
      <c r="A331">
        <v>10577</v>
      </c>
      <c r="B331" t="s">
        <v>111</v>
      </c>
      <c r="C331">
        <v>9</v>
      </c>
      <c r="D331" s="1">
        <v>35604</v>
      </c>
      <c r="E331" s="1">
        <v>35646</v>
      </c>
      <c r="F331" s="1">
        <v>35611</v>
      </c>
      <c r="G331">
        <v>2</v>
      </c>
      <c r="H331" t="str">
        <f t="shared" si="5"/>
        <v>United Package</v>
      </c>
      <c r="I331">
        <v>25.41</v>
      </c>
      <c r="J331" t="s">
        <v>202</v>
      </c>
      <c r="K331" t="s">
        <v>396</v>
      </c>
      <c r="L331" t="s">
        <v>465</v>
      </c>
      <c r="M331" t="s">
        <v>483</v>
      </c>
      <c r="N331" t="s">
        <v>569</v>
      </c>
      <c r="O331" t="s">
        <v>592</v>
      </c>
    </row>
    <row r="332" spans="1:15" x14ac:dyDescent="0.3">
      <c r="A332">
        <v>10578</v>
      </c>
      <c r="B332" t="s">
        <v>40</v>
      </c>
      <c r="C332">
        <v>4</v>
      </c>
      <c r="D332" s="1">
        <v>35605</v>
      </c>
      <c r="E332" s="1">
        <v>35633</v>
      </c>
      <c r="F332" s="1">
        <v>35636</v>
      </c>
      <c r="G332">
        <v>3</v>
      </c>
      <c r="H332" t="str">
        <f t="shared" si="5"/>
        <v>Federal Shipping</v>
      </c>
      <c r="I332">
        <v>29.6</v>
      </c>
      <c r="J332" t="s">
        <v>131</v>
      </c>
      <c r="K332" t="s">
        <v>325</v>
      </c>
      <c r="L332" t="s">
        <v>408</v>
      </c>
      <c r="M332" t="e">
        <v>#N/A</v>
      </c>
      <c r="N332" t="s">
        <v>503</v>
      </c>
      <c r="O332" t="s">
        <v>581</v>
      </c>
    </row>
    <row r="333" spans="1:15" x14ac:dyDescent="0.3">
      <c r="A333">
        <v>10579</v>
      </c>
      <c r="B333" t="s">
        <v>74</v>
      </c>
      <c r="C333">
        <v>1</v>
      </c>
      <c r="D333" s="1">
        <v>35606</v>
      </c>
      <c r="E333" s="1">
        <v>35634</v>
      </c>
      <c r="F333" s="1">
        <v>35615</v>
      </c>
      <c r="G333">
        <v>2</v>
      </c>
      <c r="H333" t="str">
        <f t="shared" si="5"/>
        <v>United Package</v>
      </c>
      <c r="I333">
        <v>13.73</v>
      </c>
      <c r="J333" t="s">
        <v>165</v>
      </c>
      <c r="K333" t="s">
        <v>359</v>
      </c>
      <c r="L333" t="s">
        <v>442</v>
      </c>
      <c r="M333" t="s">
        <v>484</v>
      </c>
      <c r="N333" t="s">
        <v>535</v>
      </c>
      <c r="O333" t="s">
        <v>592</v>
      </c>
    </row>
    <row r="334" spans="1:15" x14ac:dyDescent="0.3">
      <c r="A334">
        <v>10580</v>
      </c>
      <c r="B334" t="s">
        <v>85</v>
      </c>
      <c r="C334">
        <v>4</v>
      </c>
      <c r="D334" s="1">
        <v>35607</v>
      </c>
      <c r="E334" s="1">
        <v>35635</v>
      </c>
      <c r="F334" s="1">
        <v>35612</v>
      </c>
      <c r="G334">
        <v>3</v>
      </c>
      <c r="H334" t="str">
        <f t="shared" si="5"/>
        <v>Federal Shipping</v>
      </c>
      <c r="I334">
        <v>75.89</v>
      </c>
      <c r="J334" t="s">
        <v>176</v>
      </c>
      <c r="K334" t="s">
        <v>370</v>
      </c>
      <c r="L334" t="s">
        <v>451</v>
      </c>
      <c r="M334" t="e">
        <v>#N/A</v>
      </c>
      <c r="N334" t="s">
        <v>545</v>
      </c>
      <c r="O334" t="s">
        <v>579</v>
      </c>
    </row>
    <row r="335" spans="1:15" x14ac:dyDescent="0.3">
      <c r="A335">
        <v>10581</v>
      </c>
      <c r="B335" t="s">
        <v>50</v>
      </c>
      <c r="C335">
        <v>3</v>
      </c>
      <c r="D335" s="1">
        <v>35607</v>
      </c>
      <c r="E335" s="1">
        <v>35635</v>
      </c>
      <c r="F335" s="1">
        <v>35613</v>
      </c>
      <c r="G335">
        <v>1</v>
      </c>
      <c r="H335" t="str">
        <f t="shared" si="5"/>
        <v>Speedy Express</v>
      </c>
      <c r="I335">
        <v>3.01</v>
      </c>
      <c r="J335" t="s">
        <v>141</v>
      </c>
      <c r="K335" t="s">
        <v>335</v>
      </c>
      <c r="L335" t="s">
        <v>417</v>
      </c>
      <c r="M335" t="s">
        <v>476</v>
      </c>
      <c r="N335" t="s">
        <v>513</v>
      </c>
      <c r="O335" t="s">
        <v>588</v>
      </c>
    </row>
    <row r="336" spans="1:15" x14ac:dyDescent="0.3">
      <c r="A336">
        <v>10582</v>
      </c>
      <c r="B336" t="s">
        <v>35</v>
      </c>
      <c r="C336">
        <v>3</v>
      </c>
      <c r="D336" s="1">
        <v>35608</v>
      </c>
      <c r="E336" s="1">
        <v>35636</v>
      </c>
      <c r="F336" s="1">
        <v>35625</v>
      </c>
      <c r="G336">
        <v>2</v>
      </c>
      <c r="H336" t="str">
        <f t="shared" si="5"/>
        <v>United Package</v>
      </c>
      <c r="I336">
        <v>27.71</v>
      </c>
      <c r="J336" t="s">
        <v>126</v>
      </c>
      <c r="K336" t="s">
        <v>320</v>
      </c>
      <c r="L336" t="s">
        <v>410</v>
      </c>
      <c r="M336" t="e">
        <v>#N/A</v>
      </c>
      <c r="N336" t="s">
        <v>498</v>
      </c>
      <c r="O336" t="s">
        <v>579</v>
      </c>
    </row>
    <row r="337" spans="1:15" x14ac:dyDescent="0.3">
      <c r="A337">
        <v>10583</v>
      </c>
      <c r="B337" t="s">
        <v>116</v>
      </c>
      <c r="C337">
        <v>2</v>
      </c>
      <c r="D337" s="1">
        <v>35611</v>
      </c>
      <c r="E337" s="1">
        <v>35639</v>
      </c>
      <c r="F337" s="1">
        <v>35615</v>
      </c>
      <c r="G337">
        <v>2</v>
      </c>
      <c r="H337" t="str">
        <f t="shared" si="5"/>
        <v>United Package</v>
      </c>
      <c r="I337">
        <v>7.28</v>
      </c>
      <c r="J337" t="s">
        <v>207</v>
      </c>
      <c r="K337" t="s">
        <v>401</v>
      </c>
      <c r="L337" t="s">
        <v>470</v>
      </c>
      <c r="M337" t="e">
        <v>#N/A</v>
      </c>
      <c r="N337" t="s">
        <v>574</v>
      </c>
      <c r="O337" t="s">
        <v>598</v>
      </c>
    </row>
    <row r="338" spans="1:15" x14ac:dyDescent="0.3">
      <c r="A338">
        <v>10584</v>
      </c>
      <c r="B338" t="s">
        <v>36</v>
      </c>
      <c r="C338">
        <v>4</v>
      </c>
      <c r="D338" s="1">
        <v>35611</v>
      </c>
      <c r="E338" s="1">
        <v>35639</v>
      </c>
      <c r="F338" s="1">
        <v>35615</v>
      </c>
      <c r="G338">
        <v>1</v>
      </c>
      <c r="H338" t="str">
        <f t="shared" si="5"/>
        <v>Speedy Express</v>
      </c>
      <c r="I338">
        <v>59.14</v>
      </c>
      <c r="J338" t="s">
        <v>910</v>
      </c>
      <c r="K338" t="s">
        <v>321</v>
      </c>
      <c r="L338" t="s">
        <v>411</v>
      </c>
      <c r="M338" t="e">
        <v>#N/A</v>
      </c>
      <c r="N338" t="s">
        <v>499</v>
      </c>
      <c r="O338" t="s">
        <v>583</v>
      </c>
    </row>
    <row r="339" spans="1:15" x14ac:dyDescent="0.3">
      <c r="A339">
        <v>10585</v>
      </c>
      <c r="B339" t="s">
        <v>117</v>
      </c>
      <c r="C339">
        <v>7</v>
      </c>
      <c r="D339" s="1">
        <v>35612</v>
      </c>
      <c r="E339" s="1">
        <v>35640</v>
      </c>
      <c r="F339" s="1">
        <v>35621</v>
      </c>
      <c r="G339">
        <v>1</v>
      </c>
      <c r="H339" t="str">
        <f t="shared" si="5"/>
        <v>Speedy Express</v>
      </c>
      <c r="I339">
        <v>13.41</v>
      </c>
      <c r="J339" t="s">
        <v>208</v>
      </c>
      <c r="K339" t="s">
        <v>402</v>
      </c>
      <c r="L339" t="s">
        <v>471</v>
      </c>
      <c r="M339" t="s">
        <v>476</v>
      </c>
      <c r="N339" t="s">
        <v>575</v>
      </c>
      <c r="O339" t="s">
        <v>588</v>
      </c>
    </row>
    <row r="340" spans="1:15" x14ac:dyDescent="0.3">
      <c r="A340">
        <v>10586</v>
      </c>
      <c r="B340" t="s">
        <v>95</v>
      </c>
      <c r="C340">
        <v>9</v>
      </c>
      <c r="D340" s="1">
        <v>35613</v>
      </c>
      <c r="E340" s="1">
        <v>35641</v>
      </c>
      <c r="F340" s="1">
        <v>35620</v>
      </c>
      <c r="G340">
        <v>1</v>
      </c>
      <c r="H340" t="str">
        <f t="shared" si="5"/>
        <v>Speedy Express</v>
      </c>
      <c r="I340">
        <v>0.48</v>
      </c>
      <c r="J340" t="s">
        <v>186</v>
      </c>
      <c r="K340" t="s">
        <v>380</v>
      </c>
      <c r="L340" t="s">
        <v>456</v>
      </c>
      <c r="M340" t="e">
        <v>#N/A</v>
      </c>
      <c r="N340" t="s">
        <v>554</v>
      </c>
      <c r="O340" t="s">
        <v>590</v>
      </c>
    </row>
    <row r="341" spans="1:15" x14ac:dyDescent="0.3">
      <c r="A341">
        <v>10587</v>
      </c>
      <c r="B341" t="s">
        <v>90</v>
      </c>
      <c r="C341">
        <v>1</v>
      </c>
      <c r="D341" s="1">
        <v>35613</v>
      </c>
      <c r="E341" s="1">
        <v>35641</v>
      </c>
      <c r="F341" s="1">
        <v>35620</v>
      </c>
      <c r="G341">
        <v>1</v>
      </c>
      <c r="H341" t="str">
        <f t="shared" si="5"/>
        <v>Speedy Express</v>
      </c>
      <c r="I341">
        <v>62.52</v>
      </c>
      <c r="J341" t="s">
        <v>181</v>
      </c>
      <c r="K341" t="s">
        <v>375</v>
      </c>
      <c r="L341" t="s">
        <v>431</v>
      </c>
      <c r="M341" t="s">
        <v>479</v>
      </c>
      <c r="N341" t="s">
        <v>550</v>
      </c>
      <c r="O341" t="s">
        <v>588</v>
      </c>
    </row>
    <row r="342" spans="1:15" x14ac:dyDescent="0.3">
      <c r="A342">
        <v>10588</v>
      </c>
      <c r="B342" t="s">
        <v>92</v>
      </c>
      <c r="C342">
        <v>2</v>
      </c>
      <c r="D342" s="1">
        <v>35614</v>
      </c>
      <c r="E342" s="1">
        <v>35642</v>
      </c>
      <c r="F342" s="1">
        <v>35621</v>
      </c>
      <c r="G342">
        <v>3</v>
      </c>
      <c r="H342" t="str">
        <f t="shared" si="5"/>
        <v>Federal Shipping</v>
      </c>
      <c r="I342">
        <v>194.67</v>
      </c>
      <c r="J342" t="s">
        <v>183</v>
      </c>
      <c r="K342" t="s">
        <v>377</v>
      </c>
      <c r="L342" t="s">
        <v>454</v>
      </c>
      <c r="M342" t="e">
        <v>#N/A</v>
      </c>
      <c r="N342" t="s">
        <v>552</v>
      </c>
      <c r="O342" t="s">
        <v>579</v>
      </c>
    </row>
    <row r="343" spans="1:15" x14ac:dyDescent="0.3">
      <c r="A343">
        <v>10589</v>
      </c>
      <c r="B343" t="s">
        <v>61</v>
      </c>
      <c r="C343">
        <v>8</v>
      </c>
      <c r="D343" s="1">
        <v>35615</v>
      </c>
      <c r="E343" s="1">
        <v>35643</v>
      </c>
      <c r="F343" s="1">
        <v>35625</v>
      </c>
      <c r="G343">
        <v>2</v>
      </c>
      <c r="H343" t="str">
        <f t="shared" si="5"/>
        <v>United Package</v>
      </c>
      <c r="I343">
        <v>4.42</v>
      </c>
      <c r="J343" t="s">
        <v>152</v>
      </c>
      <c r="K343" t="s">
        <v>346</v>
      </c>
      <c r="L343" t="s">
        <v>429</v>
      </c>
      <c r="M343" t="s">
        <v>477</v>
      </c>
      <c r="N343" t="s">
        <v>523</v>
      </c>
      <c r="O343" t="s">
        <v>592</v>
      </c>
    </row>
    <row r="344" spans="1:15" x14ac:dyDescent="0.3">
      <c r="A344">
        <v>10590</v>
      </c>
      <c r="B344" t="s">
        <v>80</v>
      </c>
      <c r="C344">
        <v>4</v>
      </c>
      <c r="D344" s="1">
        <v>35618</v>
      </c>
      <c r="E344" s="1">
        <v>35646</v>
      </c>
      <c r="F344" s="1">
        <v>35625</v>
      </c>
      <c r="G344">
        <v>3</v>
      </c>
      <c r="H344" t="str">
        <f t="shared" si="5"/>
        <v>Federal Shipping</v>
      </c>
      <c r="I344">
        <v>44.77</v>
      </c>
      <c r="J344" t="s">
        <v>171</v>
      </c>
      <c r="K344" t="s">
        <v>365</v>
      </c>
      <c r="L344" t="s">
        <v>448</v>
      </c>
      <c r="M344" t="s">
        <v>487</v>
      </c>
      <c r="N344" t="s">
        <v>541</v>
      </c>
      <c r="O344" t="s">
        <v>585</v>
      </c>
    </row>
    <row r="345" spans="1:15" x14ac:dyDescent="0.3">
      <c r="A345">
        <v>10591</v>
      </c>
      <c r="B345" t="s">
        <v>112</v>
      </c>
      <c r="C345">
        <v>1</v>
      </c>
      <c r="D345" s="1">
        <v>35618</v>
      </c>
      <c r="E345" s="1">
        <v>35632</v>
      </c>
      <c r="F345" s="1">
        <v>35627</v>
      </c>
      <c r="G345">
        <v>1</v>
      </c>
      <c r="H345" t="str">
        <f t="shared" si="5"/>
        <v>Speedy Express</v>
      </c>
      <c r="I345">
        <v>55.92</v>
      </c>
      <c r="J345" t="s">
        <v>203</v>
      </c>
      <c r="K345" t="s">
        <v>397</v>
      </c>
      <c r="L345" t="s">
        <v>466</v>
      </c>
      <c r="M345" t="e">
        <v>#N/A</v>
      </c>
      <c r="N345" t="s">
        <v>570</v>
      </c>
      <c r="O345" t="s">
        <v>597</v>
      </c>
    </row>
    <row r="346" spans="1:15" x14ac:dyDescent="0.3">
      <c r="A346">
        <v>10592</v>
      </c>
      <c r="B346" t="s">
        <v>73</v>
      </c>
      <c r="C346">
        <v>3</v>
      </c>
      <c r="D346" s="1">
        <v>35619</v>
      </c>
      <c r="E346" s="1">
        <v>35647</v>
      </c>
      <c r="F346" s="1">
        <v>35627</v>
      </c>
      <c r="G346">
        <v>1</v>
      </c>
      <c r="H346" t="str">
        <f t="shared" si="5"/>
        <v>Speedy Express</v>
      </c>
      <c r="I346">
        <v>32.1</v>
      </c>
      <c r="J346" t="s">
        <v>164</v>
      </c>
      <c r="K346" t="s">
        <v>358</v>
      </c>
      <c r="L346" t="s">
        <v>441</v>
      </c>
      <c r="M346" t="e">
        <v>#N/A</v>
      </c>
      <c r="N346" t="s">
        <v>534</v>
      </c>
      <c r="O346" t="s">
        <v>579</v>
      </c>
    </row>
    <row r="347" spans="1:15" x14ac:dyDescent="0.3">
      <c r="A347">
        <v>10593</v>
      </c>
      <c r="B347" t="s">
        <v>73</v>
      </c>
      <c r="C347">
        <v>7</v>
      </c>
      <c r="D347" s="1">
        <v>35620</v>
      </c>
      <c r="E347" s="1">
        <v>35648</v>
      </c>
      <c r="F347" s="1">
        <v>35655</v>
      </c>
      <c r="G347">
        <v>2</v>
      </c>
      <c r="H347" t="str">
        <f t="shared" si="5"/>
        <v>United Package</v>
      </c>
      <c r="I347">
        <v>174.2</v>
      </c>
      <c r="J347" t="s">
        <v>164</v>
      </c>
      <c r="K347" t="s">
        <v>358</v>
      </c>
      <c r="L347" t="s">
        <v>441</v>
      </c>
      <c r="M347" t="e">
        <v>#N/A</v>
      </c>
      <c r="N347" t="s">
        <v>534</v>
      </c>
      <c r="O347" t="s">
        <v>579</v>
      </c>
    </row>
    <row r="348" spans="1:15" x14ac:dyDescent="0.3">
      <c r="A348">
        <v>10594</v>
      </c>
      <c r="B348" t="s">
        <v>84</v>
      </c>
      <c r="C348">
        <v>3</v>
      </c>
      <c r="D348" s="1">
        <v>35620</v>
      </c>
      <c r="E348" s="1">
        <v>35648</v>
      </c>
      <c r="F348" s="1">
        <v>35627</v>
      </c>
      <c r="G348">
        <v>2</v>
      </c>
      <c r="H348" t="str">
        <f t="shared" si="5"/>
        <v>United Package</v>
      </c>
      <c r="I348">
        <v>5.24</v>
      </c>
      <c r="J348" t="s">
        <v>175</v>
      </c>
      <c r="K348" t="s">
        <v>369</v>
      </c>
      <c r="L348" t="s">
        <v>450</v>
      </c>
      <c r="M348" t="s">
        <v>488</v>
      </c>
      <c r="N348" t="s">
        <v>544</v>
      </c>
      <c r="O348" t="s">
        <v>592</v>
      </c>
    </row>
    <row r="349" spans="1:15" x14ac:dyDescent="0.3">
      <c r="A349">
        <v>10595</v>
      </c>
      <c r="B349" t="s">
        <v>49</v>
      </c>
      <c r="C349">
        <v>2</v>
      </c>
      <c r="D349" s="1">
        <v>35621</v>
      </c>
      <c r="E349" s="1">
        <v>35649</v>
      </c>
      <c r="F349" s="1">
        <v>35625</v>
      </c>
      <c r="G349">
        <v>1</v>
      </c>
      <c r="H349" t="str">
        <f t="shared" si="5"/>
        <v>Speedy Express</v>
      </c>
      <c r="I349">
        <v>96.78</v>
      </c>
      <c r="J349" t="s">
        <v>140</v>
      </c>
      <c r="K349" t="s">
        <v>334</v>
      </c>
      <c r="L349" t="s">
        <v>420</v>
      </c>
      <c r="M349" t="e">
        <v>#N/A</v>
      </c>
      <c r="N349" t="s">
        <v>512</v>
      </c>
      <c r="O349" t="s">
        <v>589</v>
      </c>
    </row>
    <row r="350" spans="1:15" x14ac:dyDescent="0.3">
      <c r="A350">
        <v>10596</v>
      </c>
      <c r="B350" t="s">
        <v>118</v>
      </c>
      <c r="C350">
        <v>8</v>
      </c>
      <c r="D350" s="1">
        <v>35622</v>
      </c>
      <c r="E350" s="1">
        <v>35650</v>
      </c>
      <c r="F350" s="1">
        <v>35654</v>
      </c>
      <c r="G350">
        <v>1</v>
      </c>
      <c r="H350" t="str">
        <f t="shared" si="5"/>
        <v>Speedy Express</v>
      </c>
      <c r="I350">
        <v>16.34</v>
      </c>
      <c r="J350" t="s">
        <v>209</v>
      </c>
      <c r="K350" t="s">
        <v>917</v>
      </c>
      <c r="L350" t="s">
        <v>472</v>
      </c>
      <c r="M350" t="s">
        <v>483</v>
      </c>
      <c r="N350" t="s">
        <v>923</v>
      </c>
      <c r="O350" t="s">
        <v>592</v>
      </c>
    </row>
    <row r="351" spans="1:15" x14ac:dyDescent="0.3">
      <c r="A351">
        <v>10597</v>
      </c>
      <c r="B351" t="s">
        <v>88</v>
      </c>
      <c r="C351">
        <v>7</v>
      </c>
      <c r="D351" s="1">
        <v>35622</v>
      </c>
      <c r="E351" s="1">
        <v>35650</v>
      </c>
      <c r="F351" s="1">
        <v>35629</v>
      </c>
      <c r="G351">
        <v>3</v>
      </c>
      <c r="H351" t="str">
        <f t="shared" si="5"/>
        <v>Federal Shipping</v>
      </c>
      <c r="I351">
        <v>35.119999999999997</v>
      </c>
      <c r="J351" t="s">
        <v>179</v>
      </c>
      <c r="K351" t="s">
        <v>373</v>
      </c>
      <c r="L351" t="s">
        <v>453</v>
      </c>
      <c r="M351" t="e">
        <v>#N/A</v>
      </c>
      <c r="N351" t="s">
        <v>548</v>
      </c>
      <c r="O351" t="s">
        <v>589</v>
      </c>
    </row>
    <row r="352" spans="1:15" x14ac:dyDescent="0.3">
      <c r="A352">
        <v>10598</v>
      </c>
      <c r="B352" t="s">
        <v>94</v>
      </c>
      <c r="C352">
        <v>1</v>
      </c>
      <c r="D352" s="1">
        <v>35625</v>
      </c>
      <c r="E352" s="1">
        <v>35653</v>
      </c>
      <c r="F352" s="1">
        <v>35629</v>
      </c>
      <c r="G352">
        <v>3</v>
      </c>
      <c r="H352" t="str">
        <f t="shared" si="5"/>
        <v>Federal Shipping</v>
      </c>
      <c r="I352">
        <v>44.42</v>
      </c>
      <c r="J352" t="s">
        <v>185</v>
      </c>
      <c r="K352" t="s">
        <v>379</v>
      </c>
      <c r="L352" t="s">
        <v>455</v>
      </c>
      <c r="M352" t="s">
        <v>489</v>
      </c>
      <c r="N352" t="s">
        <v>553</v>
      </c>
      <c r="O352" t="s">
        <v>592</v>
      </c>
    </row>
    <row r="353" spans="1:15" x14ac:dyDescent="0.3">
      <c r="A353">
        <v>10599</v>
      </c>
      <c r="B353" t="s">
        <v>40</v>
      </c>
      <c r="C353">
        <v>6</v>
      </c>
      <c r="D353" s="1">
        <v>35626</v>
      </c>
      <c r="E353" s="1">
        <v>35668</v>
      </c>
      <c r="F353" s="1">
        <v>35632</v>
      </c>
      <c r="G353">
        <v>3</v>
      </c>
      <c r="H353" t="str">
        <f t="shared" si="5"/>
        <v>Federal Shipping</v>
      </c>
      <c r="I353">
        <v>29.98</v>
      </c>
      <c r="J353" t="s">
        <v>131</v>
      </c>
      <c r="K353" t="s">
        <v>325</v>
      </c>
      <c r="L353" t="s">
        <v>408</v>
      </c>
      <c r="M353" t="e">
        <v>#N/A</v>
      </c>
      <c r="N353" t="s">
        <v>503</v>
      </c>
      <c r="O353" t="s">
        <v>581</v>
      </c>
    </row>
    <row r="354" spans="1:15" x14ac:dyDescent="0.3">
      <c r="A354">
        <v>10600</v>
      </c>
      <c r="B354" t="s">
        <v>65</v>
      </c>
      <c r="C354">
        <v>4</v>
      </c>
      <c r="D354" s="1">
        <v>35627</v>
      </c>
      <c r="E354" s="1">
        <v>35655</v>
      </c>
      <c r="F354" s="1">
        <v>35632</v>
      </c>
      <c r="G354">
        <v>1</v>
      </c>
      <c r="H354" t="str">
        <f t="shared" si="5"/>
        <v>Speedy Express</v>
      </c>
      <c r="I354">
        <v>45.13</v>
      </c>
      <c r="J354" t="s">
        <v>156</v>
      </c>
      <c r="K354" t="s">
        <v>350</v>
      </c>
      <c r="L354" t="s">
        <v>433</v>
      </c>
      <c r="M354" t="s">
        <v>477</v>
      </c>
      <c r="N354" t="s">
        <v>527</v>
      </c>
      <c r="O354" t="s">
        <v>592</v>
      </c>
    </row>
    <row r="355" spans="1:15" x14ac:dyDescent="0.3">
      <c r="A355">
        <v>10601</v>
      </c>
      <c r="B355" t="s">
        <v>64</v>
      </c>
      <c r="C355">
        <v>7</v>
      </c>
      <c r="D355" s="1">
        <v>35627</v>
      </c>
      <c r="E355" s="1">
        <v>35669</v>
      </c>
      <c r="F355" s="1">
        <v>35633</v>
      </c>
      <c r="G355">
        <v>1</v>
      </c>
      <c r="H355" t="str">
        <f t="shared" si="5"/>
        <v>Speedy Express</v>
      </c>
      <c r="I355">
        <v>58.3</v>
      </c>
      <c r="J355" t="s">
        <v>155</v>
      </c>
      <c r="K355" t="s">
        <v>349</v>
      </c>
      <c r="L355" t="s">
        <v>432</v>
      </c>
      <c r="M355" t="s">
        <v>480</v>
      </c>
      <c r="N355" t="s">
        <v>526</v>
      </c>
      <c r="O355" t="s">
        <v>593</v>
      </c>
    </row>
    <row r="356" spans="1:15" x14ac:dyDescent="0.3">
      <c r="A356">
        <v>10602</v>
      </c>
      <c r="B356" t="s">
        <v>112</v>
      </c>
      <c r="C356">
        <v>8</v>
      </c>
      <c r="D356" s="1">
        <v>35628</v>
      </c>
      <c r="E356" s="1">
        <v>35656</v>
      </c>
      <c r="F356" s="1">
        <v>35633</v>
      </c>
      <c r="G356">
        <v>2</v>
      </c>
      <c r="H356" t="str">
        <f t="shared" si="5"/>
        <v>United Package</v>
      </c>
      <c r="I356">
        <v>2.92</v>
      </c>
      <c r="J356" t="s">
        <v>203</v>
      </c>
      <c r="K356" t="s">
        <v>397</v>
      </c>
      <c r="L356" t="s">
        <v>466</v>
      </c>
      <c r="M356" t="e">
        <v>#N/A</v>
      </c>
      <c r="N356" t="s">
        <v>570</v>
      </c>
      <c r="O356" t="s">
        <v>597</v>
      </c>
    </row>
    <row r="357" spans="1:15" x14ac:dyDescent="0.3">
      <c r="A357">
        <v>10603</v>
      </c>
      <c r="B357" t="s">
        <v>100</v>
      </c>
      <c r="C357">
        <v>8</v>
      </c>
      <c r="D357" s="1">
        <v>35629</v>
      </c>
      <c r="E357" s="1">
        <v>35657</v>
      </c>
      <c r="F357" s="1">
        <v>35650</v>
      </c>
      <c r="G357">
        <v>2</v>
      </c>
      <c r="H357" t="str">
        <f t="shared" si="5"/>
        <v>United Package</v>
      </c>
      <c r="I357">
        <v>48.77</v>
      </c>
      <c r="J357" t="s">
        <v>191</v>
      </c>
      <c r="K357" t="s">
        <v>385</v>
      </c>
      <c r="L357" t="s">
        <v>459</v>
      </c>
      <c r="M357" t="s">
        <v>490</v>
      </c>
      <c r="N357" t="s">
        <v>559</v>
      </c>
      <c r="O357" t="s">
        <v>592</v>
      </c>
    </row>
    <row r="358" spans="1:15" x14ac:dyDescent="0.3">
      <c r="A358">
        <v>10604</v>
      </c>
      <c r="B358" t="s">
        <v>57</v>
      </c>
      <c r="C358">
        <v>1</v>
      </c>
      <c r="D358" s="1">
        <v>35629</v>
      </c>
      <c r="E358" s="1">
        <v>35657</v>
      </c>
      <c r="F358" s="1">
        <v>35640</v>
      </c>
      <c r="G358">
        <v>1</v>
      </c>
      <c r="H358" t="str">
        <f t="shared" si="5"/>
        <v>Speedy Express</v>
      </c>
      <c r="I358">
        <v>7.46</v>
      </c>
      <c r="J358" t="s">
        <v>148</v>
      </c>
      <c r="K358" t="s">
        <v>342</v>
      </c>
      <c r="L358" t="s">
        <v>425</v>
      </c>
      <c r="M358" t="e">
        <v>#N/A</v>
      </c>
      <c r="N358" t="s">
        <v>519</v>
      </c>
      <c r="O358" t="s">
        <v>591</v>
      </c>
    </row>
    <row r="359" spans="1:15" x14ac:dyDescent="0.3">
      <c r="A359">
        <v>10605</v>
      </c>
      <c r="B359" t="s">
        <v>80</v>
      </c>
      <c r="C359">
        <v>1</v>
      </c>
      <c r="D359" s="1">
        <v>35632</v>
      </c>
      <c r="E359" s="1">
        <v>35660</v>
      </c>
      <c r="F359" s="1">
        <v>35640</v>
      </c>
      <c r="G359">
        <v>2</v>
      </c>
      <c r="H359" t="str">
        <f t="shared" si="5"/>
        <v>United Package</v>
      </c>
      <c r="I359">
        <v>379.13</v>
      </c>
      <c r="J359" t="s">
        <v>171</v>
      </c>
      <c r="K359" t="s">
        <v>365</v>
      </c>
      <c r="L359" t="s">
        <v>448</v>
      </c>
      <c r="M359" t="s">
        <v>487</v>
      </c>
      <c r="N359" t="s">
        <v>541</v>
      </c>
      <c r="O359" t="s">
        <v>585</v>
      </c>
    </row>
    <row r="360" spans="1:15" x14ac:dyDescent="0.3">
      <c r="A360">
        <v>10606</v>
      </c>
      <c r="B360" t="s">
        <v>110</v>
      </c>
      <c r="C360">
        <v>4</v>
      </c>
      <c r="D360" s="1">
        <v>35633</v>
      </c>
      <c r="E360" s="1">
        <v>35661</v>
      </c>
      <c r="F360" s="1">
        <v>35642</v>
      </c>
      <c r="G360">
        <v>3</v>
      </c>
      <c r="H360" t="str">
        <f t="shared" si="5"/>
        <v>Federal Shipping</v>
      </c>
      <c r="I360">
        <v>79.400000000000006</v>
      </c>
      <c r="J360" t="s">
        <v>911</v>
      </c>
      <c r="K360" t="s">
        <v>395</v>
      </c>
      <c r="L360" t="s">
        <v>417</v>
      </c>
      <c r="M360" t="s">
        <v>476</v>
      </c>
      <c r="N360" t="s">
        <v>568</v>
      </c>
      <c r="O360" t="s">
        <v>588</v>
      </c>
    </row>
    <row r="361" spans="1:15" x14ac:dyDescent="0.3">
      <c r="A361">
        <v>10607</v>
      </c>
      <c r="B361" t="s">
        <v>100</v>
      </c>
      <c r="C361">
        <v>5</v>
      </c>
      <c r="D361" s="1">
        <v>35633</v>
      </c>
      <c r="E361" s="1">
        <v>35661</v>
      </c>
      <c r="F361" s="1">
        <v>35636</v>
      </c>
      <c r="G361">
        <v>1</v>
      </c>
      <c r="H361" t="str">
        <f t="shared" si="5"/>
        <v>Speedy Express</v>
      </c>
      <c r="I361">
        <v>200.24</v>
      </c>
      <c r="J361" t="s">
        <v>191</v>
      </c>
      <c r="K361" t="s">
        <v>385</v>
      </c>
      <c r="L361" t="s">
        <v>459</v>
      </c>
      <c r="M361" t="s">
        <v>490</v>
      </c>
      <c r="N361" t="s">
        <v>559</v>
      </c>
      <c r="O361" t="s">
        <v>592</v>
      </c>
    </row>
    <row r="362" spans="1:15" x14ac:dyDescent="0.3">
      <c r="A362">
        <v>10608</v>
      </c>
      <c r="B362" t="s">
        <v>108</v>
      </c>
      <c r="C362">
        <v>4</v>
      </c>
      <c r="D362" s="1">
        <v>35634</v>
      </c>
      <c r="E362" s="1">
        <v>35662</v>
      </c>
      <c r="F362" s="1">
        <v>35643</v>
      </c>
      <c r="G362">
        <v>2</v>
      </c>
      <c r="H362" t="str">
        <f t="shared" si="5"/>
        <v>United Package</v>
      </c>
      <c r="I362">
        <v>27.79</v>
      </c>
      <c r="J362" t="s">
        <v>199</v>
      </c>
      <c r="K362" t="s">
        <v>393</v>
      </c>
      <c r="L362" t="s">
        <v>464</v>
      </c>
      <c r="M362" t="e">
        <v>#N/A</v>
      </c>
      <c r="N362" t="s">
        <v>567</v>
      </c>
      <c r="O362" t="s">
        <v>579</v>
      </c>
    </row>
    <row r="363" spans="1:15" x14ac:dyDescent="0.3">
      <c r="A363">
        <v>10609</v>
      </c>
      <c r="B363" t="s">
        <v>47</v>
      </c>
      <c r="C363">
        <v>7</v>
      </c>
      <c r="D363" s="1">
        <v>35635</v>
      </c>
      <c r="E363" s="1">
        <v>35663</v>
      </c>
      <c r="F363" s="1">
        <v>35641</v>
      </c>
      <c r="G363">
        <v>2</v>
      </c>
      <c r="H363" t="str">
        <f t="shared" si="5"/>
        <v>United Package</v>
      </c>
      <c r="I363">
        <v>1.85</v>
      </c>
      <c r="J363" t="s">
        <v>138</v>
      </c>
      <c r="K363" t="s">
        <v>332</v>
      </c>
      <c r="L363" t="s">
        <v>419</v>
      </c>
      <c r="M363" t="e">
        <v>#N/A</v>
      </c>
      <c r="N363" t="s">
        <v>510</v>
      </c>
      <c r="O363" t="s">
        <v>583</v>
      </c>
    </row>
    <row r="364" spans="1:15" x14ac:dyDescent="0.3">
      <c r="A364">
        <v>10610</v>
      </c>
      <c r="B364" t="s">
        <v>70</v>
      </c>
      <c r="C364">
        <v>8</v>
      </c>
      <c r="D364" s="1">
        <v>35636</v>
      </c>
      <c r="E364" s="1">
        <v>35664</v>
      </c>
      <c r="F364" s="1">
        <v>35648</v>
      </c>
      <c r="G364">
        <v>1</v>
      </c>
      <c r="H364" t="str">
        <f t="shared" si="5"/>
        <v>Speedy Express</v>
      </c>
      <c r="I364">
        <v>26.78</v>
      </c>
      <c r="J364" t="s">
        <v>161</v>
      </c>
      <c r="K364" t="s">
        <v>355</v>
      </c>
      <c r="L364" t="s">
        <v>438</v>
      </c>
      <c r="M364" t="e">
        <v>#N/A</v>
      </c>
      <c r="N364" t="s">
        <v>531</v>
      </c>
      <c r="O364" t="s">
        <v>583</v>
      </c>
    </row>
    <row r="365" spans="1:15" x14ac:dyDescent="0.3">
      <c r="A365">
        <v>10611</v>
      </c>
      <c r="B365" t="s">
        <v>120</v>
      </c>
      <c r="C365">
        <v>6</v>
      </c>
      <c r="D365" s="1">
        <v>35636</v>
      </c>
      <c r="E365" s="1">
        <v>35664</v>
      </c>
      <c r="F365" s="1">
        <v>35643</v>
      </c>
      <c r="G365">
        <v>2</v>
      </c>
      <c r="H365" t="str">
        <f t="shared" si="5"/>
        <v>United Package</v>
      </c>
      <c r="I365">
        <v>80.650000000000006</v>
      </c>
      <c r="J365" t="s">
        <v>913</v>
      </c>
      <c r="K365" t="s">
        <v>405</v>
      </c>
      <c r="L365" t="s">
        <v>474</v>
      </c>
      <c r="M365" t="e">
        <v>#N/A</v>
      </c>
      <c r="N365" t="s">
        <v>578</v>
      </c>
      <c r="O365" t="s">
        <v>599</v>
      </c>
    </row>
    <row r="366" spans="1:15" x14ac:dyDescent="0.3">
      <c r="A366">
        <v>10612</v>
      </c>
      <c r="B366" t="s">
        <v>100</v>
      </c>
      <c r="C366">
        <v>1</v>
      </c>
      <c r="D366" s="1">
        <v>35639</v>
      </c>
      <c r="E366" s="1">
        <v>35667</v>
      </c>
      <c r="F366" s="1">
        <v>35643</v>
      </c>
      <c r="G366">
        <v>2</v>
      </c>
      <c r="H366" t="str">
        <f t="shared" si="5"/>
        <v>United Package</v>
      </c>
      <c r="I366">
        <v>544.08000000000004</v>
      </c>
      <c r="J366" t="s">
        <v>191</v>
      </c>
      <c r="K366" t="s">
        <v>385</v>
      </c>
      <c r="L366" t="s">
        <v>459</v>
      </c>
      <c r="M366" t="s">
        <v>490</v>
      </c>
      <c r="N366" t="s">
        <v>559</v>
      </c>
      <c r="O366" t="s">
        <v>592</v>
      </c>
    </row>
    <row r="367" spans="1:15" x14ac:dyDescent="0.3">
      <c r="A367">
        <v>10613</v>
      </c>
      <c r="B367" t="s">
        <v>64</v>
      </c>
      <c r="C367">
        <v>4</v>
      </c>
      <c r="D367" s="1">
        <v>35640</v>
      </c>
      <c r="E367" s="1">
        <v>35668</v>
      </c>
      <c r="F367" s="1">
        <v>35643</v>
      </c>
      <c r="G367">
        <v>2</v>
      </c>
      <c r="H367" t="str">
        <f t="shared" si="5"/>
        <v>United Package</v>
      </c>
      <c r="I367">
        <v>8.11</v>
      </c>
      <c r="J367" t="s">
        <v>155</v>
      </c>
      <c r="K367" t="s">
        <v>349</v>
      </c>
      <c r="L367" t="s">
        <v>432</v>
      </c>
      <c r="M367" t="s">
        <v>480</v>
      </c>
      <c r="N367" t="s">
        <v>526</v>
      </c>
      <c r="O367" t="s">
        <v>593</v>
      </c>
    </row>
    <row r="368" spans="1:15" x14ac:dyDescent="0.3">
      <c r="A368">
        <v>10614</v>
      </c>
      <c r="B368" t="s">
        <v>35</v>
      </c>
      <c r="C368">
        <v>8</v>
      </c>
      <c r="D368" s="1">
        <v>35640</v>
      </c>
      <c r="E368" s="1">
        <v>35668</v>
      </c>
      <c r="F368" s="1">
        <v>35643</v>
      </c>
      <c r="G368">
        <v>3</v>
      </c>
      <c r="H368" t="str">
        <f t="shared" si="5"/>
        <v>Federal Shipping</v>
      </c>
      <c r="I368">
        <v>1.93</v>
      </c>
      <c r="J368" t="s">
        <v>126</v>
      </c>
      <c r="K368" t="s">
        <v>320</v>
      </c>
      <c r="L368" t="s">
        <v>410</v>
      </c>
      <c r="M368" t="e">
        <v>#N/A</v>
      </c>
      <c r="N368" t="s">
        <v>498</v>
      </c>
      <c r="O368" t="s">
        <v>579</v>
      </c>
    </row>
    <row r="369" spans="1:15" x14ac:dyDescent="0.3">
      <c r="A369">
        <v>10615</v>
      </c>
      <c r="B369" t="s">
        <v>119</v>
      </c>
      <c r="C369">
        <v>2</v>
      </c>
      <c r="D369" s="1">
        <v>35641</v>
      </c>
      <c r="E369" s="1">
        <v>35669</v>
      </c>
      <c r="F369" s="1">
        <v>35648</v>
      </c>
      <c r="G369">
        <v>3</v>
      </c>
      <c r="H369" t="str">
        <f t="shared" si="5"/>
        <v>Federal Shipping</v>
      </c>
      <c r="I369">
        <v>0.75</v>
      </c>
      <c r="J369" t="s">
        <v>210</v>
      </c>
      <c r="K369" t="s">
        <v>404</v>
      </c>
      <c r="L369" t="s">
        <v>473</v>
      </c>
      <c r="M369" t="e">
        <v>#N/A</v>
      </c>
      <c r="N369" t="s">
        <v>577</v>
      </c>
      <c r="O369" t="s">
        <v>598</v>
      </c>
    </row>
    <row r="370" spans="1:15" x14ac:dyDescent="0.3">
      <c r="A370">
        <v>10616</v>
      </c>
      <c r="B370" t="s">
        <v>61</v>
      </c>
      <c r="C370">
        <v>1</v>
      </c>
      <c r="D370" s="1">
        <v>35642</v>
      </c>
      <c r="E370" s="1">
        <v>35670</v>
      </c>
      <c r="F370" s="1">
        <v>35647</v>
      </c>
      <c r="G370">
        <v>2</v>
      </c>
      <c r="H370" t="str">
        <f t="shared" si="5"/>
        <v>United Package</v>
      </c>
      <c r="I370">
        <v>116.53</v>
      </c>
      <c r="J370" t="s">
        <v>152</v>
      </c>
      <c r="K370" t="s">
        <v>346</v>
      </c>
      <c r="L370" t="s">
        <v>429</v>
      </c>
      <c r="M370" t="s">
        <v>477</v>
      </c>
      <c r="N370" t="s">
        <v>523</v>
      </c>
      <c r="O370" t="s">
        <v>592</v>
      </c>
    </row>
    <row r="371" spans="1:15" x14ac:dyDescent="0.3">
      <c r="A371">
        <v>10617</v>
      </c>
      <c r="B371" t="s">
        <v>61</v>
      </c>
      <c r="C371">
        <v>4</v>
      </c>
      <c r="D371" s="1">
        <v>35642</v>
      </c>
      <c r="E371" s="1">
        <v>35670</v>
      </c>
      <c r="F371" s="1">
        <v>35646</v>
      </c>
      <c r="G371">
        <v>2</v>
      </c>
      <c r="H371" t="str">
        <f t="shared" si="5"/>
        <v>United Package</v>
      </c>
      <c r="I371">
        <v>18.53</v>
      </c>
      <c r="J371" t="s">
        <v>152</v>
      </c>
      <c r="K371" t="s">
        <v>346</v>
      </c>
      <c r="L371" t="s">
        <v>429</v>
      </c>
      <c r="M371" t="s">
        <v>477</v>
      </c>
      <c r="N371" t="s">
        <v>523</v>
      </c>
      <c r="O371" t="s">
        <v>592</v>
      </c>
    </row>
    <row r="372" spans="1:15" x14ac:dyDescent="0.3">
      <c r="A372">
        <v>10618</v>
      </c>
      <c r="B372" t="s">
        <v>80</v>
      </c>
      <c r="C372">
        <v>1</v>
      </c>
      <c r="D372" s="1">
        <v>35643</v>
      </c>
      <c r="E372" s="1">
        <v>35685</v>
      </c>
      <c r="F372" s="1">
        <v>35650</v>
      </c>
      <c r="G372">
        <v>1</v>
      </c>
      <c r="H372" t="str">
        <f t="shared" si="5"/>
        <v>Speedy Express</v>
      </c>
      <c r="I372">
        <v>154.68</v>
      </c>
      <c r="J372" t="s">
        <v>171</v>
      </c>
      <c r="K372" t="s">
        <v>365</v>
      </c>
      <c r="L372" t="s">
        <v>448</v>
      </c>
      <c r="M372" t="s">
        <v>487</v>
      </c>
      <c r="N372" t="s">
        <v>541</v>
      </c>
      <c r="O372" t="s">
        <v>585</v>
      </c>
    </row>
    <row r="373" spans="1:15" x14ac:dyDescent="0.3">
      <c r="A373">
        <v>10619</v>
      </c>
      <c r="B373" t="s">
        <v>80</v>
      </c>
      <c r="C373">
        <v>3</v>
      </c>
      <c r="D373" s="1">
        <v>35646</v>
      </c>
      <c r="E373" s="1">
        <v>35674</v>
      </c>
      <c r="F373" s="1">
        <v>35649</v>
      </c>
      <c r="G373">
        <v>3</v>
      </c>
      <c r="H373" t="str">
        <f t="shared" si="5"/>
        <v>Federal Shipping</v>
      </c>
      <c r="I373">
        <v>91.05</v>
      </c>
      <c r="J373" t="s">
        <v>171</v>
      </c>
      <c r="K373" t="s">
        <v>365</v>
      </c>
      <c r="L373" t="s">
        <v>448</v>
      </c>
      <c r="M373" t="s">
        <v>487</v>
      </c>
      <c r="N373" t="s">
        <v>541</v>
      </c>
      <c r="O373" t="s">
        <v>585</v>
      </c>
    </row>
    <row r="374" spans="1:15" x14ac:dyDescent="0.3">
      <c r="A374">
        <v>10620</v>
      </c>
      <c r="B374" t="s">
        <v>71</v>
      </c>
      <c r="C374">
        <v>2</v>
      </c>
      <c r="D374" s="1">
        <v>35647</v>
      </c>
      <c r="E374" s="1">
        <v>35675</v>
      </c>
      <c r="F374" s="1">
        <v>35656</v>
      </c>
      <c r="G374">
        <v>3</v>
      </c>
      <c r="H374" t="str">
        <f t="shared" si="5"/>
        <v>Federal Shipping</v>
      </c>
      <c r="I374">
        <v>0.94</v>
      </c>
      <c r="J374" t="s">
        <v>162</v>
      </c>
      <c r="K374" t="s">
        <v>919</v>
      </c>
      <c r="L374" t="s">
        <v>439</v>
      </c>
      <c r="M374" t="s">
        <v>475</v>
      </c>
      <c r="N374" t="s">
        <v>532</v>
      </c>
      <c r="O374" t="s">
        <v>585</v>
      </c>
    </row>
    <row r="375" spans="1:15" x14ac:dyDescent="0.3">
      <c r="A375">
        <v>10621</v>
      </c>
      <c r="B375" t="s">
        <v>67</v>
      </c>
      <c r="C375">
        <v>4</v>
      </c>
      <c r="D375" s="1">
        <v>35647</v>
      </c>
      <c r="E375" s="1">
        <v>35675</v>
      </c>
      <c r="F375" s="1">
        <v>35653</v>
      </c>
      <c r="G375">
        <v>2</v>
      </c>
      <c r="H375" t="str">
        <f t="shared" si="5"/>
        <v>United Package</v>
      </c>
      <c r="I375">
        <v>23.73</v>
      </c>
      <c r="J375" t="s">
        <v>158</v>
      </c>
      <c r="K375" t="s">
        <v>352</v>
      </c>
      <c r="L375" t="s">
        <v>435</v>
      </c>
      <c r="M375" t="s">
        <v>482</v>
      </c>
      <c r="N375" t="s">
        <v>528</v>
      </c>
      <c r="O375" t="s">
        <v>581</v>
      </c>
    </row>
    <row r="376" spans="1:15" x14ac:dyDescent="0.3">
      <c r="A376">
        <v>10622</v>
      </c>
      <c r="B376" t="s">
        <v>96</v>
      </c>
      <c r="C376">
        <v>4</v>
      </c>
      <c r="D376" s="1">
        <v>35648</v>
      </c>
      <c r="E376" s="1">
        <v>35676</v>
      </c>
      <c r="F376" s="1">
        <v>35653</v>
      </c>
      <c r="G376">
        <v>3</v>
      </c>
      <c r="H376" t="str">
        <f t="shared" si="5"/>
        <v>Federal Shipping</v>
      </c>
      <c r="I376">
        <v>50.97</v>
      </c>
      <c r="J376" t="s">
        <v>187</v>
      </c>
      <c r="K376" t="s">
        <v>381</v>
      </c>
      <c r="L376" t="s">
        <v>431</v>
      </c>
      <c r="M376" t="s">
        <v>479</v>
      </c>
      <c r="N376" t="s">
        <v>555</v>
      </c>
      <c r="O376" t="s">
        <v>588</v>
      </c>
    </row>
    <row r="377" spans="1:15" x14ac:dyDescent="0.3">
      <c r="A377">
        <v>10623</v>
      </c>
      <c r="B377" t="s">
        <v>54</v>
      </c>
      <c r="C377">
        <v>8</v>
      </c>
      <c r="D377" s="1">
        <v>35649</v>
      </c>
      <c r="E377" s="1">
        <v>35677</v>
      </c>
      <c r="F377" s="1">
        <v>35654</v>
      </c>
      <c r="G377">
        <v>2</v>
      </c>
      <c r="H377" t="str">
        <f t="shared" si="5"/>
        <v>United Package</v>
      </c>
      <c r="I377">
        <v>97.18</v>
      </c>
      <c r="J377" t="s">
        <v>145</v>
      </c>
      <c r="K377" t="s">
        <v>339</v>
      </c>
      <c r="L377" t="s">
        <v>423</v>
      </c>
      <c r="M377" t="e">
        <v>#N/A</v>
      </c>
      <c r="N377" t="s">
        <v>517</v>
      </c>
      <c r="O377" t="s">
        <v>579</v>
      </c>
    </row>
    <row r="378" spans="1:15" x14ac:dyDescent="0.3">
      <c r="A378">
        <v>10624</v>
      </c>
      <c r="B378" t="s">
        <v>107</v>
      </c>
      <c r="C378">
        <v>4</v>
      </c>
      <c r="D378" s="1">
        <v>35649</v>
      </c>
      <c r="E378" s="1">
        <v>35677</v>
      </c>
      <c r="F378" s="1">
        <v>35661</v>
      </c>
      <c r="G378">
        <v>2</v>
      </c>
      <c r="H378" t="str">
        <f t="shared" si="5"/>
        <v>United Package</v>
      </c>
      <c r="I378">
        <v>94.8</v>
      </c>
      <c r="J378" t="s">
        <v>198</v>
      </c>
      <c r="K378" t="s">
        <v>392</v>
      </c>
      <c r="L378" t="s">
        <v>463</v>
      </c>
      <c r="M378" t="s">
        <v>492</v>
      </c>
      <c r="N378" t="s">
        <v>566</v>
      </c>
      <c r="O378" t="s">
        <v>592</v>
      </c>
    </row>
    <row r="379" spans="1:15" x14ac:dyDescent="0.3">
      <c r="A379">
        <v>10625</v>
      </c>
      <c r="B379" t="s">
        <v>31</v>
      </c>
      <c r="C379">
        <v>3</v>
      </c>
      <c r="D379" s="1">
        <v>35650</v>
      </c>
      <c r="E379" s="1">
        <v>35678</v>
      </c>
      <c r="F379" s="1">
        <v>35656</v>
      </c>
      <c r="G379">
        <v>1</v>
      </c>
      <c r="H379" t="str">
        <f t="shared" si="5"/>
        <v>Speedy Express</v>
      </c>
      <c r="I379">
        <v>43.9</v>
      </c>
      <c r="J379" t="s">
        <v>122</v>
      </c>
      <c r="K379" t="s">
        <v>316</v>
      </c>
      <c r="L379" t="s">
        <v>407</v>
      </c>
      <c r="M379" t="e">
        <v>#N/A</v>
      </c>
      <c r="N379" t="s">
        <v>494</v>
      </c>
      <c r="O379" t="s">
        <v>580</v>
      </c>
    </row>
    <row r="380" spans="1:15" x14ac:dyDescent="0.3">
      <c r="A380">
        <v>10626</v>
      </c>
      <c r="B380" t="s">
        <v>34</v>
      </c>
      <c r="C380">
        <v>1</v>
      </c>
      <c r="D380" s="1">
        <v>35653</v>
      </c>
      <c r="E380" s="1">
        <v>35681</v>
      </c>
      <c r="F380" s="1">
        <v>35662</v>
      </c>
      <c r="G380">
        <v>2</v>
      </c>
      <c r="H380" t="str">
        <f t="shared" si="5"/>
        <v>United Package</v>
      </c>
      <c r="I380">
        <v>138.69</v>
      </c>
      <c r="J380" t="s">
        <v>125</v>
      </c>
      <c r="K380" t="s">
        <v>319</v>
      </c>
      <c r="L380" t="s">
        <v>409</v>
      </c>
      <c r="M380" t="e">
        <v>#N/A</v>
      </c>
      <c r="N380" t="s">
        <v>497</v>
      </c>
      <c r="O380" t="s">
        <v>582</v>
      </c>
    </row>
    <row r="381" spans="1:15" x14ac:dyDescent="0.3">
      <c r="A381">
        <v>10627</v>
      </c>
      <c r="B381" t="s">
        <v>100</v>
      </c>
      <c r="C381">
        <v>8</v>
      </c>
      <c r="D381" s="1">
        <v>35653</v>
      </c>
      <c r="E381" s="1">
        <v>35695</v>
      </c>
      <c r="F381" s="1">
        <v>35663</v>
      </c>
      <c r="G381">
        <v>3</v>
      </c>
      <c r="H381" t="str">
        <f t="shared" si="5"/>
        <v>Federal Shipping</v>
      </c>
      <c r="I381">
        <v>107.46</v>
      </c>
      <c r="J381" t="s">
        <v>191</v>
      </c>
      <c r="K381" t="s">
        <v>385</v>
      </c>
      <c r="L381" t="s">
        <v>459</v>
      </c>
      <c r="M381" t="s">
        <v>490</v>
      </c>
      <c r="N381" t="s">
        <v>559</v>
      </c>
      <c r="O381" t="s">
        <v>592</v>
      </c>
    </row>
    <row r="382" spans="1:15" x14ac:dyDescent="0.3">
      <c r="A382">
        <v>10628</v>
      </c>
      <c r="B382" t="s">
        <v>36</v>
      </c>
      <c r="C382">
        <v>4</v>
      </c>
      <c r="D382" s="1">
        <v>35654</v>
      </c>
      <c r="E382" s="1">
        <v>35682</v>
      </c>
      <c r="F382" s="1">
        <v>35662</v>
      </c>
      <c r="G382">
        <v>3</v>
      </c>
      <c r="H382" t="str">
        <f t="shared" si="5"/>
        <v>Federal Shipping</v>
      </c>
      <c r="I382">
        <v>30.36</v>
      </c>
      <c r="J382" t="s">
        <v>910</v>
      </c>
      <c r="K382" t="s">
        <v>321</v>
      </c>
      <c r="L382" t="s">
        <v>411</v>
      </c>
      <c r="M382" t="e">
        <v>#N/A</v>
      </c>
      <c r="N382" t="s">
        <v>499</v>
      </c>
      <c r="O382" t="s">
        <v>583</v>
      </c>
    </row>
    <row r="383" spans="1:15" x14ac:dyDescent="0.3">
      <c r="A383">
        <v>10629</v>
      </c>
      <c r="B383" t="s">
        <v>59</v>
      </c>
      <c r="C383">
        <v>4</v>
      </c>
      <c r="D383" s="1">
        <v>35654</v>
      </c>
      <c r="E383" s="1">
        <v>35682</v>
      </c>
      <c r="F383" s="1">
        <v>35662</v>
      </c>
      <c r="G383">
        <v>3</v>
      </c>
      <c r="H383" t="str">
        <f t="shared" si="5"/>
        <v>Federal Shipping</v>
      </c>
      <c r="I383">
        <v>85.46</v>
      </c>
      <c r="J383" t="s">
        <v>150</v>
      </c>
      <c r="K383" t="s">
        <v>344</v>
      </c>
      <c r="L383" t="s">
        <v>427</v>
      </c>
      <c r="M383" t="e">
        <v>#N/A</v>
      </c>
      <c r="N383" t="s">
        <v>521</v>
      </c>
      <c r="O383" t="s">
        <v>584</v>
      </c>
    </row>
    <row r="384" spans="1:15" x14ac:dyDescent="0.3">
      <c r="A384">
        <v>10630</v>
      </c>
      <c r="B384" t="s">
        <v>68</v>
      </c>
      <c r="C384">
        <v>1</v>
      </c>
      <c r="D384" s="1">
        <v>35655</v>
      </c>
      <c r="E384" s="1">
        <v>35683</v>
      </c>
      <c r="F384" s="1">
        <v>35661</v>
      </c>
      <c r="G384">
        <v>2</v>
      </c>
      <c r="H384" t="str">
        <f t="shared" si="5"/>
        <v>United Package</v>
      </c>
      <c r="I384">
        <v>32.35</v>
      </c>
      <c r="J384" t="s">
        <v>159</v>
      </c>
      <c r="K384" t="s">
        <v>353</v>
      </c>
      <c r="L384" t="s">
        <v>436</v>
      </c>
      <c r="M384" t="e">
        <v>#N/A</v>
      </c>
      <c r="N384" t="s">
        <v>529</v>
      </c>
      <c r="O384" t="s">
        <v>579</v>
      </c>
    </row>
    <row r="385" spans="1:15" x14ac:dyDescent="0.3">
      <c r="A385">
        <v>10631</v>
      </c>
      <c r="B385" t="s">
        <v>70</v>
      </c>
      <c r="C385">
        <v>8</v>
      </c>
      <c r="D385" s="1">
        <v>35656</v>
      </c>
      <c r="E385" s="1">
        <v>35684</v>
      </c>
      <c r="F385" s="1">
        <v>35657</v>
      </c>
      <c r="G385">
        <v>1</v>
      </c>
      <c r="H385" t="str">
        <f t="shared" si="5"/>
        <v>Speedy Express</v>
      </c>
      <c r="I385">
        <v>0.87</v>
      </c>
      <c r="J385" t="s">
        <v>161</v>
      </c>
      <c r="K385" t="s">
        <v>355</v>
      </c>
      <c r="L385" t="s">
        <v>438</v>
      </c>
      <c r="M385" t="e">
        <v>#N/A</v>
      </c>
      <c r="N385" t="s">
        <v>531</v>
      </c>
      <c r="O385" t="s">
        <v>583</v>
      </c>
    </row>
    <row r="386" spans="1:15" x14ac:dyDescent="0.3">
      <c r="A386">
        <v>10632</v>
      </c>
      <c r="B386" t="s">
        <v>115</v>
      </c>
      <c r="C386">
        <v>8</v>
      </c>
      <c r="D386" s="1">
        <v>35656</v>
      </c>
      <c r="E386" s="1">
        <v>35684</v>
      </c>
      <c r="F386" s="1">
        <v>35661</v>
      </c>
      <c r="G386">
        <v>1</v>
      </c>
      <c r="H386" t="str">
        <f t="shared" ref="H386:H449" si="6">HLOOKUP(G386, shippers_h, 2, FALSE)</f>
        <v>Speedy Express</v>
      </c>
      <c r="I386">
        <v>41.38</v>
      </c>
      <c r="J386" t="s">
        <v>206</v>
      </c>
      <c r="K386" t="s">
        <v>400</v>
      </c>
      <c r="L386" t="s">
        <v>469</v>
      </c>
      <c r="M386" t="e">
        <v>#N/A</v>
      </c>
      <c r="N386" t="s">
        <v>573</v>
      </c>
      <c r="O386" t="s">
        <v>579</v>
      </c>
    </row>
    <row r="387" spans="1:15" x14ac:dyDescent="0.3">
      <c r="A387">
        <v>10633</v>
      </c>
      <c r="B387" t="s">
        <v>49</v>
      </c>
      <c r="C387">
        <v>7</v>
      </c>
      <c r="D387" s="1">
        <v>35657</v>
      </c>
      <c r="E387" s="1">
        <v>35685</v>
      </c>
      <c r="F387" s="1">
        <v>35660</v>
      </c>
      <c r="G387">
        <v>3</v>
      </c>
      <c r="H387" t="str">
        <f t="shared" si="6"/>
        <v>Federal Shipping</v>
      </c>
      <c r="I387">
        <v>477.9</v>
      </c>
      <c r="J387" t="s">
        <v>140</v>
      </c>
      <c r="K387" t="s">
        <v>334</v>
      </c>
      <c r="L387" t="s">
        <v>420</v>
      </c>
      <c r="M387" t="e">
        <v>#N/A</v>
      </c>
      <c r="N387" t="s">
        <v>512</v>
      </c>
      <c r="O387" t="s">
        <v>589</v>
      </c>
    </row>
    <row r="388" spans="1:15" x14ac:dyDescent="0.3">
      <c r="A388">
        <v>10634</v>
      </c>
      <c r="B388" t="s">
        <v>52</v>
      </c>
      <c r="C388">
        <v>4</v>
      </c>
      <c r="D388" s="1">
        <v>35657</v>
      </c>
      <c r="E388" s="1">
        <v>35685</v>
      </c>
      <c r="F388" s="1">
        <v>35663</v>
      </c>
      <c r="G388">
        <v>3</v>
      </c>
      <c r="H388" t="str">
        <f t="shared" si="6"/>
        <v>Federal Shipping</v>
      </c>
      <c r="I388">
        <v>487.38</v>
      </c>
      <c r="J388" t="s">
        <v>143</v>
      </c>
      <c r="K388" t="s">
        <v>337</v>
      </c>
      <c r="L388" t="s">
        <v>421</v>
      </c>
      <c r="M388" t="e">
        <v>#N/A</v>
      </c>
      <c r="N388" t="s">
        <v>515</v>
      </c>
      <c r="O388" t="s">
        <v>583</v>
      </c>
    </row>
    <row r="389" spans="1:15" x14ac:dyDescent="0.3">
      <c r="A389">
        <v>10635</v>
      </c>
      <c r="B389" t="s">
        <v>78</v>
      </c>
      <c r="C389">
        <v>8</v>
      </c>
      <c r="D389" s="1">
        <v>35660</v>
      </c>
      <c r="E389" s="1">
        <v>35688</v>
      </c>
      <c r="F389" s="1">
        <v>35663</v>
      </c>
      <c r="G389">
        <v>3</v>
      </c>
      <c r="H389" t="str">
        <f t="shared" si="6"/>
        <v>Federal Shipping</v>
      </c>
      <c r="I389">
        <v>47.46</v>
      </c>
      <c r="J389" t="s">
        <v>169</v>
      </c>
      <c r="K389" t="s">
        <v>363</v>
      </c>
      <c r="L389" t="s">
        <v>446</v>
      </c>
      <c r="M389" t="e">
        <v>#N/A</v>
      </c>
      <c r="N389" t="s">
        <v>539</v>
      </c>
      <c r="O389" t="s">
        <v>590</v>
      </c>
    </row>
    <row r="390" spans="1:15" x14ac:dyDescent="0.3">
      <c r="A390">
        <v>10636</v>
      </c>
      <c r="B390" t="s">
        <v>116</v>
      </c>
      <c r="C390">
        <v>4</v>
      </c>
      <c r="D390" s="1">
        <v>35661</v>
      </c>
      <c r="E390" s="1">
        <v>35689</v>
      </c>
      <c r="F390" s="1">
        <v>35668</v>
      </c>
      <c r="G390">
        <v>1</v>
      </c>
      <c r="H390" t="str">
        <f t="shared" si="6"/>
        <v>Speedy Express</v>
      </c>
      <c r="I390">
        <v>1.1499999999999999</v>
      </c>
      <c r="J390" t="s">
        <v>207</v>
      </c>
      <c r="K390" t="s">
        <v>401</v>
      </c>
      <c r="L390" t="s">
        <v>470</v>
      </c>
      <c r="M390" t="e">
        <v>#N/A</v>
      </c>
      <c r="N390" t="s">
        <v>574</v>
      </c>
      <c r="O390" t="s">
        <v>598</v>
      </c>
    </row>
    <row r="391" spans="1:15" x14ac:dyDescent="0.3">
      <c r="A391">
        <v>10637</v>
      </c>
      <c r="B391" t="s">
        <v>91</v>
      </c>
      <c r="C391">
        <v>6</v>
      </c>
      <c r="D391" s="1">
        <v>35661</v>
      </c>
      <c r="E391" s="1">
        <v>35689</v>
      </c>
      <c r="F391" s="1">
        <v>35668</v>
      </c>
      <c r="G391">
        <v>1</v>
      </c>
      <c r="H391" t="str">
        <f t="shared" si="6"/>
        <v>Speedy Express</v>
      </c>
      <c r="I391">
        <v>201.29</v>
      </c>
      <c r="J391" t="s">
        <v>182</v>
      </c>
      <c r="K391" t="s">
        <v>376</v>
      </c>
      <c r="L391" t="s">
        <v>417</v>
      </c>
      <c r="M391" t="s">
        <v>476</v>
      </c>
      <c r="N391" t="s">
        <v>551</v>
      </c>
      <c r="O391" t="s">
        <v>588</v>
      </c>
    </row>
    <row r="392" spans="1:15" x14ac:dyDescent="0.3">
      <c r="A392">
        <v>10638</v>
      </c>
      <c r="B392" t="s">
        <v>76</v>
      </c>
      <c r="C392">
        <v>3</v>
      </c>
      <c r="D392" s="1">
        <v>35662</v>
      </c>
      <c r="E392" s="1">
        <v>35690</v>
      </c>
      <c r="F392" s="1">
        <v>35674</v>
      </c>
      <c r="G392">
        <v>1</v>
      </c>
      <c r="H392" t="str">
        <f t="shared" si="6"/>
        <v>Speedy Express</v>
      </c>
      <c r="I392">
        <v>158.44</v>
      </c>
      <c r="J392" t="s">
        <v>167</v>
      </c>
      <c r="K392" t="s">
        <v>361</v>
      </c>
      <c r="L392" t="s">
        <v>444</v>
      </c>
      <c r="M392" t="s">
        <v>486</v>
      </c>
      <c r="N392" t="s">
        <v>537</v>
      </c>
      <c r="O392" t="s">
        <v>593</v>
      </c>
    </row>
    <row r="393" spans="1:15" x14ac:dyDescent="0.3">
      <c r="A393">
        <v>10639</v>
      </c>
      <c r="B393" t="s">
        <v>99</v>
      </c>
      <c r="C393">
        <v>7</v>
      </c>
      <c r="D393" s="1">
        <v>35662</v>
      </c>
      <c r="E393" s="1">
        <v>35690</v>
      </c>
      <c r="F393" s="1">
        <v>35669</v>
      </c>
      <c r="G393">
        <v>3</v>
      </c>
      <c r="H393" t="str">
        <f t="shared" si="6"/>
        <v>Federal Shipping</v>
      </c>
      <c r="I393">
        <v>38.64</v>
      </c>
      <c r="J393" t="s">
        <v>190</v>
      </c>
      <c r="K393" t="s">
        <v>384</v>
      </c>
      <c r="L393" t="s">
        <v>458</v>
      </c>
      <c r="M393" t="e">
        <v>#N/A</v>
      </c>
      <c r="N393" t="s">
        <v>558</v>
      </c>
      <c r="O393" t="s">
        <v>596</v>
      </c>
    </row>
    <row r="394" spans="1:15" x14ac:dyDescent="0.3">
      <c r="A394">
        <v>10640</v>
      </c>
      <c r="B394" t="s">
        <v>115</v>
      </c>
      <c r="C394">
        <v>4</v>
      </c>
      <c r="D394" s="1">
        <v>35663</v>
      </c>
      <c r="E394" s="1">
        <v>35691</v>
      </c>
      <c r="F394" s="1">
        <v>35670</v>
      </c>
      <c r="G394">
        <v>1</v>
      </c>
      <c r="H394" t="str">
        <f t="shared" si="6"/>
        <v>Speedy Express</v>
      </c>
      <c r="I394">
        <v>23.55</v>
      </c>
      <c r="J394" t="s">
        <v>206</v>
      </c>
      <c r="K394" t="s">
        <v>400</v>
      </c>
      <c r="L394" t="s">
        <v>469</v>
      </c>
      <c r="M394" t="e">
        <v>#N/A</v>
      </c>
      <c r="N394" t="s">
        <v>573</v>
      </c>
      <c r="O394" t="s">
        <v>579</v>
      </c>
    </row>
    <row r="395" spans="1:15" x14ac:dyDescent="0.3">
      <c r="A395">
        <v>10641</v>
      </c>
      <c r="B395" t="s">
        <v>64</v>
      </c>
      <c r="C395">
        <v>4</v>
      </c>
      <c r="D395" s="1">
        <v>35664</v>
      </c>
      <c r="E395" s="1">
        <v>35692</v>
      </c>
      <c r="F395" s="1">
        <v>35668</v>
      </c>
      <c r="G395">
        <v>2</v>
      </c>
      <c r="H395" t="str">
        <f t="shared" si="6"/>
        <v>United Package</v>
      </c>
      <c r="I395">
        <v>179.61</v>
      </c>
      <c r="J395" t="s">
        <v>155</v>
      </c>
      <c r="K395" t="s">
        <v>349</v>
      </c>
      <c r="L395" t="s">
        <v>432</v>
      </c>
      <c r="M395" t="s">
        <v>480</v>
      </c>
      <c r="N395" t="s">
        <v>526</v>
      </c>
      <c r="O395" t="s">
        <v>593</v>
      </c>
    </row>
    <row r="396" spans="1:15" x14ac:dyDescent="0.3">
      <c r="A396">
        <v>10642</v>
      </c>
      <c r="B396" t="s">
        <v>102</v>
      </c>
      <c r="C396">
        <v>7</v>
      </c>
      <c r="D396" s="1">
        <v>35664</v>
      </c>
      <c r="E396" s="1">
        <v>35692</v>
      </c>
      <c r="F396" s="1">
        <v>35678</v>
      </c>
      <c r="G396">
        <v>3</v>
      </c>
      <c r="H396" t="str">
        <f t="shared" si="6"/>
        <v>Federal Shipping</v>
      </c>
      <c r="I396">
        <v>41.89</v>
      </c>
      <c r="J396" t="s">
        <v>193</v>
      </c>
      <c r="K396" t="s">
        <v>387</v>
      </c>
      <c r="L396" t="s">
        <v>460</v>
      </c>
      <c r="M396" t="e">
        <v>#N/A</v>
      </c>
      <c r="N396" t="s">
        <v>561</v>
      </c>
      <c r="O396" t="s">
        <v>597</v>
      </c>
    </row>
    <row r="397" spans="1:15" x14ac:dyDescent="0.3">
      <c r="A397">
        <v>10643</v>
      </c>
      <c r="B397" t="s">
        <v>30</v>
      </c>
      <c r="C397">
        <v>6</v>
      </c>
      <c r="D397" s="1">
        <v>35667</v>
      </c>
      <c r="E397" s="1">
        <v>35695</v>
      </c>
      <c r="F397" s="1">
        <v>35675</v>
      </c>
      <c r="G397">
        <v>1</v>
      </c>
      <c r="H397" t="str">
        <f t="shared" si="6"/>
        <v>Speedy Express</v>
      </c>
      <c r="I397">
        <v>29.46</v>
      </c>
      <c r="J397" t="s">
        <v>121</v>
      </c>
      <c r="K397" t="s">
        <v>315</v>
      </c>
      <c r="L397" t="s">
        <v>406</v>
      </c>
      <c r="M397" t="e">
        <v>#N/A</v>
      </c>
      <c r="N397" t="s">
        <v>493</v>
      </c>
      <c r="O397" t="s">
        <v>579</v>
      </c>
    </row>
    <row r="398" spans="1:15" x14ac:dyDescent="0.3">
      <c r="A398">
        <v>10644</v>
      </c>
      <c r="B398" t="s">
        <v>117</v>
      </c>
      <c r="C398">
        <v>3</v>
      </c>
      <c r="D398" s="1">
        <v>35667</v>
      </c>
      <c r="E398" s="1">
        <v>35695</v>
      </c>
      <c r="F398" s="1">
        <v>35674</v>
      </c>
      <c r="G398">
        <v>2</v>
      </c>
      <c r="H398" t="str">
        <f t="shared" si="6"/>
        <v>United Package</v>
      </c>
      <c r="I398">
        <v>0.14000000000000001</v>
      </c>
      <c r="J398" t="s">
        <v>208</v>
      </c>
      <c r="K398" t="s">
        <v>402</v>
      </c>
      <c r="L398" t="s">
        <v>471</v>
      </c>
      <c r="M398" t="s">
        <v>476</v>
      </c>
      <c r="N398" t="s">
        <v>575</v>
      </c>
      <c r="O398" t="s">
        <v>588</v>
      </c>
    </row>
    <row r="399" spans="1:15" x14ac:dyDescent="0.3">
      <c r="A399">
        <v>10645</v>
      </c>
      <c r="B399" t="s">
        <v>63</v>
      </c>
      <c r="C399">
        <v>4</v>
      </c>
      <c r="D399" s="1">
        <v>35668</v>
      </c>
      <c r="E399" s="1">
        <v>35696</v>
      </c>
      <c r="F399" s="1">
        <v>35675</v>
      </c>
      <c r="G399">
        <v>1</v>
      </c>
      <c r="H399" t="str">
        <f t="shared" si="6"/>
        <v>Speedy Express</v>
      </c>
      <c r="I399">
        <v>12.41</v>
      </c>
      <c r="J399" t="s">
        <v>154</v>
      </c>
      <c r="K399" t="s">
        <v>348</v>
      </c>
      <c r="L399" t="s">
        <v>431</v>
      </c>
      <c r="M399" t="s">
        <v>479</v>
      </c>
      <c r="N399" t="s">
        <v>525</v>
      </c>
      <c r="O399" t="s">
        <v>588</v>
      </c>
    </row>
    <row r="400" spans="1:15" x14ac:dyDescent="0.3">
      <c r="A400">
        <v>10646</v>
      </c>
      <c r="B400" t="s">
        <v>66</v>
      </c>
      <c r="C400">
        <v>9</v>
      </c>
      <c r="D400" s="1">
        <v>35669</v>
      </c>
      <c r="E400" s="1">
        <v>35711</v>
      </c>
      <c r="F400" s="1">
        <v>35676</v>
      </c>
      <c r="G400">
        <v>3</v>
      </c>
      <c r="H400" t="str">
        <f t="shared" si="6"/>
        <v>Federal Shipping</v>
      </c>
      <c r="I400">
        <v>142.33000000000001</v>
      </c>
      <c r="J400" t="s">
        <v>157</v>
      </c>
      <c r="K400" t="s">
        <v>351</v>
      </c>
      <c r="L400" t="s">
        <v>434</v>
      </c>
      <c r="M400" t="s">
        <v>481</v>
      </c>
      <c r="N400" t="e">
        <v>#N/A</v>
      </c>
      <c r="O400" t="s">
        <v>594</v>
      </c>
    </row>
    <row r="401" spans="1:15" x14ac:dyDescent="0.3">
      <c r="A401">
        <v>10647</v>
      </c>
      <c r="B401" t="s">
        <v>90</v>
      </c>
      <c r="C401">
        <v>4</v>
      </c>
      <c r="D401" s="1">
        <v>35669</v>
      </c>
      <c r="E401" s="1">
        <v>35683</v>
      </c>
      <c r="F401" s="1">
        <v>35676</v>
      </c>
      <c r="G401">
        <v>2</v>
      </c>
      <c r="H401" t="str">
        <f t="shared" si="6"/>
        <v>United Package</v>
      </c>
      <c r="I401">
        <v>45.54</v>
      </c>
      <c r="J401" t="s">
        <v>181</v>
      </c>
      <c r="K401" t="s">
        <v>375</v>
      </c>
      <c r="L401" t="s">
        <v>431</v>
      </c>
      <c r="M401" t="s">
        <v>479</v>
      </c>
      <c r="N401" t="s">
        <v>550</v>
      </c>
      <c r="O401" t="s">
        <v>588</v>
      </c>
    </row>
    <row r="402" spans="1:15" x14ac:dyDescent="0.3">
      <c r="A402">
        <v>10648</v>
      </c>
      <c r="B402" t="s">
        <v>96</v>
      </c>
      <c r="C402">
        <v>5</v>
      </c>
      <c r="D402" s="1">
        <v>35670</v>
      </c>
      <c r="E402" s="1">
        <v>35712</v>
      </c>
      <c r="F402" s="1">
        <v>35682</v>
      </c>
      <c r="G402">
        <v>2</v>
      </c>
      <c r="H402" t="str">
        <f t="shared" si="6"/>
        <v>United Package</v>
      </c>
      <c r="I402">
        <v>14.25</v>
      </c>
      <c r="J402" t="s">
        <v>187</v>
      </c>
      <c r="K402" t="s">
        <v>381</v>
      </c>
      <c r="L402" t="s">
        <v>431</v>
      </c>
      <c r="M402" t="s">
        <v>479</v>
      </c>
      <c r="N402" t="s">
        <v>555</v>
      </c>
      <c r="O402" t="s">
        <v>588</v>
      </c>
    </row>
    <row r="403" spans="1:15" x14ac:dyDescent="0.3">
      <c r="A403">
        <v>10649</v>
      </c>
      <c r="B403" t="s">
        <v>79</v>
      </c>
      <c r="C403">
        <v>5</v>
      </c>
      <c r="D403" s="1">
        <v>35670</v>
      </c>
      <c r="E403" s="1">
        <v>35698</v>
      </c>
      <c r="F403" s="1">
        <v>35671</v>
      </c>
      <c r="G403">
        <v>3</v>
      </c>
      <c r="H403" t="str">
        <f t="shared" si="6"/>
        <v>Federal Shipping</v>
      </c>
      <c r="I403">
        <v>6.2</v>
      </c>
      <c r="J403" t="s">
        <v>170</v>
      </c>
      <c r="K403" t="s">
        <v>364</v>
      </c>
      <c r="L403" t="s">
        <v>447</v>
      </c>
      <c r="M403" t="e">
        <v>#N/A</v>
      </c>
      <c r="N403" t="s">
        <v>540</v>
      </c>
      <c r="O403" t="s">
        <v>595</v>
      </c>
    </row>
    <row r="404" spans="1:15" x14ac:dyDescent="0.3">
      <c r="A404">
        <v>10650</v>
      </c>
      <c r="B404" t="s">
        <v>50</v>
      </c>
      <c r="C404">
        <v>5</v>
      </c>
      <c r="D404" s="1">
        <v>35671</v>
      </c>
      <c r="E404" s="1">
        <v>35699</v>
      </c>
      <c r="F404" s="1">
        <v>35676</v>
      </c>
      <c r="G404">
        <v>3</v>
      </c>
      <c r="H404" t="str">
        <f t="shared" si="6"/>
        <v>Federal Shipping</v>
      </c>
      <c r="I404">
        <v>176.81</v>
      </c>
      <c r="J404" t="s">
        <v>141</v>
      </c>
      <c r="K404" t="s">
        <v>335</v>
      </c>
      <c r="L404" t="s">
        <v>417</v>
      </c>
      <c r="M404" t="s">
        <v>476</v>
      </c>
      <c r="N404" t="s">
        <v>513</v>
      </c>
      <c r="O404" t="s">
        <v>588</v>
      </c>
    </row>
    <row r="405" spans="1:15" x14ac:dyDescent="0.3">
      <c r="A405">
        <v>10651</v>
      </c>
      <c r="B405" t="s">
        <v>115</v>
      </c>
      <c r="C405">
        <v>8</v>
      </c>
      <c r="D405" s="1">
        <v>35674</v>
      </c>
      <c r="E405" s="1">
        <v>35702</v>
      </c>
      <c r="F405" s="1">
        <v>35684</v>
      </c>
      <c r="G405">
        <v>2</v>
      </c>
      <c r="H405" t="str">
        <f t="shared" si="6"/>
        <v>United Package</v>
      </c>
      <c r="I405">
        <v>20.6</v>
      </c>
      <c r="J405" t="s">
        <v>206</v>
      </c>
      <c r="K405" t="s">
        <v>400</v>
      </c>
      <c r="L405" t="s">
        <v>469</v>
      </c>
      <c r="M405" t="e">
        <v>#N/A</v>
      </c>
      <c r="N405" t="s">
        <v>573</v>
      </c>
      <c r="O405" t="s">
        <v>579</v>
      </c>
    </row>
    <row r="406" spans="1:15" x14ac:dyDescent="0.3">
      <c r="A406">
        <v>10652</v>
      </c>
      <c r="B406" t="s">
        <v>60</v>
      </c>
      <c r="C406">
        <v>4</v>
      </c>
      <c r="D406" s="1">
        <v>35674</v>
      </c>
      <c r="E406" s="1">
        <v>35702</v>
      </c>
      <c r="F406" s="1">
        <v>35681</v>
      </c>
      <c r="G406">
        <v>2</v>
      </c>
      <c r="H406" t="str">
        <f t="shared" si="6"/>
        <v>United Package</v>
      </c>
      <c r="I406">
        <v>7.14</v>
      </c>
      <c r="J406" t="s">
        <v>151</v>
      </c>
      <c r="K406" t="s">
        <v>345</v>
      </c>
      <c r="L406" t="s">
        <v>428</v>
      </c>
      <c r="M406" t="s">
        <v>476</v>
      </c>
      <c r="N406" t="s">
        <v>522</v>
      </c>
      <c r="O406" t="s">
        <v>588</v>
      </c>
    </row>
    <row r="407" spans="1:15" x14ac:dyDescent="0.3">
      <c r="A407">
        <v>10653</v>
      </c>
      <c r="B407" t="s">
        <v>54</v>
      </c>
      <c r="C407">
        <v>1</v>
      </c>
      <c r="D407" s="1">
        <v>35675</v>
      </c>
      <c r="E407" s="1">
        <v>35703</v>
      </c>
      <c r="F407" s="1">
        <v>35692</v>
      </c>
      <c r="G407">
        <v>1</v>
      </c>
      <c r="H407" t="str">
        <f t="shared" si="6"/>
        <v>Speedy Express</v>
      </c>
      <c r="I407">
        <v>93.25</v>
      </c>
      <c r="J407" t="s">
        <v>145</v>
      </c>
      <c r="K407" t="s">
        <v>339</v>
      </c>
      <c r="L407" t="s">
        <v>423</v>
      </c>
      <c r="M407" t="e">
        <v>#N/A</v>
      </c>
      <c r="N407" t="s">
        <v>517</v>
      </c>
      <c r="O407" t="s">
        <v>579</v>
      </c>
    </row>
    <row r="408" spans="1:15" x14ac:dyDescent="0.3">
      <c r="A408">
        <v>10654</v>
      </c>
      <c r="B408" t="s">
        <v>34</v>
      </c>
      <c r="C408">
        <v>5</v>
      </c>
      <c r="D408" s="1">
        <v>35675</v>
      </c>
      <c r="E408" s="1">
        <v>35703</v>
      </c>
      <c r="F408" s="1">
        <v>35684</v>
      </c>
      <c r="G408">
        <v>1</v>
      </c>
      <c r="H408" t="str">
        <f t="shared" si="6"/>
        <v>Speedy Express</v>
      </c>
      <c r="I408">
        <v>55.26</v>
      </c>
      <c r="J408" t="s">
        <v>125</v>
      </c>
      <c r="K408" t="s">
        <v>319</v>
      </c>
      <c r="L408" t="s">
        <v>409</v>
      </c>
      <c r="M408" t="e">
        <v>#N/A</v>
      </c>
      <c r="N408" t="s">
        <v>497</v>
      </c>
      <c r="O408" t="s">
        <v>582</v>
      </c>
    </row>
    <row r="409" spans="1:15" x14ac:dyDescent="0.3">
      <c r="A409">
        <v>10655</v>
      </c>
      <c r="B409" t="s">
        <v>95</v>
      </c>
      <c r="C409">
        <v>1</v>
      </c>
      <c r="D409" s="1">
        <v>35676</v>
      </c>
      <c r="E409" s="1">
        <v>35704</v>
      </c>
      <c r="F409" s="1">
        <v>35684</v>
      </c>
      <c r="G409">
        <v>2</v>
      </c>
      <c r="H409" t="str">
        <f t="shared" si="6"/>
        <v>United Package</v>
      </c>
      <c r="I409">
        <v>4.41</v>
      </c>
      <c r="J409" t="s">
        <v>186</v>
      </c>
      <c r="K409" t="s">
        <v>380</v>
      </c>
      <c r="L409" t="s">
        <v>456</v>
      </c>
      <c r="M409" t="e">
        <v>#N/A</v>
      </c>
      <c r="N409" t="s">
        <v>554</v>
      </c>
      <c r="O409" t="s">
        <v>590</v>
      </c>
    </row>
    <row r="410" spans="1:15" x14ac:dyDescent="0.3">
      <c r="A410">
        <v>10656</v>
      </c>
      <c r="B410" t="s">
        <v>61</v>
      </c>
      <c r="C410">
        <v>6</v>
      </c>
      <c r="D410" s="1">
        <v>35677</v>
      </c>
      <c r="E410" s="1">
        <v>35705</v>
      </c>
      <c r="F410" s="1">
        <v>35683</v>
      </c>
      <c r="G410">
        <v>1</v>
      </c>
      <c r="H410" t="str">
        <f t="shared" si="6"/>
        <v>Speedy Express</v>
      </c>
      <c r="I410">
        <v>57.15</v>
      </c>
      <c r="J410" t="s">
        <v>152</v>
      </c>
      <c r="K410" t="s">
        <v>346</v>
      </c>
      <c r="L410" t="s">
        <v>429</v>
      </c>
      <c r="M410" t="s">
        <v>477</v>
      </c>
      <c r="N410" t="s">
        <v>523</v>
      </c>
      <c r="O410" t="s">
        <v>592</v>
      </c>
    </row>
    <row r="411" spans="1:15" x14ac:dyDescent="0.3">
      <c r="A411">
        <v>10657</v>
      </c>
      <c r="B411" t="s">
        <v>100</v>
      </c>
      <c r="C411">
        <v>2</v>
      </c>
      <c r="D411" s="1">
        <v>35677</v>
      </c>
      <c r="E411" s="1">
        <v>35705</v>
      </c>
      <c r="F411" s="1">
        <v>35688</v>
      </c>
      <c r="G411">
        <v>2</v>
      </c>
      <c r="H411" t="str">
        <f t="shared" si="6"/>
        <v>United Package</v>
      </c>
      <c r="I411">
        <v>352.69</v>
      </c>
      <c r="J411" t="s">
        <v>191</v>
      </c>
      <c r="K411" t="s">
        <v>385</v>
      </c>
      <c r="L411" t="s">
        <v>459</v>
      </c>
      <c r="M411" t="s">
        <v>490</v>
      </c>
      <c r="N411" t="s">
        <v>559</v>
      </c>
      <c r="O411" t="s">
        <v>592</v>
      </c>
    </row>
    <row r="412" spans="1:15" x14ac:dyDescent="0.3">
      <c r="A412">
        <v>10658</v>
      </c>
      <c r="B412" t="s">
        <v>92</v>
      </c>
      <c r="C412">
        <v>4</v>
      </c>
      <c r="D412" s="1">
        <v>35678</v>
      </c>
      <c r="E412" s="1">
        <v>35706</v>
      </c>
      <c r="F412" s="1">
        <v>35681</v>
      </c>
      <c r="G412">
        <v>1</v>
      </c>
      <c r="H412" t="str">
        <f t="shared" si="6"/>
        <v>Speedy Express</v>
      </c>
      <c r="I412">
        <v>364.15</v>
      </c>
      <c r="J412" t="s">
        <v>183</v>
      </c>
      <c r="K412" t="s">
        <v>377</v>
      </c>
      <c r="L412" t="s">
        <v>454</v>
      </c>
      <c r="M412" t="e">
        <v>#N/A</v>
      </c>
      <c r="N412" t="s">
        <v>552</v>
      </c>
      <c r="O412" t="s">
        <v>579</v>
      </c>
    </row>
    <row r="413" spans="1:15" x14ac:dyDescent="0.3">
      <c r="A413">
        <v>10659</v>
      </c>
      <c r="B413" t="s">
        <v>91</v>
      </c>
      <c r="C413">
        <v>7</v>
      </c>
      <c r="D413" s="1">
        <v>35678</v>
      </c>
      <c r="E413" s="1">
        <v>35706</v>
      </c>
      <c r="F413" s="1">
        <v>35683</v>
      </c>
      <c r="G413">
        <v>2</v>
      </c>
      <c r="H413" t="str">
        <f t="shared" si="6"/>
        <v>United Package</v>
      </c>
      <c r="I413">
        <v>105.81</v>
      </c>
      <c r="J413" t="s">
        <v>182</v>
      </c>
      <c r="K413" t="s">
        <v>376</v>
      </c>
      <c r="L413" t="s">
        <v>417</v>
      </c>
      <c r="M413" t="s">
        <v>476</v>
      </c>
      <c r="N413" t="s">
        <v>551</v>
      </c>
      <c r="O413" t="s">
        <v>588</v>
      </c>
    </row>
    <row r="414" spans="1:15" x14ac:dyDescent="0.3">
      <c r="A414">
        <v>10660</v>
      </c>
      <c r="B414" t="s">
        <v>65</v>
      </c>
      <c r="C414">
        <v>8</v>
      </c>
      <c r="D414" s="1">
        <v>35681</v>
      </c>
      <c r="E414" s="1">
        <v>35709</v>
      </c>
      <c r="F414" s="1">
        <v>35718</v>
      </c>
      <c r="G414">
        <v>1</v>
      </c>
      <c r="H414" t="str">
        <f t="shared" si="6"/>
        <v>Speedy Express</v>
      </c>
      <c r="I414">
        <v>111.29</v>
      </c>
      <c r="J414" t="s">
        <v>156</v>
      </c>
      <c r="K414" t="s">
        <v>350</v>
      </c>
      <c r="L414" t="s">
        <v>433</v>
      </c>
      <c r="M414" t="s">
        <v>477</v>
      </c>
      <c r="N414" t="s">
        <v>527</v>
      </c>
      <c r="O414" t="s">
        <v>592</v>
      </c>
    </row>
    <row r="415" spans="1:15" x14ac:dyDescent="0.3">
      <c r="A415">
        <v>10661</v>
      </c>
      <c r="B415" t="s">
        <v>66</v>
      </c>
      <c r="C415">
        <v>7</v>
      </c>
      <c r="D415" s="1">
        <v>35682</v>
      </c>
      <c r="E415" s="1">
        <v>35710</v>
      </c>
      <c r="F415" s="1">
        <v>35688</v>
      </c>
      <c r="G415">
        <v>3</v>
      </c>
      <c r="H415" t="str">
        <f t="shared" si="6"/>
        <v>Federal Shipping</v>
      </c>
      <c r="I415">
        <v>17.55</v>
      </c>
      <c r="J415" t="s">
        <v>157</v>
      </c>
      <c r="K415" t="s">
        <v>351</v>
      </c>
      <c r="L415" t="s">
        <v>434</v>
      </c>
      <c r="M415" t="s">
        <v>481</v>
      </c>
      <c r="N415" t="e">
        <v>#N/A</v>
      </c>
      <c r="O415" t="s">
        <v>594</v>
      </c>
    </row>
    <row r="416" spans="1:15" x14ac:dyDescent="0.3">
      <c r="A416">
        <v>10662</v>
      </c>
      <c r="B416" t="s">
        <v>77</v>
      </c>
      <c r="C416">
        <v>3</v>
      </c>
      <c r="D416" s="1">
        <v>35682</v>
      </c>
      <c r="E416" s="1">
        <v>35710</v>
      </c>
      <c r="F416" s="1">
        <v>35691</v>
      </c>
      <c r="G416">
        <v>2</v>
      </c>
      <c r="H416" t="str">
        <f t="shared" si="6"/>
        <v>United Package</v>
      </c>
      <c r="I416">
        <v>1.28</v>
      </c>
      <c r="J416" t="s">
        <v>168</v>
      </c>
      <c r="K416" t="s">
        <v>362</v>
      </c>
      <c r="L416" t="s">
        <v>445</v>
      </c>
      <c r="M416" t="s">
        <v>477</v>
      </c>
      <c r="N416" t="s">
        <v>538</v>
      </c>
      <c r="O416" t="s">
        <v>592</v>
      </c>
    </row>
    <row r="417" spans="1:15" x14ac:dyDescent="0.3">
      <c r="A417">
        <v>10663</v>
      </c>
      <c r="B417" t="s">
        <v>38</v>
      </c>
      <c r="C417">
        <v>2</v>
      </c>
      <c r="D417" s="1">
        <v>35683</v>
      </c>
      <c r="E417" s="1">
        <v>35697</v>
      </c>
      <c r="F417" s="1">
        <v>35706</v>
      </c>
      <c r="G417">
        <v>2</v>
      </c>
      <c r="H417" t="str">
        <f t="shared" si="6"/>
        <v>United Package</v>
      </c>
      <c r="I417">
        <v>113.15</v>
      </c>
      <c r="J417" t="s">
        <v>129</v>
      </c>
      <c r="K417" t="s">
        <v>323</v>
      </c>
      <c r="L417" t="s">
        <v>413</v>
      </c>
      <c r="M417" t="e">
        <v>#N/A</v>
      </c>
      <c r="N417" t="s">
        <v>501</v>
      </c>
      <c r="O417" t="s">
        <v>583</v>
      </c>
    </row>
    <row r="418" spans="1:15" x14ac:dyDescent="0.3">
      <c r="A418">
        <v>10664</v>
      </c>
      <c r="B418" t="s">
        <v>57</v>
      </c>
      <c r="C418">
        <v>1</v>
      </c>
      <c r="D418" s="1">
        <v>35683</v>
      </c>
      <c r="E418" s="1">
        <v>35711</v>
      </c>
      <c r="F418" s="1">
        <v>35692</v>
      </c>
      <c r="G418">
        <v>3</v>
      </c>
      <c r="H418" t="str">
        <f t="shared" si="6"/>
        <v>Federal Shipping</v>
      </c>
      <c r="I418">
        <v>1.27</v>
      </c>
      <c r="J418" t="s">
        <v>148</v>
      </c>
      <c r="K418" t="s">
        <v>342</v>
      </c>
      <c r="L418" t="s">
        <v>425</v>
      </c>
      <c r="M418" t="e">
        <v>#N/A</v>
      </c>
      <c r="N418" t="s">
        <v>519</v>
      </c>
      <c r="O418" t="s">
        <v>591</v>
      </c>
    </row>
    <row r="419" spans="1:15" x14ac:dyDescent="0.3">
      <c r="A419">
        <v>10665</v>
      </c>
      <c r="B419" t="s">
        <v>77</v>
      </c>
      <c r="C419">
        <v>1</v>
      </c>
      <c r="D419" s="1">
        <v>35684</v>
      </c>
      <c r="E419" s="1">
        <v>35712</v>
      </c>
      <c r="F419" s="1">
        <v>35690</v>
      </c>
      <c r="G419">
        <v>2</v>
      </c>
      <c r="H419" t="str">
        <f t="shared" si="6"/>
        <v>United Package</v>
      </c>
      <c r="I419">
        <v>26.31</v>
      </c>
      <c r="J419" t="s">
        <v>168</v>
      </c>
      <c r="K419" t="s">
        <v>362</v>
      </c>
      <c r="L419" t="s">
        <v>445</v>
      </c>
      <c r="M419" t="s">
        <v>477</v>
      </c>
      <c r="N419" t="s">
        <v>538</v>
      </c>
      <c r="O419" t="s">
        <v>592</v>
      </c>
    </row>
    <row r="420" spans="1:15" x14ac:dyDescent="0.3">
      <c r="A420">
        <v>10666</v>
      </c>
      <c r="B420" t="s">
        <v>97</v>
      </c>
      <c r="C420">
        <v>7</v>
      </c>
      <c r="D420" s="1">
        <v>35685</v>
      </c>
      <c r="E420" s="1">
        <v>35713</v>
      </c>
      <c r="F420" s="1">
        <v>35695</v>
      </c>
      <c r="G420">
        <v>2</v>
      </c>
      <c r="H420" t="str">
        <f t="shared" si="6"/>
        <v>United Package</v>
      </c>
      <c r="I420">
        <v>232.42</v>
      </c>
      <c r="J420" t="s">
        <v>188</v>
      </c>
      <c r="K420" t="s">
        <v>916</v>
      </c>
      <c r="L420" t="s">
        <v>457</v>
      </c>
      <c r="M420" t="e">
        <v>#N/A</v>
      </c>
      <c r="N420" t="s">
        <v>922</v>
      </c>
      <c r="O420" t="s">
        <v>587</v>
      </c>
    </row>
    <row r="421" spans="1:15" x14ac:dyDescent="0.3">
      <c r="A421">
        <v>10667</v>
      </c>
      <c r="B421" t="s">
        <v>49</v>
      </c>
      <c r="C421">
        <v>7</v>
      </c>
      <c r="D421" s="1">
        <v>35685</v>
      </c>
      <c r="E421" s="1">
        <v>35713</v>
      </c>
      <c r="F421" s="1">
        <v>35692</v>
      </c>
      <c r="G421">
        <v>1</v>
      </c>
      <c r="H421" t="str">
        <f t="shared" si="6"/>
        <v>Speedy Express</v>
      </c>
      <c r="I421">
        <v>78.09</v>
      </c>
      <c r="J421" t="s">
        <v>140</v>
      </c>
      <c r="K421" t="s">
        <v>334</v>
      </c>
      <c r="L421" t="s">
        <v>420</v>
      </c>
      <c r="M421" t="e">
        <v>#N/A</v>
      </c>
      <c r="N421" t="s">
        <v>512</v>
      </c>
      <c r="O421" t="s">
        <v>589</v>
      </c>
    </row>
    <row r="422" spans="1:15" x14ac:dyDescent="0.3">
      <c r="A422">
        <v>10668</v>
      </c>
      <c r="B422" t="s">
        <v>115</v>
      </c>
      <c r="C422">
        <v>1</v>
      </c>
      <c r="D422" s="1">
        <v>35688</v>
      </c>
      <c r="E422" s="1">
        <v>35716</v>
      </c>
      <c r="F422" s="1">
        <v>35696</v>
      </c>
      <c r="G422">
        <v>2</v>
      </c>
      <c r="H422" t="str">
        <f t="shared" si="6"/>
        <v>United Package</v>
      </c>
      <c r="I422">
        <v>47.22</v>
      </c>
      <c r="J422" t="s">
        <v>206</v>
      </c>
      <c r="K422" t="s">
        <v>400</v>
      </c>
      <c r="L422" t="s">
        <v>469</v>
      </c>
      <c r="M422" t="e">
        <v>#N/A</v>
      </c>
      <c r="N422" t="s">
        <v>573</v>
      </c>
      <c r="O422" t="s">
        <v>579</v>
      </c>
    </row>
    <row r="423" spans="1:15" x14ac:dyDescent="0.3">
      <c r="A423">
        <v>10669</v>
      </c>
      <c r="B423" t="s">
        <v>102</v>
      </c>
      <c r="C423">
        <v>2</v>
      </c>
      <c r="D423" s="1">
        <v>35688</v>
      </c>
      <c r="E423" s="1">
        <v>35716</v>
      </c>
      <c r="F423" s="1">
        <v>35695</v>
      </c>
      <c r="G423">
        <v>1</v>
      </c>
      <c r="H423" t="str">
        <f t="shared" si="6"/>
        <v>Speedy Express</v>
      </c>
      <c r="I423">
        <v>24.39</v>
      </c>
      <c r="J423" t="s">
        <v>193</v>
      </c>
      <c r="K423" t="s">
        <v>387</v>
      </c>
      <c r="L423" t="s">
        <v>460</v>
      </c>
      <c r="M423" t="e">
        <v>#N/A</v>
      </c>
      <c r="N423" t="s">
        <v>561</v>
      </c>
      <c r="O423" t="s">
        <v>597</v>
      </c>
    </row>
    <row r="424" spans="1:15" x14ac:dyDescent="0.3">
      <c r="A424">
        <v>10670</v>
      </c>
      <c r="B424" t="s">
        <v>54</v>
      </c>
      <c r="C424">
        <v>4</v>
      </c>
      <c r="D424" s="1">
        <v>35689</v>
      </c>
      <c r="E424" s="1">
        <v>35717</v>
      </c>
      <c r="F424" s="1">
        <v>35691</v>
      </c>
      <c r="G424">
        <v>1</v>
      </c>
      <c r="H424" t="str">
        <f t="shared" si="6"/>
        <v>Speedy Express</v>
      </c>
      <c r="I424">
        <v>203.48</v>
      </c>
      <c r="J424" t="s">
        <v>145</v>
      </c>
      <c r="K424" t="s">
        <v>339</v>
      </c>
      <c r="L424" t="s">
        <v>423</v>
      </c>
      <c r="M424" t="e">
        <v>#N/A</v>
      </c>
      <c r="N424" t="s">
        <v>517</v>
      </c>
      <c r="O424" t="s">
        <v>579</v>
      </c>
    </row>
    <row r="425" spans="1:15" x14ac:dyDescent="0.3">
      <c r="A425">
        <v>10671</v>
      </c>
      <c r="B425" t="s">
        <v>55</v>
      </c>
      <c r="C425">
        <v>1</v>
      </c>
      <c r="D425" s="1">
        <v>35690</v>
      </c>
      <c r="E425" s="1">
        <v>35718</v>
      </c>
      <c r="F425" s="1">
        <v>35697</v>
      </c>
      <c r="G425">
        <v>1</v>
      </c>
      <c r="H425" t="str">
        <f t="shared" si="6"/>
        <v>Speedy Express</v>
      </c>
      <c r="I425">
        <v>30.34</v>
      </c>
      <c r="J425" t="s">
        <v>146</v>
      </c>
      <c r="K425" t="s">
        <v>340</v>
      </c>
      <c r="L425" t="s">
        <v>419</v>
      </c>
      <c r="M425" t="e">
        <v>#N/A</v>
      </c>
      <c r="N425" t="s">
        <v>510</v>
      </c>
      <c r="O425" t="s">
        <v>583</v>
      </c>
    </row>
    <row r="426" spans="1:15" x14ac:dyDescent="0.3">
      <c r="A426">
        <v>10672</v>
      </c>
      <c r="B426" t="s">
        <v>34</v>
      </c>
      <c r="C426">
        <v>9</v>
      </c>
      <c r="D426" s="1">
        <v>35690</v>
      </c>
      <c r="E426" s="1">
        <v>35704</v>
      </c>
      <c r="F426" s="1">
        <v>35699</v>
      </c>
      <c r="G426">
        <v>2</v>
      </c>
      <c r="H426" t="str">
        <f t="shared" si="6"/>
        <v>United Package</v>
      </c>
      <c r="I426">
        <v>95.75</v>
      </c>
      <c r="J426" t="s">
        <v>125</v>
      </c>
      <c r="K426" t="s">
        <v>319</v>
      </c>
      <c r="L426" t="s">
        <v>409</v>
      </c>
      <c r="M426" t="e">
        <v>#N/A</v>
      </c>
      <c r="N426" t="s">
        <v>497</v>
      </c>
      <c r="O426" t="s">
        <v>582</v>
      </c>
    </row>
    <row r="427" spans="1:15" x14ac:dyDescent="0.3">
      <c r="A427">
        <v>10673</v>
      </c>
      <c r="B427" t="s">
        <v>119</v>
      </c>
      <c r="C427">
        <v>2</v>
      </c>
      <c r="D427" s="1">
        <v>35691</v>
      </c>
      <c r="E427" s="1">
        <v>35719</v>
      </c>
      <c r="F427" s="1">
        <v>35692</v>
      </c>
      <c r="G427">
        <v>1</v>
      </c>
      <c r="H427" t="str">
        <f t="shared" si="6"/>
        <v>Speedy Express</v>
      </c>
      <c r="I427">
        <v>22.76</v>
      </c>
      <c r="J427" t="s">
        <v>210</v>
      </c>
      <c r="K427" t="s">
        <v>404</v>
      </c>
      <c r="L427" t="s">
        <v>473</v>
      </c>
      <c r="M427" t="e">
        <v>#N/A</v>
      </c>
      <c r="N427" t="s">
        <v>577</v>
      </c>
      <c r="O427" t="s">
        <v>598</v>
      </c>
    </row>
    <row r="428" spans="1:15" x14ac:dyDescent="0.3">
      <c r="A428">
        <v>10674</v>
      </c>
      <c r="B428" t="s">
        <v>67</v>
      </c>
      <c r="C428">
        <v>4</v>
      </c>
      <c r="D428" s="1">
        <v>35691</v>
      </c>
      <c r="E428" s="1">
        <v>35719</v>
      </c>
      <c r="F428" s="1">
        <v>35703</v>
      </c>
      <c r="G428">
        <v>2</v>
      </c>
      <c r="H428" t="str">
        <f t="shared" si="6"/>
        <v>United Package</v>
      </c>
      <c r="I428">
        <v>0.9</v>
      </c>
      <c r="J428" t="s">
        <v>158</v>
      </c>
      <c r="K428" t="s">
        <v>352</v>
      </c>
      <c r="L428" t="s">
        <v>435</v>
      </c>
      <c r="M428" t="s">
        <v>482</v>
      </c>
      <c r="N428" t="s">
        <v>528</v>
      </c>
      <c r="O428" t="s">
        <v>581</v>
      </c>
    </row>
    <row r="429" spans="1:15" x14ac:dyDescent="0.3">
      <c r="A429">
        <v>10675</v>
      </c>
      <c r="B429" t="s">
        <v>54</v>
      </c>
      <c r="C429">
        <v>5</v>
      </c>
      <c r="D429" s="1">
        <v>35692</v>
      </c>
      <c r="E429" s="1">
        <v>35720</v>
      </c>
      <c r="F429" s="1">
        <v>35696</v>
      </c>
      <c r="G429">
        <v>2</v>
      </c>
      <c r="H429" t="str">
        <f t="shared" si="6"/>
        <v>United Package</v>
      </c>
      <c r="I429">
        <v>31.85</v>
      </c>
      <c r="J429" t="s">
        <v>145</v>
      </c>
      <c r="K429" t="s">
        <v>339</v>
      </c>
      <c r="L429" t="s">
        <v>423</v>
      </c>
      <c r="M429" t="e">
        <v>#N/A</v>
      </c>
      <c r="N429" t="s">
        <v>517</v>
      </c>
      <c r="O429" t="s">
        <v>579</v>
      </c>
    </row>
    <row r="430" spans="1:15" x14ac:dyDescent="0.3">
      <c r="A430">
        <v>10676</v>
      </c>
      <c r="B430" t="s">
        <v>109</v>
      </c>
      <c r="C430">
        <v>2</v>
      </c>
      <c r="D430" s="1">
        <v>35695</v>
      </c>
      <c r="E430" s="1">
        <v>35723</v>
      </c>
      <c r="F430" s="1">
        <v>35702</v>
      </c>
      <c r="G430">
        <v>2</v>
      </c>
      <c r="H430" t="str">
        <f t="shared" si="6"/>
        <v>United Package</v>
      </c>
      <c r="I430">
        <v>2.0099999999999998</v>
      </c>
      <c r="J430" t="s">
        <v>200</v>
      </c>
      <c r="K430" t="s">
        <v>394</v>
      </c>
      <c r="L430" t="s">
        <v>407</v>
      </c>
      <c r="M430" t="e">
        <v>#N/A</v>
      </c>
      <c r="N430" t="s">
        <v>547</v>
      </c>
      <c r="O430" t="s">
        <v>580</v>
      </c>
    </row>
    <row r="431" spans="1:15" x14ac:dyDescent="0.3">
      <c r="A431">
        <v>10677</v>
      </c>
      <c r="B431" t="s">
        <v>32</v>
      </c>
      <c r="C431">
        <v>1</v>
      </c>
      <c r="D431" s="1">
        <v>35695</v>
      </c>
      <c r="E431" s="1">
        <v>35723</v>
      </c>
      <c r="F431" s="1">
        <v>35699</v>
      </c>
      <c r="G431">
        <v>3</v>
      </c>
      <c r="H431" t="str">
        <f t="shared" si="6"/>
        <v>Federal Shipping</v>
      </c>
      <c r="I431">
        <v>4.03</v>
      </c>
      <c r="J431" t="s">
        <v>123</v>
      </c>
      <c r="K431" t="s">
        <v>317</v>
      </c>
      <c r="L431" t="s">
        <v>407</v>
      </c>
      <c r="M431" t="e">
        <v>#N/A</v>
      </c>
      <c r="N431" t="s">
        <v>495</v>
      </c>
      <c r="O431" t="s">
        <v>580</v>
      </c>
    </row>
    <row r="432" spans="1:15" x14ac:dyDescent="0.3">
      <c r="A432">
        <v>10678</v>
      </c>
      <c r="B432" t="s">
        <v>100</v>
      </c>
      <c r="C432">
        <v>7</v>
      </c>
      <c r="D432" s="1">
        <v>35696</v>
      </c>
      <c r="E432" s="1">
        <v>35724</v>
      </c>
      <c r="F432" s="1">
        <v>35719</v>
      </c>
      <c r="G432">
        <v>3</v>
      </c>
      <c r="H432" t="str">
        <f t="shared" si="6"/>
        <v>Federal Shipping</v>
      </c>
      <c r="I432">
        <v>388.98</v>
      </c>
      <c r="J432" t="s">
        <v>191</v>
      </c>
      <c r="K432" t="s">
        <v>385</v>
      </c>
      <c r="L432" t="s">
        <v>459</v>
      </c>
      <c r="M432" t="s">
        <v>490</v>
      </c>
      <c r="N432" t="s">
        <v>559</v>
      </c>
      <c r="O432" t="s">
        <v>592</v>
      </c>
    </row>
    <row r="433" spans="1:15" x14ac:dyDescent="0.3">
      <c r="A433">
        <v>10679</v>
      </c>
      <c r="B433" t="s">
        <v>36</v>
      </c>
      <c r="C433">
        <v>8</v>
      </c>
      <c r="D433" s="1">
        <v>35696</v>
      </c>
      <c r="E433" s="1">
        <v>35724</v>
      </c>
      <c r="F433" s="1">
        <v>35703</v>
      </c>
      <c r="G433">
        <v>3</v>
      </c>
      <c r="H433" t="str">
        <f t="shared" si="6"/>
        <v>Federal Shipping</v>
      </c>
      <c r="I433">
        <v>27.94</v>
      </c>
      <c r="J433" t="s">
        <v>910</v>
      </c>
      <c r="K433" t="s">
        <v>321</v>
      </c>
      <c r="L433" t="s">
        <v>411</v>
      </c>
      <c r="M433" t="e">
        <v>#N/A</v>
      </c>
      <c r="N433" t="s">
        <v>499</v>
      </c>
      <c r="O433" t="s">
        <v>583</v>
      </c>
    </row>
    <row r="434" spans="1:15" x14ac:dyDescent="0.3">
      <c r="A434">
        <v>10680</v>
      </c>
      <c r="B434" t="s">
        <v>84</v>
      </c>
      <c r="C434">
        <v>1</v>
      </c>
      <c r="D434" s="1">
        <v>35697</v>
      </c>
      <c r="E434" s="1">
        <v>35725</v>
      </c>
      <c r="F434" s="1">
        <v>35699</v>
      </c>
      <c r="G434">
        <v>1</v>
      </c>
      <c r="H434" t="str">
        <f t="shared" si="6"/>
        <v>Speedy Express</v>
      </c>
      <c r="I434">
        <v>26.61</v>
      </c>
      <c r="J434" t="s">
        <v>175</v>
      </c>
      <c r="K434" t="s">
        <v>369</v>
      </c>
      <c r="L434" t="s">
        <v>450</v>
      </c>
      <c r="M434" t="s">
        <v>488</v>
      </c>
      <c r="N434" t="s">
        <v>544</v>
      </c>
      <c r="O434" t="s">
        <v>592</v>
      </c>
    </row>
    <row r="435" spans="1:15" x14ac:dyDescent="0.3">
      <c r="A435">
        <v>10681</v>
      </c>
      <c r="B435" t="s">
        <v>61</v>
      </c>
      <c r="C435">
        <v>3</v>
      </c>
      <c r="D435" s="1">
        <v>35698</v>
      </c>
      <c r="E435" s="1">
        <v>35726</v>
      </c>
      <c r="F435" s="1">
        <v>35703</v>
      </c>
      <c r="G435">
        <v>3</v>
      </c>
      <c r="H435" t="str">
        <f t="shared" si="6"/>
        <v>Federal Shipping</v>
      </c>
      <c r="I435">
        <v>76.13</v>
      </c>
      <c r="J435" t="s">
        <v>152</v>
      </c>
      <c r="K435" t="s">
        <v>346</v>
      </c>
      <c r="L435" t="s">
        <v>429</v>
      </c>
      <c r="M435" t="s">
        <v>477</v>
      </c>
      <c r="N435" t="s">
        <v>523</v>
      </c>
      <c r="O435" t="s">
        <v>592</v>
      </c>
    </row>
    <row r="436" spans="1:15" x14ac:dyDescent="0.3">
      <c r="A436">
        <v>10682</v>
      </c>
      <c r="B436" t="s">
        <v>32</v>
      </c>
      <c r="C436">
        <v>3</v>
      </c>
      <c r="D436" s="1">
        <v>35698</v>
      </c>
      <c r="E436" s="1">
        <v>35726</v>
      </c>
      <c r="F436" s="1">
        <v>35704</v>
      </c>
      <c r="G436">
        <v>2</v>
      </c>
      <c r="H436" t="str">
        <f t="shared" si="6"/>
        <v>United Package</v>
      </c>
      <c r="I436">
        <v>36.130000000000003</v>
      </c>
      <c r="J436" t="s">
        <v>123</v>
      </c>
      <c r="K436" t="s">
        <v>317</v>
      </c>
      <c r="L436" t="s">
        <v>407</v>
      </c>
      <c r="M436" t="e">
        <v>#N/A</v>
      </c>
      <c r="N436" t="s">
        <v>495</v>
      </c>
      <c r="O436" t="s">
        <v>580</v>
      </c>
    </row>
    <row r="437" spans="1:15" x14ac:dyDescent="0.3">
      <c r="A437">
        <v>10683</v>
      </c>
      <c r="B437" t="s">
        <v>47</v>
      </c>
      <c r="C437">
        <v>2</v>
      </c>
      <c r="D437" s="1">
        <v>35699</v>
      </c>
      <c r="E437" s="1">
        <v>35727</v>
      </c>
      <c r="F437" s="1">
        <v>35704</v>
      </c>
      <c r="G437">
        <v>1</v>
      </c>
      <c r="H437" t="str">
        <f t="shared" si="6"/>
        <v>Speedy Express</v>
      </c>
      <c r="I437">
        <v>4.4000000000000004</v>
      </c>
      <c r="J437" t="s">
        <v>138</v>
      </c>
      <c r="K437" t="s">
        <v>332</v>
      </c>
      <c r="L437" t="s">
        <v>419</v>
      </c>
      <c r="M437" t="e">
        <v>#N/A</v>
      </c>
      <c r="N437" t="s">
        <v>510</v>
      </c>
      <c r="O437" t="s">
        <v>583</v>
      </c>
    </row>
    <row r="438" spans="1:15" x14ac:dyDescent="0.3">
      <c r="A438">
        <v>10684</v>
      </c>
      <c r="B438" t="s">
        <v>85</v>
      </c>
      <c r="C438">
        <v>3</v>
      </c>
      <c r="D438" s="1">
        <v>35699</v>
      </c>
      <c r="E438" s="1">
        <v>35727</v>
      </c>
      <c r="F438" s="1">
        <v>35703</v>
      </c>
      <c r="G438">
        <v>1</v>
      </c>
      <c r="H438" t="str">
        <f t="shared" si="6"/>
        <v>Speedy Express</v>
      </c>
      <c r="I438">
        <v>145.63</v>
      </c>
      <c r="J438" t="s">
        <v>176</v>
      </c>
      <c r="K438" t="s">
        <v>370</v>
      </c>
      <c r="L438" t="s">
        <v>451</v>
      </c>
      <c r="M438" t="e">
        <v>#N/A</v>
      </c>
      <c r="N438" t="s">
        <v>545</v>
      </c>
      <c r="O438" t="s">
        <v>579</v>
      </c>
    </row>
    <row r="439" spans="1:15" x14ac:dyDescent="0.3">
      <c r="A439">
        <v>10685</v>
      </c>
      <c r="B439" t="s">
        <v>60</v>
      </c>
      <c r="C439">
        <v>4</v>
      </c>
      <c r="D439" s="1">
        <v>35702</v>
      </c>
      <c r="E439" s="1">
        <v>35716</v>
      </c>
      <c r="F439" s="1">
        <v>35706</v>
      </c>
      <c r="G439">
        <v>2</v>
      </c>
      <c r="H439" t="str">
        <f t="shared" si="6"/>
        <v>United Package</v>
      </c>
      <c r="I439">
        <v>33.75</v>
      </c>
      <c r="J439" t="s">
        <v>151</v>
      </c>
      <c r="K439" t="s">
        <v>345</v>
      </c>
      <c r="L439" t="s">
        <v>428</v>
      </c>
      <c r="M439" t="s">
        <v>476</v>
      </c>
      <c r="N439" t="s">
        <v>522</v>
      </c>
      <c r="O439" t="s">
        <v>588</v>
      </c>
    </row>
    <row r="440" spans="1:15" x14ac:dyDescent="0.3">
      <c r="A440">
        <v>10686</v>
      </c>
      <c r="B440" t="s">
        <v>88</v>
      </c>
      <c r="C440">
        <v>2</v>
      </c>
      <c r="D440" s="1">
        <v>35703</v>
      </c>
      <c r="E440" s="1">
        <v>35731</v>
      </c>
      <c r="F440" s="1">
        <v>35711</v>
      </c>
      <c r="G440">
        <v>1</v>
      </c>
      <c r="H440" t="str">
        <f t="shared" si="6"/>
        <v>Speedy Express</v>
      </c>
      <c r="I440">
        <v>96.5</v>
      </c>
      <c r="J440" t="s">
        <v>179</v>
      </c>
      <c r="K440" t="s">
        <v>373</v>
      </c>
      <c r="L440" t="s">
        <v>453</v>
      </c>
      <c r="M440" t="e">
        <v>#N/A</v>
      </c>
      <c r="N440" t="s">
        <v>548</v>
      </c>
      <c r="O440" t="s">
        <v>589</v>
      </c>
    </row>
    <row r="441" spans="1:15" x14ac:dyDescent="0.3">
      <c r="A441">
        <v>10687</v>
      </c>
      <c r="B441" t="s">
        <v>66</v>
      </c>
      <c r="C441">
        <v>9</v>
      </c>
      <c r="D441" s="1">
        <v>35703</v>
      </c>
      <c r="E441" s="1">
        <v>35731</v>
      </c>
      <c r="F441" s="1">
        <v>35733</v>
      </c>
      <c r="G441">
        <v>2</v>
      </c>
      <c r="H441" t="str">
        <f t="shared" si="6"/>
        <v>United Package</v>
      </c>
      <c r="I441">
        <v>296.43</v>
      </c>
      <c r="J441" t="s">
        <v>157</v>
      </c>
      <c r="K441" t="s">
        <v>351</v>
      </c>
      <c r="L441" t="s">
        <v>434</v>
      </c>
      <c r="M441" t="s">
        <v>481</v>
      </c>
      <c r="N441" t="e">
        <v>#N/A</v>
      </c>
      <c r="O441" t="s">
        <v>594</v>
      </c>
    </row>
    <row r="442" spans="1:15" x14ac:dyDescent="0.3">
      <c r="A442">
        <v>10688</v>
      </c>
      <c r="B442" t="s">
        <v>112</v>
      </c>
      <c r="C442">
        <v>4</v>
      </c>
      <c r="D442" s="1">
        <v>35704</v>
      </c>
      <c r="E442" s="1">
        <v>35718</v>
      </c>
      <c r="F442" s="1">
        <v>35710</v>
      </c>
      <c r="G442">
        <v>2</v>
      </c>
      <c r="H442" t="str">
        <f t="shared" si="6"/>
        <v>United Package</v>
      </c>
      <c r="I442">
        <v>299.08999999999997</v>
      </c>
      <c r="J442" t="s">
        <v>203</v>
      </c>
      <c r="K442" t="s">
        <v>397</v>
      </c>
      <c r="L442" t="s">
        <v>466</v>
      </c>
      <c r="M442" t="e">
        <v>#N/A</v>
      </c>
      <c r="N442" t="s">
        <v>570</v>
      </c>
      <c r="O442" t="s">
        <v>597</v>
      </c>
    </row>
    <row r="443" spans="1:15" x14ac:dyDescent="0.3">
      <c r="A443">
        <v>10689</v>
      </c>
      <c r="B443" t="s">
        <v>34</v>
      </c>
      <c r="C443">
        <v>1</v>
      </c>
      <c r="D443" s="1">
        <v>35704</v>
      </c>
      <c r="E443" s="1">
        <v>35732</v>
      </c>
      <c r="F443" s="1">
        <v>35710</v>
      </c>
      <c r="G443">
        <v>2</v>
      </c>
      <c r="H443" t="str">
        <f t="shared" si="6"/>
        <v>United Package</v>
      </c>
      <c r="I443">
        <v>13.42</v>
      </c>
      <c r="J443" t="s">
        <v>125</v>
      </c>
      <c r="K443" t="s">
        <v>319</v>
      </c>
      <c r="L443" t="s">
        <v>409</v>
      </c>
      <c r="M443" t="e">
        <v>#N/A</v>
      </c>
      <c r="N443" t="s">
        <v>497</v>
      </c>
      <c r="O443" t="s">
        <v>582</v>
      </c>
    </row>
    <row r="444" spans="1:15" x14ac:dyDescent="0.3">
      <c r="A444">
        <v>10690</v>
      </c>
      <c r="B444" t="s">
        <v>63</v>
      </c>
      <c r="C444">
        <v>1</v>
      </c>
      <c r="D444" s="1">
        <v>35705</v>
      </c>
      <c r="E444" s="1">
        <v>35733</v>
      </c>
      <c r="F444" s="1">
        <v>35706</v>
      </c>
      <c r="G444">
        <v>1</v>
      </c>
      <c r="H444" t="str">
        <f t="shared" si="6"/>
        <v>Speedy Express</v>
      </c>
      <c r="I444">
        <v>15.8</v>
      </c>
      <c r="J444" t="s">
        <v>154</v>
      </c>
      <c r="K444" t="s">
        <v>348</v>
      </c>
      <c r="L444" t="s">
        <v>431</v>
      </c>
      <c r="M444" t="s">
        <v>479</v>
      </c>
      <c r="N444" t="s">
        <v>525</v>
      </c>
      <c r="O444" t="s">
        <v>588</v>
      </c>
    </row>
    <row r="445" spans="1:15" x14ac:dyDescent="0.3">
      <c r="A445">
        <v>10691</v>
      </c>
      <c r="B445" t="s">
        <v>92</v>
      </c>
      <c r="C445">
        <v>2</v>
      </c>
      <c r="D445" s="1">
        <v>35706</v>
      </c>
      <c r="E445" s="1">
        <v>35748</v>
      </c>
      <c r="F445" s="1">
        <v>35725</v>
      </c>
      <c r="G445">
        <v>2</v>
      </c>
      <c r="H445" t="str">
        <f t="shared" si="6"/>
        <v>United Package</v>
      </c>
      <c r="I445">
        <v>810.05</v>
      </c>
      <c r="J445" t="s">
        <v>183</v>
      </c>
      <c r="K445" t="s">
        <v>377</v>
      </c>
      <c r="L445" t="s">
        <v>454</v>
      </c>
      <c r="M445" t="e">
        <v>#N/A</v>
      </c>
      <c r="N445" t="s">
        <v>552</v>
      </c>
      <c r="O445" t="s">
        <v>579</v>
      </c>
    </row>
    <row r="446" spans="1:15" x14ac:dyDescent="0.3">
      <c r="A446">
        <v>10692</v>
      </c>
      <c r="B446" t="s">
        <v>30</v>
      </c>
      <c r="C446">
        <v>4</v>
      </c>
      <c r="D446" s="1">
        <v>35706</v>
      </c>
      <c r="E446" s="1">
        <v>35734</v>
      </c>
      <c r="F446" s="1">
        <v>35716</v>
      </c>
      <c r="G446">
        <v>2</v>
      </c>
      <c r="H446" t="str">
        <f t="shared" si="6"/>
        <v>United Package</v>
      </c>
      <c r="I446">
        <v>61.02</v>
      </c>
      <c r="J446" t="s">
        <v>914</v>
      </c>
      <c r="K446" t="s">
        <v>315</v>
      </c>
      <c r="L446" t="s">
        <v>406</v>
      </c>
      <c r="M446" t="e">
        <v>#N/A</v>
      </c>
      <c r="N446" t="s">
        <v>493</v>
      </c>
      <c r="O446" t="s">
        <v>579</v>
      </c>
    </row>
    <row r="447" spans="1:15" x14ac:dyDescent="0.3">
      <c r="A447">
        <v>10693</v>
      </c>
      <c r="B447" t="s">
        <v>118</v>
      </c>
      <c r="C447">
        <v>3</v>
      </c>
      <c r="D447" s="1">
        <v>35709</v>
      </c>
      <c r="E447" s="1">
        <v>35723</v>
      </c>
      <c r="F447" s="1">
        <v>35713</v>
      </c>
      <c r="G447">
        <v>3</v>
      </c>
      <c r="H447" t="str">
        <f t="shared" si="6"/>
        <v>Federal Shipping</v>
      </c>
      <c r="I447">
        <v>139.34</v>
      </c>
      <c r="J447" t="s">
        <v>209</v>
      </c>
      <c r="K447" t="s">
        <v>917</v>
      </c>
      <c r="L447" t="s">
        <v>472</v>
      </c>
      <c r="M447" t="s">
        <v>483</v>
      </c>
      <c r="N447" t="s">
        <v>923</v>
      </c>
      <c r="O447" t="s">
        <v>592</v>
      </c>
    </row>
    <row r="448" spans="1:15" x14ac:dyDescent="0.3">
      <c r="A448">
        <v>10694</v>
      </c>
      <c r="B448" t="s">
        <v>92</v>
      </c>
      <c r="C448">
        <v>8</v>
      </c>
      <c r="D448" s="1">
        <v>35709</v>
      </c>
      <c r="E448" s="1">
        <v>35737</v>
      </c>
      <c r="F448" s="1">
        <v>35712</v>
      </c>
      <c r="G448">
        <v>3</v>
      </c>
      <c r="H448" t="str">
        <f t="shared" si="6"/>
        <v>Federal Shipping</v>
      </c>
      <c r="I448">
        <v>398.36</v>
      </c>
      <c r="J448" t="s">
        <v>183</v>
      </c>
      <c r="K448" t="s">
        <v>377</v>
      </c>
      <c r="L448" t="s">
        <v>454</v>
      </c>
      <c r="M448" t="e">
        <v>#N/A</v>
      </c>
      <c r="N448" t="s">
        <v>552</v>
      </c>
      <c r="O448" t="s">
        <v>579</v>
      </c>
    </row>
    <row r="449" spans="1:15" x14ac:dyDescent="0.3">
      <c r="A449">
        <v>10695</v>
      </c>
      <c r="B449" t="s">
        <v>119</v>
      </c>
      <c r="C449">
        <v>7</v>
      </c>
      <c r="D449" s="1">
        <v>35710</v>
      </c>
      <c r="E449" s="1">
        <v>35752</v>
      </c>
      <c r="F449" s="1">
        <v>35717</v>
      </c>
      <c r="G449">
        <v>1</v>
      </c>
      <c r="H449" t="str">
        <f t="shared" si="6"/>
        <v>Speedy Express</v>
      </c>
      <c r="I449">
        <v>16.72</v>
      </c>
      <c r="J449" t="s">
        <v>210</v>
      </c>
      <c r="K449" t="s">
        <v>404</v>
      </c>
      <c r="L449" t="s">
        <v>473</v>
      </c>
      <c r="M449" t="e">
        <v>#N/A</v>
      </c>
      <c r="N449" t="s">
        <v>577</v>
      </c>
      <c r="O449" t="s">
        <v>598</v>
      </c>
    </row>
    <row r="450" spans="1:15" x14ac:dyDescent="0.3">
      <c r="A450">
        <v>10696</v>
      </c>
      <c r="B450" t="s">
        <v>118</v>
      </c>
      <c r="C450">
        <v>8</v>
      </c>
      <c r="D450" s="1">
        <v>35711</v>
      </c>
      <c r="E450" s="1">
        <v>35753</v>
      </c>
      <c r="F450" s="1">
        <v>35717</v>
      </c>
      <c r="G450">
        <v>3</v>
      </c>
      <c r="H450" t="str">
        <f t="shared" ref="H450:H513" si="7">HLOOKUP(G450, shippers_h, 2, FALSE)</f>
        <v>Federal Shipping</v>
      </c>
      <c r="I450">
        <v>102.55</v>
      </c>
      <c r="J450" t="s">
        <v>209</v>
      </c>
      <c r="K450" t="s">
        <v>917</v>
      </c>
      <c r="L450" t="s">
        <v>472</v>
      </c>
      <c r="M450" t="s">
        <v>483</v>
      </c>
      <c r="N450" t="s">
        <v>923</v>
      </c>
      <c r="O450" t="s">
        <v>592</v>
      </c>
    </row>
    <row r="451" spans="1:15" x14ac:dyDescent="0.3">
      <c r="A451">
        <v>10697</v>
      </c>
      <c r="B451" t="s">
        <v>76</v>
      </c>
      <c r="C451">
        <v>3</v>
      </c>
      <c r="D451" s="1">
        <v>35711</v>
      </c>
      <c r="E451" s="1">
        <v>35739</v>
      </c>
      <c r="F451" s="1">
        <v>35717</v>
      </c>
      <c r="G451">
        <v>1</v>
      </c>
      <c r="H451" t="str">
        <f t="shared" si="7"/>
        <v>Speedy Express</v>
      </c>
      <c r="I451">
        <v>45.52</v>
      </c>
      <c r="J451" t="s">
        <v>167</v>
      </c>
      <c r="K451" t="s">
        <v>361</v>
      </c>
      <c r="L451" t="s">
        <v>444</v>
      </c>
      <c r="M451" t="s">
        <v>486</v>
      </c>
      <c r="N451" t="s">
        <v>537</v>
      </c>
      <c r="O451" t="s">
        <v>593</v>
      </c>
    </row>
    <row r="452" spans="1:15" x14ac:dyDescent="0.3">
      <c r="A452">
        <v>10698</v>
      </c>
      <c r="B452" t="s">
        <v>49</v>
      </c>
      <c r="C452">
        <v>4</v>
      </c>
      <c r="D452" s="1">
        <v>35712</v>
      </c>
      <c r="E452" s="1">
        <v>35740</v>
      </c>
      <c r="F452" s="1">
        <v>35720</v>
      </c>
      <c r="G452">
        <v>1</v>
      </c>
      <c r="H452" t="str">
        <f t="shared" si="7"/>
        <v>Speedy Express</v>
      </c>
      <c r="I452">
        <v>272.47000000000003</v>
      </c>
      <c r="J452" t="s">
        <v>140</v>
      </c>
      <c r="K452" t="s">
        <v>334</v>
      </c>
      <c r="L452" t="s">
        <v>420</v>
      </c>
      <c r="M452" t="e">
        <v>#N/A</v>
      </c>
      <c r="N452" t="s">
        <v>512</v>
      </c>
      <c r="O452" t="s">
        <v>589</v>
      </c>
    </row>
    <row r="453" spans="1:15" x14ac:dyDescent="0.3">
      <c r="A453">
        <v>10699</v>
      </c>
      <c r="B453" t="s">
        <v>81</v>
      </c>
      <c r="C453">
        <v>3</v>
      </c>
      <c r="D453" s="1">
        <v>35712</v>
      </c>
      <c r="E453" s="1">
        <v>35740</v>
      </c>
      <c r="F453" s="1">
        <v>35716</v>
      </c>
      <c r="G453">
        <v>3</v>
      </c>
      <c r="H453" t="str">
        <f t="shared" si="7"/>
        <v>Federal Shipping</v>
      </c>
      <c r="I453">
        <v>0.57999999999999996</v>
      </c>
      <c r="J453" t="s">
        <v>172</v>
      </c>
      <c r="K453" t="s">
        <v>366</v>
      </c>
      <c r="L453" t="s">
        <v>449</v>
      </c>
      <c r="M453" t="e">
        <v>#N/A</v>
      </c>
      <c r="N453" t="s">
        <v>542</v>
      </c>
      <c r="O453" t="s">
        <v>579</v>
      </c>
    </row>
    <row r="454" spans="1:15" x14ac:dyDescent="0.3">
      <c r="A454">
        <v>10700</v>
      </c>
      <c r="B454" t="s">
        <v>100</v>
      </c>
      <c r="C454">
        <v>3</v>
      </c>
      <c r="D454" s="1">
        <v>35713</v>
      </c>
      <c r="E454" s="1">
        <v>35741</v>
      </c>
      <c r="F454" s="1">
        <v>35719</v>
      </c>
      <c r="G454">
        <v>1</v>
      </c>
      <c r="H454" t="str">
        <f t="shared" si="7"/>
        <v>Speedy Express</v>
      </c>
      <c r="I454">
        <v>65.099999999999994</v>
      </c>
      <c r="J454" t="s">
        <v>191</v>
      </c>
      <c r="K454" t="s">
        <v>385</v>
      </c>
      <c r="L454" t="s">
        <v>459</v>
      </c>
      <c r="M454" t="s">
        <v>490</v>
      </c>
      <c r="N454" t="s">
        <v>559</v>
      </c>
      <c r="O454" t="s">
        <v>592</v>
      </c>
    </row>
    <row r="455" spans="1:15" x14ac:dyDescent="0.3">
      <c r="A455">
        <v>10701</v>
      </c>
      <c r="B455" t="s">
        <v>66</v>
      </c>
      <c r="C455">
        <v>6</v>
      </c>
      <c r="D455" s="1">
        <v>35716</v>
      </c>
      <c r="E455" s="1">
        <v>35730</v>
      </c>
      <c r="F455" s="1">
        <v>35718</v>
      </c>
      <c r="G455">
        <v>3</v>
      </c>
      <c r="H455" t="str">
        <f t="shared" si="7"/>
        <v>Federal Shipping</v>
      </c>
      <c r="I455">
        <v>220.31</v>
      </c>
      <c r="J455" t="s">
        <v>157</v>
      </c>
      <c r="K455" t="s">
        <v>351</v>
      </c>
      <c r="L455" t="s">
        <v>434</v>
      </c>
      <c r="M455" t="s">
        <v>481</v>
      </c>
      <c r="N455" t="e">
        <v>#N/A</v>
      </c>
      <c r="O455" t="s">
        <v>594</v>
      </c>
    </row>
    <row r="456" spans="1:15" x14ac:dyDescent="0.3">
      <c r="A456">
        <v>10702</v>
      </c>
      <c r="B456" t="s">
        <v>30</v>
      </c>
      <c r="C456">
        <v>4</v>
      </c>
      <c r="D456" s="1">
        <v>35716</v>
      </c>
      <c r="E456" s="1">
        <v>35758</v>
      </c>
      <c r="F456" s="1">
        <v>35724</v>
      </c>
      <c r="G456">
        <v>1</v>
      </c>
      <c r="H456" t="str">
        <f t="shared" si="7"/>
        <v>Speedy Express</v>
      </c>
      <c r="I456">
        <v>23.94</v>
      </c>
      <c r="J456" t="s">
        <v>914</v>
      </c>
      <c r="K456" t="s">
        <v>315</v>
      </c>
      <c r="L456" t="s">
        <v>406</v>
      </c>
      <c r="M456" t="e">
        <v>#N/A</v>
      </c>
      <c r="N456" t="s">
        <v>493</v>
      </c>
      <c r="O456" t="s">
        <v>579</v>
      </c>
    </row>
    <row r="457" spans="1:15" x14ac:dyDescent="0.3">
      <c r="A457">
        <v>10703</v>
      </c>
      <c r="B457" t="s">
        <v>53</v>
      </c>
      <c r="C457">
        <v>6</v>
      </c>
      <c r="D457" s="1">
        <v>35717</v>
      </c>
      <c r="E457" s="1">
        <v>35745</v>
      </c>
      <c r="F457" s="1">
        <v>35723</v>
      </c>
      <c r="G457">
        <v>2</v>
      </c>
      <c r="H457" t="str">
        <f t="shared" si="7"/>
        <v>United Package</v>
      </c>
      <c r="I457">
        <v>152.30000000000001</v>
      </c>
      <c r="J457" t="s">
        <v>144</v>
      </c>
      <c r="K457" t="s">
        <v>338</v>
      </c>
      <c r="L457" t="s">
        <v>422</v>
      </c>
      <c r="M457" t="e">
        <v>#N/A</v>
      </c>
      <c r="N457" t="s">
        <v>516</v>
      </c>
      <c r="O457" t="s">
        <v>582</v>
      </c>
    </row>
    <row r="458" spans="1:15" x14ac:dyDescent="0.3">
      <c r="A458">
        <v>10704</v>
      </c>
      <c r="B458" t="s">
        <v>91</v>
      </c>
      <c r="C458">
        <v>6</v>
      </c>
      <c r="D458" s="1">
        <v>35717</v>
      </c>
      <c r="E458" s="1">
        <v>35745</v>
      </c>
      <c r="F458" s="1">
        <v>35741</v>
      </c>
      <c r="G458">
        <v>1</v>
      </c>
      <c r="H458" t="str">
        <f t="shared" si="7"/>
        <v>Speedy Express</v>
      </c>
      <c r="I458">
        <v>4.78</v>
      </c>
      <c r="J458" t="s">
        <v>182</v>
      </c>
      <c r="K458" t="s">
        <v>376</v>
      </c>
      <c r="L458" t="s">
        <v>417</v>
      </c>
      <c r="M458" t="s">
        <v>476</v>
      </c>
      <c r="N458" t="s">
        <v>551</v>
      </c>
      <c r="O458" t="s">
        <v>588</v>
      </c>
    </row>
    <row r="459" spans="1:15" x14ac:dyDescent="0.3">
      <c r="A459">
        <v>10705</v>
      </c>
      <c r="B459" t="s">
        <v>64</v>
      </c>
      <c r="C459">
        <v>9</v>
      </c>
      <c r="D459" s="1">
        <v>35718</v>
      </c>
      <c r="E459" s="1">
        <v>35746</v>
      </c>
      <c r="F459" s="1">
        <v>35752</v>
      </c>
      <c r="G459">
        <v>2</v>
      </c>
      <c r="H459" t="str">
        <f t="shared" si="7"/>
        <v>United Package</v>
      </c>
      <c r="I459">
        <v>3.52</v>
      </c>
      <c r="J459" t="s">
        <v>155</v>
      </c>
      <c r="K459" t="s">
        <v>349</v>
      </c>
      <c r="L459" t="s">
        <v>432</v>
      </c>
      <c r="M459" t="s">
        <v>480</v>
      </c>
      <c r="N459" t="s">
        <v>526</v>
      </c>
      <c r="O459" t="s">
        <v>593</v>
      </c>
    </row>
    <row r="460" spans="1:15" x14ac:dyDescent="0.3">
      <c r="A460">
        <v>10706</v>
      </c>
      <c r="B460" t="s">
        <v>84</v>
      </c>
      <c r="C460">
        <v>8</v>
      </c>
      <c r="D460" s="1">
        <v>35719</v>
      </c>
      <c r="E460" s="1">
        <v>35747</v>
      </c>
      <c r="F460" s="1">
        <v>35724</v>
      </c>
      <c r="G460">
        <v>3</v>
      </c>
      <c r="H460" t="str">
        <f t="shared" si="7"/>
        <v>Federal Shipping</v>
      </c>
      <c r="I460">
        <v>135.63</v>
      </c>
      <c r="J460" t="s">
        <v>175</v>
      </c>
      <c r="K460" t="s">
        <v>369</v>
      </c>
      <c r="L460" t="s">
        <v>450</v>
      </c>
      <c r="M460" t="s">
        <v>488</v>
      </c>
      <c r="N460" t="s">
        <v>544</v>
      </c>
      <c r="O460" t="s">
        <v>592</v>
      </c>
    </row>
    <row r="461" spans="1:15" x14ac:dyDescent="0.3">
      <c r="A461">
        <v>10707</v>
      </c>
      <c r="B461" t="s">
        <v>33</v>
      </c>
      <c r="C461">
        <v>4</v>
      </c>
      <c r="D461" s="1">
        <v>35719</v>
      </c>
      <c r="E461" s="1">
        <v>35733</v>
      </c>
      <c r="F461" s="1">
        <v>35726</v>
      </c>
      <c r="G461">
        <v>3</v>
      </c>
      <c r="H461" t="str">
        <f t="shared" si="7"/>
        <v>Federal Shipping</v>
      </c>
      <c r="I461">
        <v>21.74</v>
      </c>
      <c r="J461" t="s">
        <v>124</v>
      </c>
      <c r="K461" t="s">
        <v>918</v>
      </c>
      <c r="L461" t="s">
        <v>920</v>
      </c>
      <c r="M461" t="s">
        <v>921</v>
      </c>
      <c r="N461" t="s">
        <v>924</v>
      </c>
      <c r="O461" t="s">
        <v>581</v>
      </c>
    </row>
    <row r="462" spans="1:15" x14ac:dyDescent="0.3">
      <c r="A462">
        <v>10708</v>
      </c>
      <c r="B462" t="s">
        <v>106</v>
      </c>
      <c r="C462">
        <v>6</v>
      </c>
      <c r="D462" s="1">
        <v>35720</v>
      </c>
      <c r="E462" s="1">
        <v>35762</v>
      </c>
      <c r="F462" s="1">
        <v>35739</v>
      </c>
      <c r="G462">
        <v>2</v>
      </c>
      <c r="H462" t="str">
        <f t="shared" si="7"/>
        <v>United Package</v>
      </c>
      <c r="I462">
        <v>2.96</v>
      </c>
      <c r="J462" t="s">
        <v>197</v>
      </c>
      <c r="K462" t="s">
        <v>391</v>
      </c>
      <c r="L462" t="s">
        <v>445</v>
      </c>
      <c r="M462" t="s">
        <v>477</v>
      </c>
      <c r="N462" t="s">
        <v>565</v>
      </c>
      <c r="O462" t="s">
        <v>592</v>
      </c>
    </row>
    <row r="463" spans="1:15" x14ac:dyDescent="0.3">
      <c r="A463">
        <v>10709</v>
      </c>
      <c r="B463" t="s">
        <v>60</v>
      </c>
      <c r="C463">
        <v>1</v>
      </c>
      <c r="D463" s="1">
        <v>35720</v>
      </c>
      <c r="E463" s="1">
        <v>35748</v>
      </c>
      <c r="F463" s="1">
        <v>35754</v>
      </c>
      <c r="G463">
        <v>3</v>
      </c>
      <c r="H463" t="str">
        <f t="shared" si="7"/>
        <v>Federal Shipping</v>
      </c>
      <c r="I463">
        <v>210.8</v>
      </c>
      <c r="J463" t="s">
        <v>151</v>
      </c>
      <c r="K463" t="s">
        <v>345</v>
      </c>
      <c r="L463" t="s">
        <v>428</v>
      </c>
      <c r="M463" t="s">
        <v>476</v>
      </c>
      <c r="N463" t="s">
        <v>522</v>
      </c>
      <c r="O463" t="s">
        <v>588</v>
      </c>
    </row>
    <row r="464" spans="1:15" x14ac:dyDescent="0.3">
      <c r="A464">
        <v>10710</v>
      </c>
      <c r="B464" t="s">
        <v>56</v>
      </c>
      <c r="C464">
        <v>1</v>
      </c>
      <c r="D464" s="1">
        <v>35723</v>
      </c>
      <c r="E464" s="1">
        <v>35751</v>
      </c>
      <c r="F464" s="1">
        <v>35726</v>
      </c>
      <c r="G464">
        <v>1</v>
      </c>
      <c r="H464" t="str">
        <f t="shared" si="7"/>
        <v>Speedy Express</v>
      </c>
      <c r="I464">
        <v>4.9800000000000004</v>
      </c>
      <c r="J464" t="s">
        <v>147</v>
      </c>
      <c r="K464" t="s">
        <v>341</v>
      </c>
      <c r="L464" t="s">
        <v>424</v>
      </c>
      <c r="M464" t="e">
        <v>#N/A</v>
      </c>
      <c r="N464" t="s">
        <v>518</v>
      </c>
      <c r="O464" t="s">
        <v>590</v>
      </c>
    </row>
    <row r="465" spans="1:15" x14ac:dyDescent="0.3">
      <c r="A465">
        <v>10711</v>
      </c>
      <c r="B465" t="s">
        <v>100</v>
      </c>
      <c r="C465">
        <v>5</v>
      </c>
      <c r="D465" s="1">
        <v>35724</v>
      </c>
      <c r="E465" s="1">
        <v>35766</v>
      </c>
      <c r="F465" s="1">
        <v>35732</v>
      </c>
      <c r="G465">
        <v>2</v>
      </c>
      <c r="H465" t="str">
        <f t="shared" si="7"/>
        <v>United Package</v>
      </c>
      <c r="I465">
        <v>52.41</v>
      </c>
      <c r="J465" t="s">
        <v>191</v>
      </c>
      <c r="K465" t="s">
        <v>385</v>
      </c>
      <c r="L465" t="s">
        <v>459</v>
      </c>
      <c r="M465" t="s">
        <v>490</v>
      </c>
      <c r="N465" t="s">
        <v>559</v>
      </c>
      <c r="O465" t="s">
        <v>592</v>
      </c>
    </row>
    <row r="466" spans="1:15" x14ac:dyDescent="0.3">
      <c r="A466">
        <v>10712</v>
      </c>
      <c r="B466" t="s">
        <v>66</v>
      </c>
      <c r="C466">
        <v>3</v>
      </c>
      <c r="D466" s="1">
        <v>35724</v>
      </c>
      <c r="E466" s="1">
        <v>35752</v>
      </c>
      <c r="F466" s="1">
        <v>35734</v>
      </c>
      <c r="G466">
        <v>1</v>
      </c>
      <c r="H466" t="str">
        <f t="shared" si="7"/>
        <v>Speedy Express</v>
      </c>
      <c r="I466">
        <v>89.93</v>
      </c>
      <c r="J466" t="s">
        <v>157</v>
      </c>
      <c r="K466" t="s">
        <v>351</v>
      </c>
      <c r="L466" t="s">
        <v>434</v>
      </c>
      <c r="M466" t="s">
        <v>481</v>
      </c>
      <c r="N466" t="e">
        <v>#N/A</v>
      </c>
      <c r="O466" t="s">
        <v>594</v>
      </c>
    </row>
    <row r="467" spans="1:15" x14ac:dyDescent="0.3">
      <c r="A467">
        <v>10713</v>
      </c>
      <c r="B467" t="s">
        <v>100</v>
      </c>
      <c r="C467">
        <v>1</v>
      </c>
      <c r="D467" s="1">
        <v>35725</v>
      </c>
      <c r="E467" s="1">
        <v>35753</v>
      </c>
      <c r="F467" s="1">
        <v>35727</v>
      </c>
      <c r="G467">
        <v>1</v>
      </c>
      <c r="H467" t="str">
        <f t="shared" si="7"/>
        <v>Speedy Express</v>
      </c>
      <c r="I467">
        <v>167.05</v>
      </c>
      <c r="J467" t="s">
        <v>191</v>
      </c>
      <c r="K467" t="s">
        <v>385</v>
      </c>
      <c r="L467" t="s">
        <v>459</v>
      </c>
      <c r="M467" t="s">
        <v>490</v>
      </c>
      <c r="N467" t="s">
        <v>559</v>
      </c>
      <c r="O467" t="s">
        <v>592</v>
      </c>
    </row>
    <row r="468" spans="1:15" x14ac:dyDescent="0.3">
      <c r="A468">
        <v>10714</v>
      </c>
      <c r="B468" t="s">
        <v>100</v>
      </c>
      <c r="C468">
        <v>5</v>
      </c>
      <c r="D468" s="1">
        <v>35725</v>
      </c>
      <c r="E468" s="1">
        <v>35753</v>
      </c>
      <c r="F468" s="1">
        <v>35730</v>
      </c>
      <c r="G468">
        <v>3</v>
      </c>
      <c r="H468" t="str">
        <f t="shared" si="7"/>
        <v>Federal Shipping</v>
      </c>
      <c r="I468">
        <v>24.49</v>
      </c>
      <c r="J468" t="s">
        <v>191</v>
      </c>
      <c r="K468" t="s">
        <v>385</v>
      </c>
      <c r="L468" t="s">
        <v>459</v>
      </c>
      <c r="M468" t="s">
        <v>490</v>
      </c>
      <c r="N468" t="s">
        <v>559</v>
      </c>
      <c r="O468" t="s">
        <v>592</v>
      </c>
    </row>
    <row r="469" spans="1:15" x14ac:dyDescent="0.3">
      <c r="A469">
        <v>10715</v>
      </c>
      <c r="B469" t="s">
        <v>38</v>
      </c>
      <c r="C469">
        <v>3</v>
      </c>
      <c r="D469" s="1">
        <v>35726</v>
      </c>
      <c r="E469" s="1">
        <v>35740</v>
      </c>
      <c r="F469" s="1">
        <v>35732</v>
      </c>
      <c r="G469">
        <v>1</v>
      </c>
      <c r="H469" t="str">
        <f t="shared" si="7"/>
        <v>Speedy Express</v>
      </c>
      <c r="I469">
        <v>63.2</v>
      </c>
      <c r="J469" t="s">
        <v>129</v>
      </c>
      <c r="K469" t="s">
        <v>323</v>
      </c>
      <c r="L469" t="s">
        <v>413</v>
      </c>
      <c r="M469" t="e">
        <v>#N/A</v>
      </c>
      <c r="N469" t="s">
        <v>501</v>
      </c>
      <c r="O469" t="s">
        <v>583</v>
      </c>
    </row>
    <row r="470" spans="1:15" x14ac:dyDescent="0.3">
      <c r="A470">
        <v>10716</v>
      </c>
      <c r="B470" t="s">
        <v>93</v>
      </c>
      <c r="C470">
        <v>4</v>
      </c>
      <c r="D470" s="1">
        <v>35727</v>
      </c>
      <c r="E470" s="1">
        <v>35755</v>
      </c>
      <c r="F470" s="1">
        <v>35730</v>
      </c>
      <c r="G470">
        <v>2</v>
      </c>
      <c r="H470" t="str">
        <f t="shared" si="7"/>
        <v>United Package</v>
      </c>
      <c r="I470">
        <v>22.57</v>
      </c>
      <c r="J470" t="s">
        <v>184</v>
      </c>
      <c r="K470" t="s">
        <v>378</v>
      </c>
      <c r="L470" t="s">
        <v>415</v>
      </c>
      <c r="M470" t="e">
        <v>#N/A</v>
      </c>
      <c r="N470" t="s">
        <v>504</v>
      </c>
      <c r="O470" t="s">
        <v>586</v>
      </c>
    </row>
    <row r="471" spans="1:15" x14ac:dyDescent="0.3">
      <c r="A471">
        <v>10717</v>
      </c>
      <c r="B471" t="s">
        <v>54</v>
      </c>
      <c r="C471">
        <v>1</v>
      </c>
      <c r="D471" s="1">
        <v>35727</v>
      </c>
      <c r="E471" s="1">
        <v>35755</v>
      </c>
      <c r="F471" s="1">
        <v>35732</v>
      </c>
      <c r="G471">
        <v>2</v>
      </c>
      <c r="H471" t="str">
        <f t="shared" si="7"/>
        <v>United Package</v>
      </c>
      <c r="I471">
        <v>59.25</v>
      </c>
      <c r="J471" t="s">
        <v>145</v>
      </c>
      <c r="K471" t="s">
        <v>339</v>
      </c>
      <c r="L471" t="s">
        <v>423</v>
      </c>
      <c r="M471" t="e">
        <v>#N/A</v>
      </c>
      <c r="N471" t="s">
        <v>517</v>
      </c>
      <c r="O471" t="s">
        <v>579</v>
      </c>
    </row>
    <row r="472" spans="1:15" x14ac:dyDescent="0.3">
      <c r="A472">
        <v>10718</v>
      </c>
      <c r="B472" t="s">
        <v>68</v>
      </c>
      <c r="C472">
        <v>1</v>
      </c>
      <c r="D472" s="1">
        <v>35730</v>
      </c>
      <c r="E472" s="1">
        <v>35758</v>
      </c>
      <c r="F472" s="1">
        <v>35732</v>
      </c>
      <c r="G472">
        <v>3</v>
      </c>
      <c r="H472" t="str">
        <f t="shared" si="7"/>
        <v>Federal Shipping</v>
      </c>
      <c r="I472">
        <v>170.88</v>
      </c>
      <c r="J472" t="s">
        <v>159</v>
      </c>
      <c r="K472" t="s">
        <v>353</v>
      </c>
      <c r="L472" t="s">
        <v>436</v>
      </c>
      <c r="M472" t="e">
        <v>#N/A</v>
      </c>
      <c r="N472" t="s">
        <v>529</v>
      </c>
      <c r="O472" t="s">
        <v>579</v>
      </c>
    </row>
    <row r="473" spans="1:15" x14ac:dyDescent="0.3">
      <c r="A473">
        <v>10719</v>
      </c>
      <c r="B473" t="s">
        <v>74</v>
      </c>
      <c r="C473">
        <v>8</v>
      </c>
      <c r="D473" s="1">
        <v>35730</v>
      </c>
      <c r="E473" s="1">
        <v>35758</v>
      </c>
      <c r="F473" s="1">
        <v>35739</v>
      </c>
      <c r="G473">
        <v>2</v>
      </c>
      <c r="H473" t="str">
        <f t="shared" si="7"/>
        <v>United Package</v>
      </c>
      <c r="I473">
        <v>51.44</v>
      </c>
      <c r="J473" t="s">
        <v>165</v>
      </c>
      <c r="K473" t="s">
        <v>359</v>
      </c>
      <c r="L473" t="s">
        <v>442</v>
      </c>
      <c r="M473" t="s">
        <v>484</v>
      </c>
      <c r="N473" t="s">
        <v>535</v>
      </c>
      <c r="O473" t="s">
        <v>592</v>
      </c>
    </row>
    <row r="474" spans="1:15" x14ac:dyDescent="0.3">
      <c r="A474">
        <v>10720</v>
      </c>
      <c r="B474" t="s">
        <v>90</v>
      </c>
      <c r="C474">
        <v>8</v>
      </c>
      <c r="D474" s="1">
        <v>35731</v>
      </c>
      <c r="E474" s="1">
        <v>35745</v>
      </c>
      <c r="F474" s="1">
        <v>35739</v>
      </c>
      <c r="G474">
        <v>2</v>
      </c>
      <c r="H474" t="str">
        <f t="shared" si="7"/>
        <v>United Package</v>
      </c>
      <c r="I474">
        <v>9.5299999999999994</v>
      </c>
      <c r="J474" t="s">
        <v>181</v>
      </c>
      <c r="K474" t="s">
        <v>375</v>
      </c>
      <c r="L474" t="s">
        <v>431</v>
      </c>
      <c r="M474" t="s">
        <v>479</v>
      </c>
      <c r="N474" t="s">
        <v>550</v>
      </c>
      <c r="O474" t="s">
        <v>588</v>
      </c>
    </row>
    <row r="475" spans="1:15" x14ac:dyDescent="0.3">
      <c r="A475">
        <v>10721</v>
      </c>
      <c r="B475" t="s">
        <v>92</v>
      </c>
      <c r="C475">
        <v>5</v>
      </c>
      <c r="D475" s="1">
        <v>35732</v>
      </c>
      <c r="E475" s="1">
        <v>35760</v>
      </c>
      <c r="F475" s="1">
        <v>35734</v>
      </c>
      <c r="G475">
        <v>3</v>
      </c>
      <c r="H475" t="str">
        <f t="shared" si="7"/>
        <v>Federal Shipping</v>
      </c>
      <c r="I475">
        <v>48.92</v>
      </c>
      <c r="J475" t="s">
        <v>183</v>
      </c>
      <c r="K475" t="s">
        <v>377</v>
      </c>
      <c r="L475" t="s">
        <v>454</v>
      </c>
      <c r="M475" t="e">
        <v>#N/A</v>
      </c>
      <c r="N475" t="s">
        <v>552</v>
      </c>
      <c r="O475" t="s">
        <v>579</v>
      </c>
    </row>
    <row r="476" spans="1:15" x14ac:dyDescent="0.3">
      <c r="A476">
        <v>10722</v>
      </c>
      <c r="B476" t="s">
        <v>100</v>
      </c>
      <c r="C476">
        <v>8</v>
      </c>
      <c r="D476" s="1">
        <v>35732</v>
      </c>
      <c r="E476" s="1">
        <v>35774</v>
      </c>
      <c r="F476" s="1">
        <v>35738</v>
      </c>
      <c r="G476">
        <v>1</v>
      </c>
      <c r="H476" t="str">
        <f t="shared" si="7"/>
        <v>Speedy Express</v>
      </c>
      <c r="I476">
        <v>74.58</v>
      </c>
      <c r="J476" t="s">
        <v>191</v>
      </c>
      <c r="K476" t="s">
        <v>385</v>
      </c>
      <c r="L476" t="s">
        <v>459</v>
      </c>
      <c r="M476" t="s">
        <v>490</v>
      </c>
      <c r="N476" t="s">
        <v>559</v>
      </c>
      <c r="O476" t="s">
        <v>592</v>
      </c>
    </row>
    <row r="477" spans="1:15" x14ac:dyDescent="0.3">
      <c r="A477">
        <v>10723</v>
      </c>
      <c r="B477" t="s">
        <v>118</v>
      </c>
      <c r="C477">
        <v>3</v>
      </c>
      <c r="D477" s="1">
        <v>35733</v>
      </c>
      <c r="E477" s="1">
        <v>35761</v>
      </c>
      <c r="F477" s="1">
        <v>35759</v>
      </c>
      <c r="G477">
        <v>1</v>
      </c>
      <c r="H477" t="str">
        <f t="shared" si="7"/>
        <v>Speedy Express</v>
      </c>
      <c r="I477">
        <v>21.72</v>
      </c>
      <c r="J477" t="s">
        <v>209</v>
      </c>
      <c r="K477" t="s">
        <v>917</v>
      </c>
      <c r="L477" t="s">
        <v>472</v>
      </c>
      <c r="M477" t="s">
        <v>483</v>
      </c>
      <c r="N477" t="s">
        <v>923</v>
      </c>
      <c r="O477" t="s">
        <v>592</v>
      </c>
    </row>
    <row r="478" spans="1:15" x14ac:dyDescent="0.3">
      <c r="A478">
        <v>10724</v>
      </c>
      <c r="B478" t="s">
        <v>80</v>
      </c>
      <c r="C478">
        <v>8</v>
      </c>
      <c r="D478" s="1">
        <v>35733</v>
      </c>
      <c r="E478" s="1">
        <v>35775</v>
      </c>
      <c r="F478" s="1">
        <v>35739</v>
      </c>
      <c r="G478">
        <v>2</v>
      </c>
      <c r="H478" t="str">
        <f t="shared" si="7"/>
        <v>United Package</v>
      </c>
      <c r="I478">
        <v>57.75</v>
      </c>
      <c r="J478" t="s">
        <v>171</v>
      </c>
      <c r="K478" t="s">
        <v>365</v>
      </c>
      <c r="L478" t="s">
        <v>448</v>
      </c>
      <c r="M478" t="s">
        <v>487</v>
      </c>
      <c r="N478" t="s">
        <v>541</v>
      </c>
      <c r="O478" t="s">
        <v>585</v>
      </c>
    </row>
    <row r="479" spans="1:15" x14ac:dyDescent="0.3">
      <c r="A479">
        <v>10725</v>
      </c>
      <c r="B479" t="s">
        <v>50</v>
      </c>
      <c r="C479">
        <v>4</v>
      </c>
      <c r="D479" s="1">
        <v>35734</v>
      </c>
      <c r="E479" s="1">
        <v>35762</v>
      </c>
      <c r="F479" s="1">
        <v>35739</v>
      </c>
      <c r="G479">
        <v>3</v>
      </c>
      <c r="H479" t="str">
        <f t="shared" si="7"/>
        <v>Federal Shipping</v>
      </c>
      <c r="I479">
        <v>10.83</v>
      </c>
      <c r="J479" t="s">
        <v>141</v>
      </c>
      <c r="K479" t="s">
        <v>335</v>
      </c>
      <c r="L479" t="s">
        <v>417</v>
      </c>
      <c r="M479" t="s">
        <v>476</v>
      </c>
      <c r="N479" t="s">
        <v>513</v>
      </c>
      <c r="O479" t="s">
        <v>588</v>
      </c>
    </row>
    <row r="480" spans="1:15" x14ac:dyDescent="0.3">
      <c r="A480">
        <v>10726</v>
      </c>
      <c r="B480" t="s">
        <v>48</v>
      </c>
      <c r="C480">
        <v>4</v>
      </c>
      <c r="D480" s="1">
        <v>35737</v>
      </c>
      <c r="E480" s="1">
        <v>35751</v>
      </c>
      <c r="F480" s="1">
        <v>35769</v>
      </c>
      <c r="G480">
        <v>1</v>
      </c>
      <c r="H480" t="str">
        <f t="shared" si="7"/>
        <v>Speedy Express</v>
      </c>
      <c r="I480">
        <v>16.559999999999999</v>
      </c>
      <c r="J480" t="s">
        <v>139</v>
      </c>
      <c r="K480" t="s">
        <v>333</v>
      </c>
      <c r="L480" t="s">
        <v>408</v>
      </c>
      <c r="M480" t="e">
        <v>#N/A</v>
      </c>
      <c r="N480" t="s">
        <v>511</v>
      </c>
      <c r="O480" t="s">
        <v>581</v>
      </c>
    </row>
    <row r="481" spans="1:15" x14ac:dyDescent="0.3">
      <c r="A481">
        <v>10727</v>
      </c>
      <c r="B481" t="s">
        <v>95</v>
      </c>
      <c r="C481">
        <v>2</v>
      </c>
      <c r="D481" s="1">
        <v>35737</v>
      </c>
      <c r="E481" s="1">
        <v>35765</v>
      </c>
      <c r="F481" s="1">
        <v>35769</v>
      </c>
      <c r="G481">
        <v>1</v>
      </c>
      <c r="H481" t="str">
        <f t="shared" si="7"/>
        <v>Speedy Express</v>
      </c>
      <c r="I481">
        <v>89.9</v>
      </c>
      <c r="J481" t="s">
        <v>186</v>
      </c>
      <c r="K481" t="s">
        <v>380</v>
      </c>
      <c r="L481" t="s">
        <v>456</v>
      </c>
      <c r="M481" t="e">
        <v>#N/A</v>
      </c>
      <c r="N481" t="s">
        <v>554</v>
      </c>
      <c r="O481" t="s">
        <v>590</v>
      </c>
    </row>
    <row r="482" spans="1:15" x14ac:dyDescent="0.3">
      <c r="A482">
        <v>10728</v>
      </c>
      <c r="B482" t="s">
        <v>91</v>
      </c>
      <c r="C482">
        <v>4</v>
      </c>
      <c r="D482" s="1">
        <v>35738</v>
      </c>
      <c r="E482" s="1">
        <v>35766</v>
      </c>
      <c r="F482" s="1">
        <v>35745</v>
      </c>
      <c r="G482">
        <v>2</v>
      </c>
      <c r="H482" t="str">
        <f t="shared" si="7"/>
        <v>United Package</v>
      </c>
      <c r="I482">
        <v>58.33</v>
      </c>
      <c r="J482" t="s">
        <v>182</v>
      </c>
      <c r="K482" t="s">
        <v>376</v>
      </c>
      <c r="L482" t="s">
        <v>417</v>
      </c>
      <c r="M482" t="s">
        <v>476</v>
      </c>
      <c r="N482" t="s">
        <v>551</v>
      </c>
      <c r="O482" t="s">
        <v>588</v>
      </c>
    </row>
    <row r="483" spans="1:15" x14ac:dyDescent="0.3">
      <c r="A483">
        <v>10729</v>
      </c>
      <c r="B483" t="s">
        <v>76</v>
      </c>
      <c r="C483">
        <v>8</v>
      </c>
      <c r="D483" s="1">
        <v>35738</v>
      </c>
      <c r="E483" s="1">
        <v>35780</v>
      </c>
      <c r="F483" s="1">
        <v>35748</v>
      </c>
      <c r="G483">
        <v>3</v>
      </c>
      <c r="H483" t="str">
        <f t="shared" si="7"/>
        <v>Federal Shipping</v>
      </c>
      <c r="I483">
        <v>141.06</v>
      </c>
      <c r="J483" t="s">
        <v>167</v>
      </c>
      <c r="K483" t="s">
        <v>361</v>
      </c>
      <c r="L483" t="s">
        <v>444</v>
      </c>
      <c r="M483" t="s">
        <v>486</v>
      </c>
      <c r="N483" t="s">
        <v>537</v>
      </c>
      <c r="O483" t="s">
        <v>593</v>
      </c>
    </row>
    <row r="484" spans="1:15" x14ac:dyDescent="0.3">
      <c r="A484">
        <v>10730</v>
      </c>
      <c r="B484" t="s">
        <v>38</v>
      </c>
      <c r="C484">
        <v>5</v>
      </c>
      <c r="D484" s="1">
        <v>35739</v>
      </c>
      <c r="E484" s="1">
        <v>35767</v>
      </c>
      <c r="F484" s="1">
        <v>35748</v>
      </c>
      <c r="G484">
        <v>1</v>
      </c>
      <c r="H484" t="str">
        <f t="shared" si="7"/>
        <v>Speedy Express</v>
      </c>
      <c r="I484">
        <v>20.12</v>
      </c>
      <c r="J484" t="s">
        <v>129</v>
      </c>
      <c r="K484" t="s">
        <v>323</v>
      </c>
      <c r="L484" t="s">
        <v>413</v>
      </c>
      <c r="M484" t="e">
        <v>#N/A</v>
      </c>
      <c r="N484" t="s">
        <v>501</v>
      </c>
      <c r="O484" t="s">
        <v>583</v>
      </c>
    </row>
    <row r="485" spans="1:15" x14ac:dyDescent="0.3">
      <c r="A485">
        <v>10731</v>
      </c>
      <c r="B485" t="s">
        <v>43</v>
      </c>
      <c r="C485">
        <v>7</v>
      </c>
      <c r="D485" s="1">
        <v>35740</v>
      </c>
      <c r="E485" s="1">
        <v>35768</v>
      </c>
      <c r="F485" s="1">
        <v>35748</v>
      </c>
      <c r="G485">
        <v>1</v>
      </c>
      <c r="H485" t="str">
        <f t="shared" si="7"/>
        <v>Speedy Express</v>
      </c>
      <c r="I485">
        <v>96.65</v>
      </c>
      <c r="J485" t="s">
        <v>134</v>
      </c>
      <c r="K485" t="s">
        <v>915</v>
      </c>
      <c r="L485" t="s">
        <v>416</v>
      </c>
      <c r="M485" t="e">
        <v>#N/A</v>
      </c>
      <c r="N485" t="s">
        <v>506</v>
      </c>
      <c r="O485" t="s">
        <v>587</v>
      </c>
    </row>
    <row r="486" spans="1:15" x14ac:dyDescent="0.3">
      <c r="A486">
        <v>10732</v>
      </c>
      <c r="B486" t="s">
        <v>38</v>
      </c>
      <c r="C486">
        <v>3</v>
      </c>
      <c r="D486" s="1">
        <v>35740</v>
      </c>
      <c r="E486" s="1">
        <v>35768</v>
      </c>
      <c r="F486" s="1">
        <v>35741</v>
      </c>
      <c r="G486">
        <v>1</v>
      </c>
      <c r="H486" t="str">
        <f t="shared" si="7"/>
        <v>Speedy Express</v>
      </c>
      <c r="I486">
        <v>16.97</v>
      </c>
      <c r="J486" t="s">
        <v>129</v>
      </c>
      <c r="K486" t="s">
        <v>323</v>
      </c>
      <c r="L486" t="s">
        <v>413</v>
      </c>
      <c r="M486" t="e">
        <v>#N/A</v>
      </c>
      <c r="N486" t="s">
        <v>501</v>
      </c>
      <c r="O486" t="s">
        <v>583</v>
      </c>
    </row>
    <row r="487" spans="1:15" x14ac:dyDescent="0.3">
      <c r="A487">
        <v>10733</v>
      </c>
      <c r="B487" t="s">
        <v>34</v>
      </c>
      <c r="C487">
        <v>1</v>
      </c>
      <c r="D487" s="1">
        <v>35741</v>
      </c>
      <c r="E487" s="1">
        <v>35769</v>
      </c>
      <c r="F487" s="1">
        <v>35744</v>
      </c>
      <c r="G487">
        <v>3</v>
      </c>
      <c r="H487" t="str">
        <f t="shared" si="7"/>
        <v>Federal Shipping</v>
      </c>
      <c r="I487">
        <v>110.11</v>
      </c>
      <c r="J487" t="s">
        <v>125</v>
      </c>
      <c r="K487" t="s">
        <v>319</v>
      </c>
      <c r="L487" t="s">
        <v>409</v>
      </c>
      <c r="M487" t="e">
        <v>#N/A</v>
      </c>
      <c r="N487" t="s">
        <v>497</v>
      </c>
      <c r="O487" t="s">
        <v>582</v>
      </c>
    </row>
    <row r="488" spans="1:15" x14ac:dyDescent="0.3">
      <c r="A488">
        <v>10734</v>
      </c>
      <c r="B488" t="s">
        <v>60</v>
      </c>
      <c r="C488">
        <v>2</v>
      </c>
      <c r="D488" s="1">
        <v>35741</v>
      </c>
      <c r="E488" s="1">
        <v>35769</v>
      </c>
      <c r="F488" s="1">
        <v>35746</v>
      </c>
      <c r="G488">
        <v>3</v>
      </c>
      <c r="H488" t="str">
        <f t="shared" si="7"/>
        <v>Federal Shipping</v>
      </c>
      <c r="I488">
        <v>1.63</v>
      </c>
      <c r="J488" t="s">
        <v>151</v>
      </c>
      <c r="K488" t="s">
        <v>345</v>
      </c>
      <c r="L488" t="s">
        <v>428</v>
      </c>
      <c r="M488" t="s">
        <v>476</v>
      </c>
      <c r="N488" t="s">
        <v>522</v>
      </c>
      <c r="O488" t="s">
        <v>588</v>
      </c>
    </row>
    <row r="489" spans="1:15" x14ac:dyDescent="0.3">
      <c r="A489">
        <v>10735</v>
      </c>
      <c r="B489" t="s">
        <v>74</v>
      </c>
      <c r="C489">
        <v>6</v>
      </c>
      <c r="D489" s="1">
        <v>35744</v>
      </c>
      <c r="E489" s="1">
        <v>35772</v>
      </c>
      <c r="F489" s="1">
        <v>35755</v>
      </c>
      <c r="G489">
        <v>2</v>
      </c>
      <c r="H489" t="str">
        <f t="shared" si="7"/>
        <v>United Package</v>
      </c>
      <c r="I489">
        <v>45.97</v>
      </c>
      <c r="J489" t="s">
        <v>165</v>
      </c>
      <c r="K489" t="s">
        <v>359</v>
      </c>
      <c r="L489" t="s">
        <v>442</v>
      </c>
      <c r="M489" t="s">
        <v>484</v>
      </c>
      <c r="N489" t="s">
        <v>535</v>
      </c>
      <c r="O489" t="s">
        <v>592</v>
      </c>
    </row>
    <row r="490" spans="1:15" x14ac:dyDescent="0.3">
      <c r="A490">
        <v>10736</v>
      </c>
      <c r="B490" t="s">
        <v>66</v>
      </c>
      <c r="C490">
        <v>9</v>
      </c>
      <c r="D490" s="1">
        <v>35745</v>
      </c>
      <c r="E490" s="1">
        <v>35773</v>
      </c>
      <c r="F490" s="1">
        <v>35755</v>
      </c>
      <c r="G490">
        <v>2</v>
      </c>
      <c r="H490" t="str">
        <f t="shared" si="7"/>
        <v>United Package</v>
      </c>
      <c r="I490">
        <v>44.1</v>
      </c>
      <c r="J490" t="s">
        <v>157</v>
      </c>
      <c r="K490" t="s">
        <v>351</v>
      </c>
      <c r="L490" t="s">
        <v>434</v>
      </c>
      <c r="M490" t="s">
        <v>481</v>
      </c>
      <c r="N490" t="e">
        <v>#N/A</v>
      </c>
      <c r="O490" t="s">
        <v>594</v>
      </c>
    </row>
    <row r="491" spans="1:15" x14ac:dyDescent="0.3">
      <c r="A491">
        <v>10737</v>
      </c>
      <c r="B491" t="s">
        <v>114</v>
      </c>
      <c r="C491">
        <v>2</v>
      </c>
      <c r="D491" s="1">
        <v>35745</v>
      </c>
      <c r="E491" s="1">
        <v>35773</v>
      </c>
      <c r="F491" s="1">
        <v>35752</v>
      </c>
      <c r="G491">
        <v>2</v>
      </c>
      <c r="H491" t="str">
        <f t="shared" si="7"/>
        <v>United Package</v>
      </c>
      <c r="I491">
        <v>7.79</v>
      </c>
      <c r="J491" t="s">
        <v>205</v>
      </c>
      <c r="K491" t="s">
        <v>399</v>
      </c>
      <c r="L491" t="s">
        <v>468</v>
      </c>
      <c r="M491" t="e">
        <v>#N/A</v>
      </c>
      <c r="N491" t="s">
        <v>572</v>
      </c>
      <c r="O491" t="s">
        <v>583</v>
      </c>
    </row>
    <row r="492" spans="1:15" x14ac:dyDescent="0.3">
      <c r="A492">
        <v>10738</v>
      </c>
      <c r="B492" t="s">
        <v>103</v>
      </c>
      <c r="C492">
        <v>2</v>
      </c>
      <c r="D492" s="1">
        <v>35746</v>
      </c>
      <c r="E492" s="1">
        <v>35774</v>
      </c>
      <c r="F492" s="1">
        <v>35752</v>
      </c>
      <c r="G492">
        <v>1</v>
      </c>
      <c r="H492" t="str">
        <f t="shared" si="7"/>
        <v>Speedy Express</v>
      </c>
      <c r="I492">
        <v>2.91</v>
      </c>
      <c r="J492" t="s">
        <v>194</v>
      </c>
      <c r="K492" t="s">
        <v>388</v>
      </c>
      <c r="L492" t="s">
        <v>452</v>
      </c>
      <c r="M492" t="e">
        <v>#N/A</v>
      </c>
      <c r="N492" t="s">
        <v>562</v>
      </c>
      <c r="O492" t="s">
        <v>583</v>
      </c>
    </row>
    <row r="493" spans="1:15" x14ac:dyDescent="0.3">
      <c r="A493">
        <v>10739</v>
      </c>
      <c r="B493" t="s">
        <v>114</v>
      </c>
      <c r="C493">
        <v>3</v>
      </c>
      <c r="D493" s="1">
        <v>35746</v>
      </c>
      <c r="E493" s="1">
        <v>35774</v>
      </c>
      <c r="F493" s="1">
        <v>35751</v>
      </c>
      <c r="G493">
        <v>3</v>
      </c>
      <c r="H493" t="str">
        <f t="shared" si="7"/>
        <v>Federal Shipping</v>
      </c>
      <c r="I493">
        <v>11.08</v>
      </c>
      <c r="J493" t="s">
        <v>205</v>
      </c>
      <c r="K493" t="s">
        <v>399</v>
      </c>
      <c r="L493" t="s">
        <v>468</v>
      </c>
      <c r="M493" t="e">
        <v>#N/A</v>
      </c>
      <c r="N493" t="s">
        <v>572</v>
      </c>
      <c r="O493" t="s">
        <v>583</v>
      </c>
    </row>
    <row r="494" spans="1:15" x14ac:dyDescent="0.3">
      <c r="A494">
        <v>10740</v>
      </c>
      <c r="B494" t="s">
        <v>118</v>
      </c>
      <c r="C494">
        <v>4</v>
      </c>
      <c r="D494" s="1">
        <v>35747</v>
      </c>
      <c r="E494" s="1">
        <v>35775</v>
      </c>
      <c r="F494" s="1">
        <v>35759</v>
      </c>
      <c r="G494">
        <v>2</v>
      </c>
      <c r="H494" t="str">
        <f t="shared" si="7"/>
        <v>United Package</v>
      </c>
      <c r="I494">
        <v>81.88</v>
      </c>
      <c r="J494" t="s">
        <v>209</v>
      </c>
      <c r="K494" t="s">
        <v>917</v>
      </c>
      <c r="L494" t="s">
        <v>472</v>
      </c>
      <c r="M494" t="s">
        <v>483</v>
      </c>
      <c r="N494" t="s">
        <v>923</v>
      </c>
      <c r="O494" t="s">
        <v>592</v>
      </c>
    </row>
    <row r="495" spans="1:15" x14ac:dyDescent="0.3">
      <c r="A495">
        <v>10741</v>
      </c>
      <c r="B495" t="s">
        <v>33</v>
      </c>
      <c r="C495">
        <v>4</v>
      </c>
      <c r="D495" s="1">
        <v>35748</v>
      </c>
      <c r="E495" s="1">
        <v>35762</v>
      </c>
      <c r="F495" s="1">
        <v>35752</v>
      </c>
      <c r="G495">
        <v>3</v>
      </c>
      <c r="H495" t="str">
        <f t="shared" si="7"/>
        <v>Federal Shipping</v>
      </c>
      <c r="I495">
        <v>10.96</v>
      </c>
      <c r="J495" t="s">
        <v>124</v>
      </c>
      <c r="K495" t="s">
        <v>918</v>
      </c>
      <c r="L495" t="s">
        <v>920</v>
      </c>
      <c r="M495" t="s">
        <v>921</v>
      </c>
      <c r="N495" t="s">
        <v>924</v>
      </c>
      <c r="O495" t="s">
        <v>581</v>
      </c>
    </row>
    <row r="496" spans="1:15" x14ac:dyDescent="0.3">
      <c r="A496">
        <v>10742</v>
      </c>
      <c r="B496" t="s">
        <v>39</v>
      </c>
      <c r="C496">
        <v>3</v>
      </c>
      <c r="D496" s="1">
        <v>35748</v>
      </c>
      <c r="E496" s="1">
        <v>35776</v>
      </c>
      <c r="F496" s="1">
        <v>35752</v>
      </c>
      <c r="G496">
        <v>3</v>
      </c>
      <c r="H496" t="str">
        <f t="shared" si="7"/>
        <v>Federal Shipping</v>
      </c>
      <c r="I496">
        <v>243.73</v>
      </c>
      <c r="J496" t="s">
        <v>130</v>
      </c>
      <c r="K496" t="s">
        <v>324</v>
      </c>
      <c r="L496" t="s">
        <v>414</v>
      </c>
      <c r="M496" t="s">
        <v>475</v>
      </c>
      <c r="N496" t="s">
        <v>502</v>
      </c>
      <c r="O496" t="s">
        <v>585</v>
      </c>
    </row>
    <row r="497" spans="1:15" x14ac:dyDescent="0.3">
      <c r="A497">
        <v>10743</v>
      </c>
      <c r="B497" t="s">
        <v>33</v>
      </c>
      <c r="C497">
        <v>1</v>
      </c>
      <c r="D497" s="1">
        <v>35751</v>
      </c>
      <c r="E497" s="1">
        <v>35779</v>
      </c>
      <c r="F497" s="1">
        <v>35755</v>
      </c>
      <c r="G497">
        <v>2</v>
      </c>
      <c r="H497" t="str">
        <f t="shared" si="7"/>
        <v>United Package</v>
      </c>
      <c r="I497">
        <v>23.72</v>
      </c>
      <c r="J497" t="s">
        <v>124</v>
      </c>
      <c r="K497" t="s">
        <v>918</v>
      </c>
      <c r="L497" t="s">
        <v>920</v>
      </c>
      <c r="M497" t="s">
        <v>921</v>
      </c>
      <c r="N497" t="s">
        <v>924</v>
      </c>
      <c r="O497" t="s">
        <v>581</v>
      </c>
    </row>
    <row r="498" spans="1:15" x14ac:dyDescent="0.3">
      <c r="A498">
        <v>10744</v>
      </c>
      <c r="B498" t="s">
        <v>112</v>
      </c>
      <c r="C498">
        <v>6</v>
      </c>
      <c r="D498" s="1">
        <v>35751</v>
      </c>
      <c r="E498" s="1">
        <v>35779</v>
      </c>
      <c r="F498" s="1">
        <v>35758</v>
      </c>
      <c r="G498">
        <v>1</v>
      </c>
      <c r="H498" t="str">
        <f t="shared" si="7"/>
        <v>Speedy Express</v>
      </c>
      <c r="I498">
        <v>69.19</v>
      </c>
      <c r="J498" t="s">
        <v>203</v>
      </c>
      <c r="K498" t="s">
        <v>397</v>
      </c>
      <c r="L498" t="s">
        <v>466</v>
      </c>
      <c r="M498" t="e">
        <v>#N/A</v>
      </c>
      <c r="N498" t="s">
        <v>570</v>
      </c>
      <c r="O498" t="s">
        <v>597</v>
      </c>
    </row>
    <row r="499" spans="1:15" x14ac:dyDescent="0.3">
      <c r="A499">
        <v>10745</v>
      </c>
      <c r="B499" t="s">
        <v>92</v>
      </c>
      <c r="C499">
        <v>9</v>
      </c>
      <c r="D499" s="1">
        <v>35752</v>
      </c>
      <c r="E499" s="1">
        <v>35780</v>
      </c>
      <c r="F499" s="1">
        <v>35761</v>
      </c>
      <c r="G499">
        <v>1</v>
      </c>
      <c r="H499" t="str">
        <f t="shared" si="7"/>
        <v>Speedy Express</v>
      </c>
      <c r="I499">
        <v>3.52</v>
      </c>
      <c r="J499" t="s">
        <v>183</v>
      </c>
      <c r="K499" t="s">
        <v>377</v>
      </c>
      <c r="L499" t="s">
        <v>454</v>
      </c>
      <c r="M499" t="e">
        <v>#N/A</v>
      </c>
      <c r="N499" t="s">
        <v>552</v>
      </c>
      <c r="O499" t="s">
        <v>579</v>
      </c>
    </row>
    <row r="500" spans="1:15" x14ac:dyDescent="0.3">
      <c r="A500">
        <v>10746</v>
      </c>
      <c r="B500" t="s">
        <v>43</v>
      </c>
      <c r="C500">
        <v>1</v>
      </c>
      <c r="D500" s="1">
        <v>35753</v>
      </c>
      <c r="E500" s="1">
        <v>35781</v>
      </c>
      <c r="F500" s="1">
        <v>35755</v>
      </c>
      <c r="G500">
        <v>3</v>
      </c>
      <c r="H500" t="str">
        <f t="shared" si="7"/>
        <v>Federal Shipping</v>
      </c>
      <c r="I500">
        <v>31.43</v>
      </c>
      <c r="J500" t="s">
        <v>134</v>
      </c>
      <c r="K500" t="s">
        <v>915</v>
      </c>
      <c r="L500" t="s">
        <v>416</v>
      </c>
      <c r="M500" t="e">
        <v>#N/A</v>
      </c>
      <c r="N500" t="s">
        <v>506</v>
      </c>
      <c r="O500" t="s">
        <v>587</v>
      </c>
    </row>
    <row r="501" spans="1:15" x14ac:dyDescent="0.3">
      <c r="A501">
        <v>10747</v>
      </c>
      <c r="B501" t="s">
        <v>88</v>
      </c>
      <c r="C501">
        <v>6</v>
      </c>
      <c r="D501" s="1">
        <v>35753</v>
      </c>
      <c r="E501" s="1">
        <v>35781</v>
      </c>
      <c r="F501" s="1">
        <v>35760</v>
      </c>
      <c r="G501">
        <v>1</v>
      </c>
      <c r="H501" t="str">
        <f t="shared" si="7"/>
        <v>Speedy Express</v>
      </c>
      <c r="I501">
        <v>117.33</v>
      </c>
      <c r="J501" t="s">
        <v>179</v>
      </c>
      <c r="K501" t="s">
        <v>373</v>
      </c>
      <c r="L501" t="s">
        <v>453</v>
      </c>
      <c r="M501" t="e">
        <v>#N/A</v>
      </c>
      <c r="N501" t="s">
        <v>548</v>
      </c>
      <c r="O501" t="s">
        <v>589</v>
      </c>
    </row>
    <row r="502" spans="1:15" x14ac:dyDescent="0.3">
      <c r="A502">
        <v>10748</v>
      </c>
      <c r="B502" t="s">
        <v>100</v>
      </c>
      <c r="C502">
        <v>3</v>
      </c>
      <c r="D502" s="1">
        <v>35754</v>
      </c>
      <c r="E502" s="1">
        <v>35782</v>
      </c>
      <c r="F502" s="1">
        <v>35762</v>
      </c>
      <c r="G502">
        <v>1</v>
      </c>
      <c r="H502" t="str">
        <f t="shared" si="7"/>
        <v>Speedy Express</v>
      </c>
      <c r="I502">
        <v>232.55</v>
      </c>
      <c r="J502" t="s">
        <v>191</v>
      </c>
      <c r="K502" t="s">
        <v>385</v>
      </c>
      <c r="L502" t="s">
        <v>459</v>
      </c>
      <c r="M502" t="s">
        <v>490</v>
      </c>
      <c r="N502" t="s">
        <v>559</v>
      </c>
      <c r="O502" t="s">
        <v>592</v>
      </c>
    </row>
    <row r="503" spans="1:15" x14ac:dyDescent="0.3">
      <c r="A503">
        <v>10749</v>
      </c>
      <c r="B503" t="s">
        <v>67</v>
      </c>
      <c r="C503">
        <v>4</v>
      </c>
      <c r="D503" s="1">
        <v>35754</v>
      </c>
      <c r="E503" s="1">
        <v>35782</v>
      </c>
      <c r="F503" s="1">
        <v>35783</v>
      </c>
      <c r="G503">
        <v>2</v>
      </c>
      <c r="H503" t="str">
        <f t="shared" si="7"/>
        <v>United Package</v>
      </c>
      <c r="I503">
        <v>61.53</v>
      </c>
      <c r="J503" t="s">
        <v>158</v>
      </c>
      <c r="K503" t="s">
        <v>352</v>
      </c>
      <c r="L503" t="s">
        <v>435</v>
      </c>
      <c r="M503" t="s">
        <v>482</v>
      </c>
      <c r="N503" t="s">
        <v>528</v>
      </c>
      <c r="O503" t="s">
        <v>581</v>
      </c>
    </row>
    <row r="504" spans="1:15" x14ac:dyDescent="0.3">
      <c r="A504">
        <v>10750</v>
      </c>
      <c r="B504" t="s">
        <v>116</v>
      </c>
      <c r="C504">
        <v>9</v>
      </c>
      <c r="D504" s="1">
        <v>35755</v>
      </c>
      <c r="E504" s="1">
        <v>35783</v>
      </c>
      <c r="F504" s="1">
        <v>35758</v>
      </c>
      <c r="G504">
        <v>1</v>
      </c>
      <c r="H504" t="str">
        <f t="shared" si="7"/>
        <v>Speedy Express</v>
      </c>
      <c r="I504">
        <v>79.3</v>
      </c>
      <c r="J504" t="s">
        <v>207</v>
      </c>
      <c r="K504" t="s">
        <v>401</v>
      </c>
      <c r="L504" t="s">
        <v>470</v>
      </c>
      <c r="M504" t="e">
        <v>#N/A</v>
      </c>
      <c r="N504" t="s">
        <v>574</v>
      </c>
      <c r="O504" t="s">
        <v>598</v>
      </c>
    </row>
    <row r="505" spans="1:15" x14ac:dyDescent="0.3">
      <c r="A505">
        <v>10751</v>
      </c>
      <c r="B505" t="s">
        <v>97</v>
      </c>
      <c r="C505">
        <v>3</v>
      </c>
      <c r="D505" s="1">
        <v>35758</v>
      </c>
      <c r="E505" s="1">
        <v>35786</v>
      </c>
      <c r="F505" s="1">
        <v>35767</v>
      </c>
      <c r="G505">
        <v>3</v>
      </c>
      <c r="H505" t="str">
        <f t="shared" si="7"/>
        <v>Federal Shipping</v>
      </c>
      <c r="I505">
        <v>130.79</v>
      </c>
      <c r="J505" t="s">
        <v>188</v>
      </c>
      <c r="K505" t="s">
        <v>916</v>
      </c>
      <c r="L505" t="s">
        <v>457</v>
      </c>
      <c r="M505" t="e">
        <v>#N/A</v>
      </c>
      <c r="N505" t="s">
        <v>922</v>
      </c>
      <c r="O505" t="s">
        <v>587</v>
      </c>
    </row>
    <row r="506" spans="1:15" x14ac:dyDescent="0.3">
      <c r="A506">
        <v>10752</v>
      </c>
      <c r="B506" t="s">
        <v>82</v>
      </c>
      <c r="C506">
        <v>2</v>
      </c>
      <c r="D506" s="1">
        <v>35758</v>
      </c>
      <c r="E506" s="1">
        <v>35786</v>
      </c>
      <c r="F506" s="1">
        <v>35762</v>
      </c>
      <c r="G506">
        <v>3</v>
      </c>
      <c r="H506" t="str">
        <f t="shared" si="7"/>
        <v>Federal Shipping</v>
      </c>
      <c r="I506">
        <v>1.39</v>
      </c>
      <c r="J506" t="s">
        <v>173</v>
      </c>
      <c r="K506" t="s">
        <v>367</v>
      </c>
      <c r="L506" t="s">
        <v>408</v>
      </c>
      <c r="M506" t="e">
        <v>#N/A</v>
      </c>
      <c r="N506" t="s">
        <v>543</v>
      </c>
      <c r="O506" t="s">
        <v>581</v>
      </c>
    </row>
    <row r="507" spans="1:15" x14ac:dyDescent="0.3">
      <c r="A507">
        <v>10753</v>
      </c>
      <c r="B507" t="s">
        <v>56</v>
      </c>
      <c r="C507">
        <v>3</v>
      </c>
      <c r="D507" s="1">
        <v>35759</v>
      </c>
      <c r="E507" s="1">
        <v>35787</v>
      </c>
      <c r="F507" s="1">
        <v>35761</v>
      </c>
      <c r="G507">
        <v>1</v>
      </c>
      <c r="H507" t="str">
        <f t="shared" si="7"/>
        <v>Speedy Express</v>
      </c>
      <c r="I507">
        <v>7.7</v>
      </c>
      <c r="J507" t="s">
        <v>147</v>
      </c>
      <c r="K507" t="s">
        <v>341</v>
      </c>
      <c r="L507" t="s">
        <v>424</v>
      </c>
      <c r="M507" t="e">
        <v>#N/A</v>
      </c>
      <c r="N507" t="s">
        <v>518</v>
      </c>
      <c r="O507" t="s">
        <v>590</v>
      </c>
    </row>
    <row r="508" spans="1:15" x14ac:dyDescent="0.3">
      <c r="A508">
        <v>10754</v>
      </c>
      <c r="B508" t="s">
        <v>78</v>
      </c>
      <c r="C508">
        <v>6</v>
      </c>
      <c r="D508" s="1">
        <v>35759</v>
      </c>
      <c r="E508" s="1">
        <v>35787</v>
      </c>
      <c r="F508" s="1">
        <v>35761</v>
      </c>
      <c r="G508">
        <v>3</v>
      </c>
      <c r="H508" t="str">
        <f t="shared" si="7"/>
        <v>Federal Shipping</v>
      </c>
      <c r="I508">
        <v>2.38</v>
      </c>
      <c r="J508" t="s">
        <v>169</v>
      </c>
      <c r="K508" t="s">
        <v>363</v>
      </c>
      <c r="L508" t="s">
        <v>446</v>
      </c>
      <c r="M508" t="e">
        <v>#N/A</v>
      </c>
      <c r="N508" t="s">
        <v>539</v>
      </c>
      <c r="O508" t="s">
        <v>590</v>
      </c>
    </row>
    <row r="509" spans="1:15" x14ac:dyDescent="0.3">
      <c r="A509">
        <v>10755</v>
      </c>
      <c r="B509" t="s">
        <v>38</v>
      </c>
      <c r="C509">
        <v>4</v>
      </c>
      <c r="D509" s="1">
        <v>35760</v>
      </c>
      <c r="E509" s="1">
        <v>35788</v>
      </c>
      <c r="F509" s="1">
        <v>35762</v>
      </c>
      <c r="G509">
        <v>2</v>
      </c>
      <c r="H509" t="str">
        <f t="shared" si="7"/>
        <v>United Package</v>
      </c>
      <c r="I509">
        <v>16.71</v>
      </c>
      <c r="J509" t="s">
        <v>129</v>
      </c>
      <c r="K509" t="s">
        <v>323</v>
      </c>
      <c r="L509" t="s">
        <v>413</v>
      </c>
      <c r="M509" t="e">
        <v>#N/A</v>
      </c>
      <c r="N509" t="s">
        <v>501</v>
      </c>
      <c r="O509" t="s">
        <v>583</v>
      </c>
    </row>
    <row r="510" spans="1:15" x14ac:dyDescent="0.3">
      <c r="A510">
        <v>10756</v>
      </c>
      <c r="B510" t="s">
        <v>104</v>
      </c>
      <c r="C510">
        <v>8</v>
      </c>
      <c r="D510" s="1">
        <v>35761</v>
      </c>
      <c r="E510" s="1">
        <v>35789</v>
      </c>
      <c r="F510" s="1">
        <v>35766</v>
      </c>
      <c r="G510">
        <v>2</v>
      </c>
      <c r="H510" t="str">
        <f t="shared" si="7"/>
        <v>United Package</v>
      </c>
      <c r="I510">
        <v>73.209999999999994</v>
      </c>
      <c r="J510" t="s">
        <v>195</v>
      </c>
      <c r="K510" t="s">
        <v>389</v>
      </c>
      <c r="L510" t="s">
        <v>461</v>
      </c>
      <c r="M510" t="s">
        <v>491</v>
      </c>
      <c r="N510" t="s">
        <v>563</v>
      </c>
      <c r="O510" t="s">
        <v>592</v>
      </c>
    </row>
    <row r="511" spans="1:15" x14ac:dyDescent="0.3">
      <c r="A511">
        <v>10757</v>
      </c>
      <c r="B511" t="s">
        <v>100</v>
      </c>
      <c r="C511">
        <v>6</v>
      </c>
      <c r="D511" s="1">
        <v>35761</v>
      </c>
      <c r="E511" s="1">
        <v>35789</v>
      </c>
      <c r="F511" s="1">
        <v>35779</v>
      </c>
      <c r="G511">
        <v>1</v>
      </c>
      <c r="H511" t="str">
        <f t="shared" si="7"/>
        <v>Speedy Express</v>
      </c>
      <c r="I511">
        <v>8.19</v>
      </c>
      <c r="J511" t="s">
        <v>191</v>
      </c>
      <c r="K511" t="s">
        <v>385</v>
      </c>
      <c r="L511" t="s">
        <v>459</v>
      </c>
      <c r="M511" t="s">
        <v>490</v>
      </c>
      <c r="N511" t="s">
        <v>559</v>
      </c>
      <c r="O511" t="s">
        <v>592</v>
      </c>
    </row>
    <row r="512" spans="1:15" x14ac:dyDescent="0.3">
      <c r="A512">
        <v>10758</v>
      </c>
      <c r="B512" t="s">
        <v>97</v>
      </c>
      <c r="C512">
        <v>3</v>
      </c>
      <c r="D512" s="1">
        <v>35762</v>
      </c>
      <c r="E512" s="1">
        <v>35790</v>
      </c>
      <c r="F512" s="1">
        <v>35768</v>
      </c>
      <c r="G512">
        <v>3</v>
      </c>
      <c r="H512" t="str">
        <f t="shared" si="7"/>
        <v>Federal Shipping</v>
      </c>
      <c r="I512">
        <v>138.16999999999999</v>
      </c>
      <c r="J512" t="s">
        <v>188</v>
      </c>
      <c r="K512" t="s">
        <v>916</v>
      </c>
      <c r="L512" t="s">
        <v>457</v>
      </c>
      <c r="M512" t="e">
        <v>#N/A</v>
      </c>
      <c r="N512" t="s">
        <v>922</v>
      </c>
      <c r="O512" t="s">
        <v>587</v>
      </c>
    </row>
    <row r="513" spans="1:15" x14ac:dyDescent="0.3">
      <c r="A513">
        <v>10759</v>
      </c>
      <c r="B513" t="s">
        <v>31</v>
      </c>
      <c r="C513">
        <v>3</v>
      </c>
      <c r="D513" s="1">
        <v>35762</v>
      </c>
      <c r="E513" s="1">
        <v>35790</v>
      </c>
      <c r="F513" s="1">
        <v>35776</v>
      </c>
      <c r="G513">
        <v>3</v>
      </c>
      <c r="H513" t="str">
        <f t="shared" si="7"/>
        <v>Federal Shipping</v>
      </c>
      <c r="I513">
        <v>11.99</v>
      </c>
      <c r="J513" t="s">
        <v>122</v>
      </c>
      <c r="K513" t="s">
        <v>316</v>
      </c>
      <c r="L513" t="s">
        <v>407</v>
      </c>
      <c r="M513" t="e">
        <v>#N/A</v>
      </c>
      <c r="N513" t="s">
        <v>494</v>
      </c>
      <c r="O513" t="s">
        <v>580</v>
      </c>
    </row>
    <row r="514" spans="1:15" x14ac:dyDescent="0.3">
      <c r="A514">
        <v>10760</v>
      </c>
      <c r="B514" t="s">
        <v>79</v>
      </c>
      <c r="C514">
        <v>4</v>
      </c>
      <c r="D514" s="1">
        <v>35765</v>
      </c>
      <c r="E514" s="1">
        <v>35793</v>
      </c>
      <c r="F514" s="1">
        <v>35774</v>
      </c>
      <c r="G514">
        <v>1</v>
      </c>
      <c r="H514" t="str">
        <f t="shared" ref="H514:H577" si="8">HLOOKUP(G514, shippers_h, 2, FALSE)</f>
        <v>Speedy Express</v>
      </c>
      <c r="I514">
        <v>155.63999999999999</v>
      </c>
      <c r="J514" t="s">
        <v>170</v>
      </c>
      <c r="K514" t="s">
        <v>364</v>
      </c>
      <c r="L514" t="s">
        <v>447</v>
      </c>
      <c r="M514" t="e">
        <v>#N/A</v>
      </c>
      <c r="N514" t="s">
        <v>540</v>
      </c>
      <c r="O514" t="s">
        <v>595</v>
      </c>
    </row>
    <row r="515" spans="1:15" x14ac:dyDescent="0.3">
      <c r="A515">
        <v>10761</v>
      </c>
      <c r="B515" t="s">
        <v>94</v>
      </c>
      <c r="C515">
        <v>5</v>
      </c>
      <c r="D515" s="1">
        <v>35766</v>
      </c>
      <c r="E515" s="1">
        <v>35794</v>
      </c>
      <c r="F515" s="1">
        <v>35772</v>
      </c>
      <c r="G515">
        <v>2</v>
      </c>
      <c r="H515" t="str">
        <f t="shared" si="8"/>
        <v>United Package</v>
      </c>
      <c r="I515">
        <v>18.66</v>
      </c>
      <c r="J515" t="s">
        <v>185</v>
      </c>
      <c r="K515" t="s">
        <v>379</v>
      </c>
      <c r="L515" t="s">
        <v>455</v>
      </c>
      <c r="M515" t="s">
        <v>489</v>
      </c>
      <c r="N515" t="s">
        <v>553</v>
      </c>
      <c r="O515" t="s">
        <v>592</v>
      </c>
    </row>
    <row r="516" spans="1:15" x14ac:dyDescent="0.3">
      <c r="A516">
        <v>10762</v>
      </c>
      <c r="B516" t="s">
        <v>53</v>
      </c>
      <c r="C516">
        <v>3</v>
      </c>
      <c r="D516" s="1">
        <v>35766</v>
      </c>
      <c r="E516" s="1">
        <v>35794</v>
      </c>
      <c r="F516" s="1">
        <v>35773</v>
      </c>
      <c r="G516">
        <v>1</v>
      </c>
      <c r="H516" t="str">
        <f t="shared" si="8"/>
        <v>Speedy Express</v>
      </c>
      <c r="I516">
        <v>328.74</v>
      </c>
      <c r="J516" t="s">
        <v>144</v>
      </c>
      <c r="K516" t="s">
        <v>338</v>
      </c>
      <c r="L516" t="s">
        <v>422</v>
      </c>
      <c r="M516" t="e">
        <v>#N/A</v>
      </c>
      <c r="N516" t="s">
        <v>516</v>
      </c>
      <c r="O516" t="s">
        <v>582</v>
      </c>
    </row>
    <row r="517" spans="1:15" x14ac:dyDescent="0.3">
      <c r="A517">
        <v>10763</v>
      </c>
      <c r="B517" t="s">
        <v>52</v>
      </c>
      <c r="C517">
        <v>3</v>
      </c>
      <c r="D517" s="1">
        <v>35767</v>
      </c>
      <c r="E517" s="1">
        <v>35795</v>
      </c>
      <c r="F517" s="1">
        <v>35772</v>
      </c>
      <c r="G517">
        <v>3</v>
      </c>
      <c r="H517" t="str">
        <f t="shared" si="8"/>
        <v>Federal Shipping</v>
      </c>
      <c r="I517">
        <v>37.35</v>
      </c>
      <c r="J517" t="s">
        <v>143</v>
      </c>
      <c r="K517" t="s">
        <v>337</v>
      </c>
      <c r="L517" t="s">
        <v>421</v>
      </c>
      <c r="M517" t="e">
        <v>#N/A</v>
      </c>
      <c r="N517" t="s">
        <v>515</v>
      </c>
      <c r="O517" t="s">
        <v>583</v>
      </c>
    </row>
    <row r="518" spans="1:15" x14ac:dyDescent="0.3">
      <c r="A518">
        <v>10764</v>
      </c>
      <c r="B518" t="s">
        <v>49</v>
      </c>
      <c r="C518">
        <v>6</v>
      </c>
      <c r="D518" s="1">
        <v>35767</v>
      </c>
      <c r="E518" s="1">
        <v>35795</v>
      </c>
      <c r="F518" s="1">
        <v>35772</v>
      </c>
      <c r="G518">
        <v>3</v>
      </c>
      <c r="H518" t="str">
        <f t="shared" si="8"/>
        <v>Federal Shipping</v>
      </c>
      <c r="I518">
        <v>145.44999999999999</v>
      </c>
      <c r="J518" t="s">
        <v>140</v>
      </c>
      <c r="K518" t="s">
        <v>334</v>
      </c>
      <c r="L518" t="s">
        <v>420</v>
      </c>
      <c r="M518" t="e">
        <v>#N/A</v>
      </c>
      <c r="N518" t="s">
        <v>512</v>
      </c>
      <c r="O518" t="s">
        <v>589</v>
      </c>
    </row>
    <row r="519" spans="1:15" x14ac:dyDescent="0.3">
      <c r="A519">
        <v>10765</v>
      </c>
      <c r="B519" t="s">
        <v>92</v>
      </c>
      <c r="C519">
        <v>3</v>
      </c>
      <c r="D519" s="1">
        <v>35768</v>
      </c>
      <c r="E519" s="1">
        <v>35796</v>
      </c>
      <c r="F519" s="1">
        <v>35773</v>
      </c>
      <c r="G519">
        <v>3</v>
      </c>
      <c r="H519" t="str">
        <f t="shared" si="8"/>
        <v>Federal Shipping</v>
      </c>
      <c r="I519">
        <v>42.74</v>
      </c>
      <c r="J519" t="s">
        <v>183</v>
      </c>
      <c r="K519" t="s">
        <v>377</v>
      </c>
      <c r="L519" t="s">
        <v>454</v>
      </c>
      <c r="M519" t="e">
        <v>#N/A</v>
      </c>
      <c r="N519" t="s">
        <v>552</v>
      </c>
      <c r="O519" t="s">
        <v>579</v>
      </c>
    </row>
    <row r="520" spans="1:15" x14ac:dyDescent="0.3">
      <c r="A520">
        <v>10766</v>
      </c>
      <c r="B520" t="s">
        <v>85</v>
      </c>
      <c r="C520">
        <v>4</v>
      </c>
      <c r="D520" s="1">
        <v>35769</v>
      </c>
      <c r="E520" s="1">
        <v>35797</v>
      </c>
      <c r="F520" s="1">
        <v>35773</v>
      </c>
      <c r="G520">
        <v>1</v>
      </c>
      <c r="H520" t="str">
        <f t="shared" si="8"/>
        <v>Speedy Express</v>
      </c>
      <c r="I520">
        <v>157.55000000000001</v>
      </c>
      <c r="J520" t="s">
        <v>176</v>
      </c>
      <c r="K520" t="s">
        <v>370</v>
      </c>
      <c r="L520" t="s">
        <v>451</v>
      </c>
      <c r="M520" t="e">
        <v>#N/A</v>
      </c>
      <c r="N520" t="s">
        <v>545</v>
      </c>
      <c r="O520" t="s">
        <v>579</v>
      </c>
    </row>
    <row r="521" spans="1:15" x14ac:dyDescent="0.3">
      <c r="A521">
        <v>10767</v>
      </c>
      <c r="B521" t="s">
        <v>105</v>
      </c>
      <c r="C521">
        <v>4</v>
      </c>
      <c r="D521" s="1">
        <v>35769</v>
      </c>
      <c r="E521" s="1">
        <v>35797</v>
      </c>
      <c r="F521" s="1">
        <v>35779</v>
      </c>
      <c r="G521">
        <v>3</v>
      </c>
      <c r="H521" t="str">
        <f t="shared" si="8"/>
        <v>Federal Shipping</v>
      </c>
      <c r="I521">
        <v>1.59</v>
      </c>
      <c r="J521" t="s">
        <v>196</v>
      </c>
      <c r="K521" t="s">
        <v>390</v>
      </c>
      <c r="L521" t="s">
        <v>462</v>
      </c>
      <c r="M521" t="e">
        <v>#N/A</v>
      </c>
      <c r="N521" t="s">
        <v>564</v>
      </c>
      <c r="O521" t="s">
        <v>595</v>
      </c>
    </row>
    <row r="522" spans="1:15" x14ac:dyDescent="0.3">
      <c r="A522">
        <v>10768</v>
      </c>
      <c r="B522" t="s">
        <v>33</v>
      </c>
      <c r="C522">
        <v>3</v>
      </c>
      <c r="D522" s="1">
        <v>35772</v>
      </c>
      <c r="E522" s="1">
        <v>35800</v>
      </c>
      <c r="F522" s="1">
        <v>35779</v>
      </c>
      <c r="G522">
        <v>2</v>
      </c>
      <c r="H522" t="str">
        <f t="shared" si="8"/>
        <v>United Package</v>
      </c>
      <c r="I522">
        <v>146.32</v>
      </c>
      <c r="J522" t="s">
        <v>124</v>
      </c>
      <c r="K522" t="s">
        <v>918</v>
      </c>
      <c r="L522" t="s">
        <v>920</v>
      </c>
      <c r="M522" t="s">
        <v>921</v>
      </c>
      <c r="N522" t="s">
        <v>924</v>
      </c>
      <c r="O522" t="s">
        <v>581</v>
      </c>
    </row>
    <row r="523" spans="1:15" x14ac:dyDescent="0.3">
      <c r="A523">
        <v>10769</v>
      </c>
      <c r="B523" t="s">
        <v>112</v>
      </c>
      <c r="C523">
        <v>3</v>
      </c>
      <c r="D523" s="1">
        <v>35772</v>
      </c>
      <c r="E523" s="1">
        <v>35800</v>
      </c>
      <c r="F523" s="1">
        <v>35776</v>
      </c>
      <c r="G523">
        <v>1</v>
      </c>
      <c r="H523" t="str">
        <f t="shared" si="8"/>
        <v>Speedy Express</v>
      </c>
      <c r="I523">
        <v>65.06</v>
      </c>
      <c r="J523" t="s">
        <v>203</v>
      </c>
      <c r="K523" t="s">
        <v>397</v>
      </c>
      <c r="L523" t="s">
        <v>466</v>
      </c>
      <c r="M523" t="e">
        <v>#N/A</v>
      </c>
      <c r="N523" t="s">
        <v>570</v>
      </c>
      <c r="O523" t="s">
        <v>597</v>
      </c>
    </row>
    <row r="524" spans="1:15" x14ac:dyDescent="0.3">
      <c r="A524">
        <v>10770</v>
      </c>
      <c r="B524" t="s">
        <v>63</v>
      </c>
      <c r="C524">
        <v>8</v>
      </c>
      <c r="D524" s="1">
        <v>35773</v>
      </c>
      <c r="E524" s="1">
        <v>35801</v>
      </c>
      <c r="F524" s="1">
        <v>35781</v>
      </c>
      <c r="G524">
        <v>3</v>
      </c>
      <c r="H524" t="str">
        <f t="shared" si="8"/>
        <v>Federal Shipping</v>
      </c>
      <c r="I524">
        <v>5.32</v>
      </c>
      <c r="J524" t="s">
        <v>154</v>
      </c>
      <c r="K524" t="s">
        <v>348</v>
      </c>
      <c r="L524" t="s">
        <v>431</v>
      </c>
      <c r="M524" t="s">
        <v>479</v>
      </c>
      <c r="N524" t="s">
        <v>525</v>
      </c>
      <c r="O524" t="s">
        <v>588</v>
      </c>
    </row>
    <row r="525" spans="1:15" x14ac:dyDescent="0.3">
      <c r="A525">
        <v>10771</v>
      </c>
      <c r="B525" t="s">
        <v>49</v>
      </c>
      <c r="C525">
        <v>9</v>
      </c>
      <c r="D525" s="1">
        <v>35774</v>
      </c>
      <c r="E525" s="1">
        <v>35802</v>
      </c>
      <c r="F525" s="1">
        <v>35797</v>
      </c>
      <c r="G525">
        <v>2</v>
      </c>
      <c r="H525" t="str">
        <f t="shared" si="8"/>
        <v>United Package</v>
      </c>
      <c r="I525">
        <v>11.19</v>
      </c>
      <c r="J525" t="s">
        <v>140</v>
      </c>
      <c r="K525" t="s">
        <v>334</v>
      </c>
      <c r="L525" t="s">
        <v>420</v>
      </c>
      <c r="M525" t="e">
        <v>#N/A</v>
      </c>
      <c r="N525" t="s">
        <v>512</v>
      </c>
      <c r="O525" t="s">
        <v>589</v>
      </c>
    </row>
    <row r="526" spans="1:15" x14ac:dyDescent="0.3">
      <c r="A526">
        <v>10772</v>
      </c>
      <c r="B526" t="s">
        <v>73</v>
      </c>
      <c r="C526">
        <v>3</v>
      </c>
      <c r="D526" s="1">
        <v>35774</v>
      </c>
      <c r="E526" s="1">
        <v>35802</v>
      </c>
      <c r="F526" s="1">
        <v>35783</v>
      </c>
      <c r="G526">
        <v>2</v>
      </c>
      <c r="H526" t="str">
        <f t="shared" si="8"/>
        <v>United Package</v>
      </c>
      <c r="I526">
        <v>91.28</v>
      </c>
      <c r="J526" t="s">
        <v>164</v>
      </c>
      <c r="K526" t="s">
        <v>358</v>
      </c>
      <c r="L526" t="s">
        <v>441</v>
      </c>
      <c r="M526" t="e">
        <v>#N/A</v>
      </c>
      <c r="N526" t="s">
        <v>534</v>
      </c>
      <c r="O526" t="s">
        <v>579</v>
      </c>
    </row>
    <row r="527" spans="1:15" x14ac:dyDescent="0.3">
      <c r="A527">
        <v>10773</v>
      </c>
      <c r="B527" t="s">
        <v>49</v>
      </c>
      <c r="C527">
        <v>1</v>
      </c>
      <c r="D527" s="1">
        <v>35775</v>
      </c>
      <c r="E527" s="1">
        <v>35803</v>
      </c>
      <c r="F527" s="1">
        <v>35780</v>
      </c>
      <c r="G527">
        <v>3</v>
      </c>
      <c r="H527" t="str">
        <f t="shared" si="8"/>
        <v>Federal Shipping</v>
      </c>
      <c r="I527">
        <v>96.43</v>
      </c>
      <c r="J527" t="s">
        <v>140</v>
      </c>
      <c r="K527" t="s">
        <v>334</v>
      </c>
      <c r="L527" t="s">
        <v>420</v>
      </c>
      <c r="M527" t="e">
        <v>#N/A</v>
      </c>
      <c r="N527" t="s">
        <v>512</v>
      </c>
      <c r="O527" t="s">
        <v>589</v>
      </c>
    </row>
    <row r="528" spans="1:15" x14ac:dyDescent="0.3">
      <c r="A528">
        <v>10774</v>
      </c>
      <c r="B528" t="s">
        <v>53</v>
      </c>
      <c r="C528">
        <v>4</v>
      </c>
      <c r="D528" s="1">
        <v>35775</v>
      </c>
      <c r="E528" s="1">
        <v>35789</v>
      </c>
      <c r="F528" s="1">
        <v>35776</v>
      </c>
      <c r="G528">
        <v>1</v>
      </c>
      <c r="H528" t="str">
        <f t="shared" si="8"/>
        <v>Speedy Express</v>
      </c>
      <c r="I528">
        <v>48.2</v>
      </c>
      <c r="J528" t="s">
        <v>144</v>
      </c>
      <c r="K528" t="s">
        <v>338</v>
      </c>
      <c r="L528" t="s">
        <v>422</v>
      </c>
      <c r="M528" t="e">
        <v>#N/A</v>
      </c>
      <c r="N528" t="s">
        <v>516</v>
      </c>
      <c r="O528" t="s">
        <v>582</v>
      </c>
    </row>
    <row r="529" spans="1:15" x14ac:dyDescent="0.3">
      <c r="A529">
        <v>10775</v>
      </c>
      <c r="B529" t="s">
        <v>107</v>
      </c>
      <c r="C529">
        <v>7</v>
      </c>
      <c r="D529" s="1">
        <v>35776</v>
      </c>
      <c r="E529" s="1">
        <v>35804</v>
      </c>
      <c r="F529" s="1">
        <v>35790</v>
      </c>
      <c r="G529">
        <v>1</v>
      </c>
      <c r="H529" t="str">
        <f t="shared" si="8"/>
        <v>Speedy Express</v>
      </c>
      <c r="I529">
        <v>20.25</v>
      </c>
      <c r="J529" t="s">
        <v>198</v>
      </c>
      <c r="K529" t="s">
        <v>392</v>
      </c>
      <c r="L529" t="s">
        <v>463</v>
      </c>
      <c r="M529" t="s">
        <v>492</v>
      </c>
      <c r="N529" t="s">
        <v>566</v>
      </c>
      <c r="O529" t="s">
        <v>592</v>
      </c>
    </row>
    <row r="530" spans="1:15" x14ac:dyDescent="0.3">
      <c r="A530">
        <v>10776</v>
      </c>
      <c r="B530" t="s">
        <v>49</v>
      </c>
      <c r="C530">
        <v>1</v>
      </c>
      <c r="D530" s="1">
        <v>35779</v>
      </c>
      <c r="E530" s="1">
        <v>35807</v>
      </c>
      <c r="F530" s="1">
        <v>35782</v>
      </c>
      <c r="G530">
        <v>3</v>
      </c>
      <c r="H530" t="str">
        <f t="shared" si="8"/>
        <v>Federal Shipping</v>
      </c>
      <c r="I530">
        <v>351.53</v>
      </c>
      <c r="J530" t="s">
        <v>140</v>
      </c>
      <c r="K530" t="s">
        <v>334</v>
      </c>
      <c r="L530" t="s">
        <v>420</v>
      </c>
      <c r="M530" t="e">
        <v>#N/A</v>
      </c>
      <c r="N530" t="s">
        <v>512</v>
      </c>
      <c r="O530" t="s">
        <v>589</v>
      </c>
    </row>
    <row r="531" spans="1:15" x14ac:dyDescent="0.3">
      <c r="A531">
        <v>10777</v>
      </c>
      <c r="B531" t="s">
        <v>60</v>
      </c>
      <c r="C531">
        <v>7</v>
      </c>
      <c r="D531" s="1">
        <v>35779</v>
      </c>
      <c r="E531" s="1">
        <v>35793</v>
      </c>
      <c r="F531" s="1">
        <v>35816</v>
      </c>
      <c r="G531">
        <v>2</v>
      </c>
      <c r="H531" t="str">
        <f t="shared" si="8"/>
        <v>United Package</v>
      </c>
      <c r="I531">
        <v>3.01</v>
      </c>
      <c r="J531" t="s">
        <v>151</v>
      </c>
      <c r="K531" t="s">
        <v>345</v>
      </c>
      <c r="L531" t="s">
        <v>428</v>
      </c>
      <c r="M531" t="s">
        <v>476</v>
      </c>
      <c r="N531" t="s">
        <v>522</v>
      </c>
      <c r="O531" t="s">
        <v>588</v>
      </c>
    </row>
    <row r="532" spans="1:15" x14ac:dyDescent="0.3">
      <c r="A532">
        <v>10778</v>
      </c>
      <c r="B532" t="s">
        <v>34</v>
      </c>
      <c r="C532">
        <v>3</v>
      </c>
      <c r="D532" s="1">
        <v>35780</v>
      </c>
      <c r="E532" s="1">
        <v>35808</v>
      </c>
      <c r="F532" s="1">
        <v>35788</v>
      </c>
      <c r="G532">
        <v>1</v>
      </c>
      <c r="H532" t="str">
        <f t="shared" si="8"/>
        <v>Speedy Express</v>
      </c>
      <c r="I532">
        <v>6.79</v>
      </c>
      <c r="J532" t="s">
        <v>125</v>
      </c>
      <c r="K532" t="s">
        <v>319</v>
      </c>
      <c r="L532" t="s">
        <v>409</v>
      </c>
      <c r="M532" t="e">
        <v>#N/A</v>
      </c>
      <c r="N532" t="s">
        <v>497</v>
      </c>
      <c r="O532" t="s">
        <v>582</v>
      </c>
    </row>
    <row r="533" spans="1:15" x14ac:dyDescent="0.3">
      <c r="A533">
        <v>10779</v>
      </c>
      <c r="B533" t="s">
        <v>81</v>
      </c>
      <c r="C533">
        <v>3</v>
      </c>
      <c r="D533" s="1">
        <v>35780</v>
      </c>
      <c r="E533" s="1">
        <v>35808</v>
      </c>
      <c r="F533" s="1">
        <v>35809</v>
      </c>
      <c r="G533">
        <v>2</v>
      </c>
      <c r="H533" t="str">
        <f t="shared" si="8"/>
        <v>United Package</v>
      </c>
      <c r="I533">
        <v>58.13</v>
      </c>
      <c r="J533" t="s">
        <v>172</v>
      </c>
      <c r="K533" t="s">
        <v>366</v>
      </c>
      <c r="L533" t="s">
        <v>449</v>
      </c>
      <c r="M533" t="e">
        <v>#N/A</v>
      </c>
      <c r="N533" t="s">
        <v>542</v>
      </c>
      <c r="O533" t="s">
        <v>579</v>
      </c>
    </row>
    <row r="534" spans="1:15" x14ac:dyDescent="0.3">
      <c r="A534">
        <v>10780</v>
      </c>
      <c r="B534" t="s">
        <v>75</v>
      </c>
      <c r="C534">
        <v>2</v>
      </c>
      <c r="D534" s="1">
        <v>35780</v>
      </c>
      <c r="E534" s="1">
        <v>35794</v>
      </c>
      <c r="F534" s="1">
        <v>35789</v>
      </c>
      <c r="G534">
        <v>1</v>
      </c>
      <c r="H534" t="str">
        <f t="shared" si="8"/>
        <v>Speedy Express</v>
      </c>
      <c r="I534">
        <v>42.13</v>
      </c>
      <c r="J534" t="s">
        <v>166</v>
      </c>
      <c r="K534" t="s">
        <v>360</v>
      </c>
      <c r="L534" t="s">
        <v>443</v>
      </c>
      <c r="M534" t="s">
        <v>485</v>
      </c>
      <c r="N534" t="s">
        <v>536</v>
      </c>
      <c r="O534" t="s">
        <v>593</v>
      </c>
    </row>
    <row r="535" spans="1:15" x14ac:dyDescent="0.3">
      <c r="A535">
        <v>10781</v>
      </c>
      <c r="B535" t="s">
        <v>116</v>
      </c>
      <c r="C535">
        <v>2</v>
      </c>
      <c r="D535" s="1">
        <v>35781</v>
      </c>
      <c r="E535" s="1">
        <v>35809</v>
      </c>
      <c r="F535" s="1">
        <v>35783</v>
      </c>
      <c r="G535">
        <v>3</v>
      </c>
      <c r="H535" t="str">
        <f t="shared" si="8"/>
        <v>Federal Shipping</v>
      </c>
      <c r="I535">
        <v>73.16</v>
      </c>
      <c r="J535" t="s">
        <v>207</v>
      </c>
      <c r="K535" t="s">
        <v>401</v>
      </c>
      <c r="L535" t="s">
        <v>470</v>
      </c>
      <c r="M535" t="e">
        <v>#N/A</v>
      </c>
      <c r="N535" t="s">
        <v>574</v>
      </c>
      <c r="O535" t="s">
        <v>598</v>
      </c>
    </row>
    <row r="536" spans="1:15" x14ac:dyDescent="0.3">
      <c r="A536">
        <v>10782</v>
      </c>
      <c r="B536" t="s">
        <v>41</v>
      </c>
      <c r="C536">
        <v>9</v>
      </c>
      <c r="D536" s="1">
        <v>35781</v>
      </c>
      <c r="E536" s="1">
        <v>35809</v>
      </c>
      <c r="F536" s="1">
        <v>35786</v>
      </c>
      <c r="G536">
        <v>3</v>
      </c>
      <c r="H536" t="str">
        <f t="shared" si="8"/>
        <v>Federal Shipping</v>
      </c>
      <c r="I536">
        <v>1.1000000000000001</v>
      </c>
      <c r="J536" t="s">
        <v>132</v>
      </c>
      <c r="K536" t="s">
        <v>326</v>
      </c>
      <c r="L536" t="s">
        <v>415</v>
      </c>
      <c r="M536" t="e">
        <v>#N/A</v>
      </c>
      <c r="N536" t="s">
        <v>504</v>
      </c>
      <c r="O536" t="s">
        <v>586</v>
      </c>
    </row>
    <row r="537" spans="1:15" x14ac:dyDescent="0.3">
      <c r="A537">
        <v>10783</v>
      </c>
      <c r="B537" t="s">
        <v>63</v>
      </c>
      <c r="C537">
        <v>4</v>
      </c>
      <c r="D537" s="1">
        <v>35782</v>
      </c>
      <c r="E537" s="1">
        <v>35810</v>
      </c>
      <c r="F537" s="1">
        <v>35783</v>
      </c>
      <c r="G537">
        <v>2</v>
      </c>
      <c r="H537" t="str">
        <f t="shared" si="8"/>
        <v>United Package</v>
      </c>
      <c r="I537">
        <v>124.98</v>
      </c>
      <c r="J537" t="s">
        <v>154</v>
      </c>
      <c r="K537" t="s">
        <v>348</v>
      </c>
      <c r="L537" t="s">
        <v>431</v>
      </c>
      <c r="M537" t="s">
        <v>479</v>
      </c>
      <c r="N537" t="s">
        <v>525</v>
      </c>
      <c r="O537" t="s">
        <v>588</v>
      </c>
    </row>
    <row r="538" spans="1:15" x14ac:dyDescent="0.3">
      <c r="A538">
        <v>10784</v>
      </c>
      <c r="B538" t="s">
        <v>78</v>
      </c>
      <c r="C538">
        <v>4</v>
      </c>
      <c r="D538" s="1">
        <v>35782</v>
      </c>
      <c r="E538" s="1">
        <v>35810</v>
      </c>
      <c r="F538" s="1">
        <v>35786</v>
      </c>
      <c r="G538">
        <v>3</v>
      </c>
      <c r="H538" t="str">
        <f t="shared" si="8"/>
        <v>Federal Shipping</v>
      </c>
      <c r="I538">
        <v>70.09</v>
      </c>
      <c r="J538" t="s">
        <v>169</v>
      </c>
      <c r="K538" t="s">
        <v>363</v>
      </c>
      <c r="L538" t="s">
        <v>446</v>
      </c>
      <c r="M538" t="e">
        <v>#N/A</v>
      </c>
      <c r="N538" t="s">
        <v>539</v>
      </c>
      <c r="O538" t="s">
        <v>590</v>
      </c>
    </row>
    <row r="539" spans="1:15" x14ac:dyDescent="0.3">
      <c r="A539">
        <v>10785</v>
      </c>
      <c r="B539" t="s">
        <v>62</v>
      </c>
      <c r="C539">
        <v>1</v>
      </c>
      <c r="D539" s="1">
        <v>35782</v>
      </c>
      <c r="E539" s="1">
        <v>35810</v>
      </c>
      <c r="F539" s="1">
        <v>35788</v>
      </c>
      <c r="G539">
        <v>3</v>
      </c>
      <c r="H539" t="str">
        <f t="shared" si="8"/>
        <v>Federal Shipping</v>
      </c>
      <c r="I539">
        <v>1.51</v>
      </c>
      <c r="J539" t="s">
        <v>153</v>
      </c>
      <c r="K539" t="s">
        <v>347</v>
      </c>
      <c r="L539" t="s">
        <v>430</v>
      </c>
      <c r="M539" t="s">
        <v>478</v>
      </c>
      <c r="N539" t="s">
        <v>524</v>
      </c>
      <c r="O539" t="s">
        <v>593</v>
      </c>
    </row>
    <row r="540" spans="1:15" x14ac:dyDescent="0.3">
      <c r="A540">
        <v>10786</v>
      </c>
      <c r="B540" t="s">
        <v>91</v>
      </c>
      <c r="C540">
        <v>8</v>
      </c>
      <c r="D540" s="1">
        <v>35783</v>
      </c>
      <c r="E540" s="1">
        <v>35811</v>
      </c>
      <c r="F540" s="1">
        <v>35787</v>
      </c>
      <c r="G540">
        <v>1</v>
      </c>
      <c r="H540" t="str">
        <f t="shared" si="8"/>
        <v>Speedy Express</v>
      </c>
      <c r="I540">
        <v>110.87</v>
      </c>
      <c r="J540" t="s">
        <v>182</v>
      </c>
      <c r="K540" t="s">
        <v>376</v>
      </c>
      <c r="L540" t="s">
        <v>417</v>
      </c>
      <c r="M540" t="s">
        <v>476</v>
      </c>
      <c r="N540" t="s">
        <v>551</v>
      </c>
      <c r="O540" t="s">
        <v>588</v>
      </c>
    </row>
    <row r="541" spans="1:15" x14ac:dyDescent="0.3">
      <c r="A541">
        <v>10787</v>
      </c>
      <c r="B541" t="s">
        <v>70</v>
      </c>
      <c r="C541">
        <v>2</v>
      </c>
      <c r="D541" s="1">
        <v>35783</v>
      </c>
      <c r="E541" s="1">
        <v>35797</v>
      </c>
      <c r="F541" s="1">
        <v>35790</v>
      </c>
      <c r="G541">
        <v>1</v>
      </c>
      <c r="H541" t="str">
        <f t="shared" si="8"/>
        <v>Speedy Express</v>
      </c>
      <c r="I541">
        <v>249.93</v>
      </c>
      <c r="J541" t="s">
        <v>161</v>
      </c>
      <c r="K541" t="s">
        <v>355</v>
      </c>
      <c r="L541" t="s">
        <v>438</v>
      </c>
      <c r="M541" t="e">
        <v>#N/A</v>
      </c>
      <c r="N541" t="s">
        <v>531</v>
      </c>
      <c r="O541" t="s">
        <v>583</v>
      </c>
    </row>
    <row r="542" spans="1:15" x14ac:dyDescent="0.3">
      <c r="A542">
        <v>10788</v>
      </c>
      <c r="B542" t="s">
        <v>92</v>
      </c>
      <c r="C542">
        <v>1</v>
      </c>
      <c r="D542" s="1">
        <v>35786</v>
      </c>
      <c r="E542" s="1">
        <v>35814</v>
      </c>
      <c r="F542" s="1">
        <v>35814</v>
      </c>
      <c r="G542">
        <v>2</v>
      </c>
      <c r="H542" t="str">
        <f t="shared" si="8"/>
        <v>United Package</v>
      </c>
      <c r="I542">
        <v>42.7</v>
      </c>
      <c r="J542" t="s">
        <v>183</v>
      </c>
      <c r="K542" t="s">
        <v>377</v>
      </c>
      <c r="L542" t="s">
        <v>454</v>
      </c>
      <c r="M542" t="e">
        <v>#N/A</v>
      </c>
      <c r="N542" t="s">
        <v>552</v>
      </c>
      <c r="O542" t="s">
        <v>579</v>
      </c>
    </row>
    <row r="543" spans="1:15" x14ac:dyDescent="0.3">
      <c r="A543">
        <v>10789</v>
      </c>
      <c r="B543" t="s">
        <v>52</v>
      </c>
      <c r="C543">
        <v>1</v>
      </c>
      <c r="D543" s="1">
        <v>35786</v>
      </c>
      <c r="E543" s="1">
        <v>35814</v>
      </c>
      <c r="F543" s="1">
        <v>35795</v>
      </c>
      <c r="G543">
        <v>2</v>
      </c>
      <c r="H543" t="str">
        <f t="shared" si="8"/>
        <v>United Package</v>
      </c>
      <c r="I543">
        <v>100.6</v>
      </c>
      <c r="J543" t="s">
        <v>143</v>
      </c>
      <c r="K543" t="s">
        <v>337</v>
      </c>
      <c r="L543" t="s">
        <v>421</v>
      </c>
      <c r="M543" t="e">
        <v>#N/A</v>
      </c>
      <c r="N543" t="s">
        <v>515</v>
      </c>
      <c r="O543" t="s">
        <v>583</v>
      </c>
    </row>
    <row r="544" spans="1:15" x14ac:dyDescent="0.3">
      <c r="A544">
        <v>10790</v>
      </c>
      <c r="B544" t="s">
        <v>60</v>
      </c>
      <c r="C544">
        <v>6</v>
      </c>
      <c r="D544" s="1">
        <v>35786</v>
      </c>
      <c r="E544" s="1">
        <v>35814</v>
      </c>
      <c r="F544" s="1">
        <v>35790</v>
      </c>
      <c r="G544">
        <v>1</v>
      </c>
      <c r="H544" t="str">
        <f t="shared" si="8"/>
        <v>Speedy Express</v>
      </c>
      <c r="I544">
        <v>28.23</v>
      </c>
      <c r="J544" t="s">
        <v>151</v>
      </c>
      <c r="K544" t="s">
        <v>345</v>
      </c>
      <c r="L544" t="s">
        <v>428</v>
      </c>
      <c r="M544" t="s">
        <v>476</v>
      </c>
      <c r="N544" t="s">
        <v>522</v>
      </c>
      <c r="O544" t="s">
        <v>588</v>
      </c>
    </row>
    <row r="545" spans="1:15" x14ac:dyDescent="0.3">
      <c r="A545">
        <v>10791</v>
      </c>
      <c r="B545" t="s">
        <v>54</v>
      </c>
      <c r="C545">
        <v>6</v>
      </c>
      <c r="D545" s="1">
        <v>35787</v>
      </c>
      <c r="E545" s="1">
        <v>35815</v>
      </c>
      <c r="F545" s="1">
        <v>35796</v>
      </c>
      <c r="G545">
        <v>2</v>
      </c>
      <c r="H545" t="str">
        <f t="shared" si="8"/>
        <v>United Package</v>
      </c>
      <c r="I545">
        <v>16.850000000000001</v>
      </c>
      <c r="J545" t="s">
        <v>145</v>
      </c>
      <c r="K545" t="s">
        <v>339</v>
      </c>
      <c r="L545" t="s">
        <v>423</v>
      </c>
      <c r="M545" t="e">
        <v>#N/A</v>
      </c>
      <c r="N545" t="s">
        <v>517</v>
      </c>
      <c r="O545" t="s">
        <v>579</v>
      </c>
    </row>
    <row r="546" spans="1:15" x14ac:dyDescent="0.3">
      <c r="A546">
        <v>10792</v>
      </c>
      <c r="B546" t="s">
        <v>120</v>
      </c>
      <c r="C546">
        <v>1</v>
      </c>
      <c r="D546" s="1">
        <v>35787</v>
      </c>
      <c r="E546" s="1">
        <v>35815</v>
      </c>
      <c r="F546" s="1">
        <v>35795</v>
      </c>
      <c r="G546">
        <v>3</v>
      </c>
      <c r="H546" t="str">
        <f t="shared" si="8"/>
        <v>Federal Shipping</v>
      </c>
      <c r="I546">
        <v>23.79</v>
      </c>
      <c r="J546" t="s">
        <v>913</v>
      </c>
      <c r="K546" t="s">
        <v>405</v>
      </c>
      <c r="L546" t="s">
        <v>474</v>
      </c>
      <c r="M546" t="e">
        <v>#N/A</v>
      </c>
      <c r="N546" t="s">
        <v>578</v>
      </c>
      <c r="O546" t="s">
        <v>599</v>
      </c>
    </row>
    <row r="547" spans="1:15" x14ac:dyDescent="0.3">
      <c r="A547">
        <v>10793</v>
      </c>
      <c r="B547" t="s">
        <v>33</v>
      </c>
      <c r="C547">
        <v>3</v>
      </c>
      <c r="D547" s="1">
        <v>35788</v>
      </c>
      <c r="E547" s="1">
        <v>35816</v>
      </c>
      <c r="F547" s="1">
        <v>35803</v>
      </c>
      <c r="G547">
        <v>3</v>
      </c>
      <c r="H547" t="str">
        <f t="shared" si="8"/>
        <v>Federal Shipping</v>
      </c>
      <c r="I547">
        <v>4.5199999999999996</v>
      </c>
      <c r="J547" t="s">
        <v>124</v>
      </c>
      <c r="K547" t="s">
        <v>918</v>
      </c>
      <c r="L547" t="s">
        <v>920</v>
      </c>
      <c r="M547" t="s">
        <v>921</v>
      </c>
      <c r="N547" t="s">
        <v>924</v>
      </c>
      <c r="O547" t="s">
        <v>581</v>
      </c>
    </row>
    <row r="548" spans="1:15" x14ac:dyDescent="0.3">
      <c r="A548">
        <v>10794</v>
      </c>
      <c r="B548" t="s">
        <v>90</v>
      </c>
      <c r="C548">
        <v>6</v>
      </c>
      <c r="D548" s="1">
        <v>35788</v>
      </c>
      <c r="E548" s="1">
        <v>35816</v>
      </c>
      <c r="F548" s="1">
        <v>35797</v>
      </c>
      <c r="G548">
        <v>1</v>
      </c>
      <c r="H548" t="str">
        <f t="shared" si="8"/>
        <v>Speedy Express</v>
      </c>
      <c r="I548">
        <v>21.49</v>
      </c>
      <c r="J548" t="s">
        <v>181</v>
      </c>
      <c r="K548" t="s">
        <v>375</v>
      </c>
      <c r="L548" t="s">
        <v>431</v>
      </c>
      <c r="M548" t="s">
        <v>479</v>
      </c>
      <c r="N548" t="s">
        <v>550</v>
      </c>
      <c r="O548" t="s">
        <v>588</v>
      </c>
    </row>
    <row r="549" spans="1:15" x14ac:dyDescent="0.3">
      <c r="A549">
        <v>10795</v>
      </c>
      <c r="B549" t="s">
        <v>49</v>
      </c>
      <c r="C549">
        <v>8</v>
      </c>
      <c r="D549" s="1">
        <v>35788</v>
      </c>
      <c r="E549" s="1">
        <v>35816</v>
      </c>
      <c r="F549" s="1">
        <v>35815</v>
      </c>
      <c r="G549">
        <v>2</v>
      </c>
      <c r="H549" t="str">
        <f t="shared" si="8"/>
        <v>United Package</v>
      </c>
      <c r="I549">
        <v>126.66</v>
      </c>
      <c r="J549" t="s">
        <v>140</v>
      </c>
      <c r="K549" t="s">
        <v>334</v>
      </c>
      <c r="L549" t="s">
        <v>420</v>
      </c>
      <c r="M549" t="e">
        <v>#N/A</v>
      </c>
      <c r="N549" t="s">
        <v>512</v>
      </c>
      <c r="O549" t="s">
        <v>589</v>
      </c>
    </row>
    <row r="550" spans="1:15" x14ac:dyDescent="0.3">
      <c r="A550">
        <v>10796</v>
      </c>
      <c r="B550" t="s">
        <v>64</v>
      </c>
      <c r="C550">
        <v>3</v>
      </c>
      <c r="D550" s="1">
        <v>35789</v>
      </c>
      <c r="E550" s="1">
        <v>35817</v>
      </c>
      <c r="F550" s="1">
        <v>35809</v>
      </c>
      <c r="G550">
        <v>1</v>
      </c>
      <c r="H550" t="str">
        <f t="shared" si="8"/>
        <v>Speedy Express</v>
      </c>
      <c r="I550">
        <v>26.52</v>
      </c>
      <c r="J550" t="s">
        <v>155</v>
      </c>
      <c r="K550" t="s">
        <v>349</v>
      </c>
      <c r="L550" t="s">
        <v>432</v>
      </c>
      <c r="M550" t="s">
        <v>480</v>
      </c>
      <c r="N550" t="s">
        <v>526</v>
      </c>
      <c r="O550" t="s">
        <v>593</v>
      </c>
    </row>
    <row r="551" spans="1:15" x14ac:dyDescent="0.3">
      <c r="A551">
        <v>10797</v>
      </c>
      <c r="B551" t="s">
        <v>46</v>
      </c>
      <c r="C551">
        <v>7</v>
      </c>
      <c r="D551" s="1">
        <v>35789</v>
      </c>
      <c r="E551" s="1">
        <v>35817</v>
      </c>
      <c r="F551" s="1">
        <v>35800</v>
      </c>
      <c r="G551">
        <v>2</v>
      </c>
      <c r="H551" t="str">
        <f t="shared" si="8"/>
        <v>United Package</v>
      </c>
      <c r="I551">
        <v>33.35</v>
      </c>
      <c r="J551" t="s">
        <v>137</v>
      </c>
      <c r="K551" t="s">
        <v>331</v>
      </c>
      <c r="L551" t="s">
        <v>418</v>
      </c>
      <c r="M551" t="e">
        <v>#N/A</v>
      </c>
      <c r="N551" t="s">
        <v>509</v>
      </c>
      <c r="O551" t="s">
        <v>579</v>
      </c>
    </row>
    <row r="552" spans="1:15" x14ac:dyDescent="0.3">
      <c r="A552">
        <v>10798</v>
      </c>
      <c r="B552" t="s">
        <v>67</v>
      </c>
      <c r="C552">
        <v>2</v>
      </c>
      <c r="D552" s="1">
        <v>35790</v>
      </c>
      <c r="E552" s="1">
        <v>35818</v>
      </c>
      <c r="F552" s="1">
        <v>35800</v>
      </c>
      <c r="G552">
        <v>1</v>
      </c>
      <c r="H552" t="str">
        <f t="shared" si="8"/>
        <v>Speedy Express</v>
      </c>
      <c r="I552">
        <v>2.33</v>
      </c>
      <c r="J552" t="s">
        <v>158</v>
      </c>
      <c r="K552" t="s">
        <v>352</v>
      </c>
      <c r="L552" t="s">
        <v>435</v>
      </c>
      <c r="M552" t="s">
        <v>482</v>
      </c>
      <c r="N552" t="s">
        <v>528</v>
      </c>
      <c r="O552" t="s">
        <v>581</v>
      </c>
    </row>
    <row r="553" spans="1:15" x14ac:dyDescent="0.3">
      <c r="A553">
        <v>10799</v>
      </c>
      <c r="B553" t="s">
        <v>68</v>
      </c>
      <c r="C553">
        <v>9</v>
      </c>
      <c r="D553" s="1">
        <v>35790</v>
      </c>
      <c r="E553" s="1">
        <v>35832</v>
      </c>
      <c r="F553" s="1">
        <v>35800</v>
      </c>
      <c r="G553">
        <v>3</v>
      </c>
      <c r="H553" t="str">
        <f t="shared" si="8"/>
        <v>Federal Shipping</v>
      </c>
      <c r="I553">
        <v>30.76</v>
      </c>
      <c r="J553" t="s">
        <v>159</v>
      </c>
      <c r="K553" t="s">
        <v>353</v>
      </c>
      <c r="L553" t="s">
        <v>436</v>
      </c>
      <c r="M553" t="e">
        <v>#N/A</v>
      </c>
      <c r="N553" t="s">
        <v>529</v>
      </c>
      <c r="O553" t="s">
        <v>579</v>
      </c>
    </row>
    <row r="554" spans="1:15" x14ac:dyDescent="0.3">
      <c r="A554">
        <v>10800</v>
      </c>
      <c r="B554" t="s">
        <v>101</v>
      </c>
      <c r="C554">
        <v>1</v>
      </c>
      <c r="D554" s="1">
        <v>35790</v>
      </c>
      <c r="E554" s="1">
        <v>35818</v>
      </c>
      <c r="F554" s="1">
        <v>35800</v>
      </c>
      <c r="G554">
        <v>3</v>
      </c>
      <c r="H554" t="str">
        <f t="shared" si="8"/>
        <v>Federal Shipping</v>
      </c>
      <c r="I554">
        <v>137.44</v>
      </c>
      <c r="J554" t="s">
        <v>192</v>
      </c>
      <c r="K554" t="s">
        <v>386</v>
      </c>
      <c r="L554" t="s">
        <v>408</v>
      </c>
      <c r="M554" t="e">
        <v>#N/A</v>
      </c>
      <c r="N554" t="s">
        <v>560</v>
      </c>
      <c r="O554" t="s">
        <v>581</v>
      </c>
    </row>
    <row r="555" spans="1:15" x14ac:dyDescent="0.3">
      <c r="A555">
        <v>10801</v>
      </c>
      <c r="B555" t="s">
        <v>37</v>
      </c>
      <c r="C555">
        <v>4</v>
      </c>
      <c r="D555" s="1">
        <v>35793</v>
      </c>
      <c r="E555" s="1">
        <v>35821</v>
      </c>
      <c r="F555" s="1">
        <v>35795</v>
      </c>
      <c r="G555">
        <v>2</v>
      </c>
      <c r="H555" t="str">
        <f t="shared" si="8"/>
        <v>United Package</v>
      </c>
      <c r="I555">
        <v>97.09</v>
      </c>
      <c r="J555" t="s">
        <v>128</v>
      </c>
      <c r="K555" t="s">
        <v>322</v>
      </c>
      <c r="L555" t="s">
        <v>412</v>
      </c>
      <c r="M555" t="e">
        <v>#N/A</v>
      </c>
      <c r="N555" t="s">
        <v>500</v>
      </c>
      <c r="O555" t="s">
        <v>584</v>
      </c>
    </row>
    <row r="556" spans="1:15" x14ac:dyDescent="0.3">
      <c r="A556">
        <v>10802</v>
      </c>
      <c r="B556" t="s">
        <v>102</v>
      </c>
      <c r="C556">
        <v>4</v>
      </c>
      <c r="D556" s="1">
        <v>35793</v>
      </c>
      <c r="E556" s="1">
        <v>35821</v>
      </c>
      <c r="F556" s="1">
        <v>35797</v>
      </c>
      <c r="G556">
        <v>2</v>
      </c>
      <c r="H556" t="str">
        <f t="shared" si="8"/>
        <v>United Package</v>
      </c>
      <c r="I556">
        <v>257.26</v>
      </c>
      <c r="J556" t="s">
        <v>193</v>
      </c>
      <c r="K556" t="s">
        <v>387</v>
      </c>
      <c r="L556" t="s">
        <v>460</v>
      </c>
      <c r="M556" t="e">
        <v>#N/A</v>
      </c>
      <c r="N556" t="s">
        <v>561</v>
      </c>
      <c r="O556" t="s">
        <v>597</v>
      </c>
    </row>
    <row r="557" spans="1:15" x14ac:dyDescent="0.3">
      <c r="A557">
        <v>10803</v>
      </c>
      <c r="B557" t="s">
        <v>117</v>
      </c>
      <c r="C557">
        <v>4</v>
      </c>
      <c r="D557" s="1">
        <v>35794</v>
      </c>
      <c r="E557" s="1">
        <v>35822</v>
      </c>
      <c r="F557" s="1">
        <v>35801</v>
      </c>
      <c r="G557">
        <v>1</v>
      </c>
      <c r="H557" t="str">
        <f t="shared" si="8"/>
        <v>Speedy Express</v>
      </c>
      <c r="I557">
        <v>55.23</v>
      </c>
      <c r="J557" t="s">
        <v>208</v>
      </c>
      <c r="K557" t="s">
        <v>402</v>
      </c>
      <c r="L557" t="s">
        <v>471</v>
      </c>
      <c r="M557" t="s">
        <v>476</v>
      </c>
      <c r="N557" t="s">
        <v>575</v>
      </c>
      <c r="O557" t="s">
        <v>588</v>
      </c>
    </row>
    <row r="558" spans="1:15" x14ac:dyDescent="0.3">
      <c r="A558">
        <v>10804</v>
      </c>
      <c r="B558" t="s">
        <v>101</v>
      </c>
      <c r="C558">
        <v>6</v>
      </c>
      <c r="D558" s="1">
        <v>35794</v>
      </c>
      <c r="E558" s="1">
        <v>35822</v>
      </c>
      <c r="F558" s="1">
        <v>35802</v>
      </c>
      <c r="G558">
        <v>2</v>
      </c>
      <c r="H558" t="str">
        <f t="shared" si="8"/>
        <v>United Package</v>
      </c>
      <c r="I558">
        <v>27.33</v>
      </c>
      <c r="J558" t="s">
        <v>192</v>
      </c>
      <c r="K558" t="s">
        <v>386</v>
      </c>
      <c r="L558" t="s">
        <v>408</v>
      </c>
      <c r="M558" t="e">
        <v>#N/A</v>
      </c>
      <c r="N558" t="s">
        <v>560</v>
      </c>
      <c r="O558" t="s">
        <v>581</v>
      </c>
    </row>
    <row r="559" spans="1:15" x14ac:dyDescent="0.3">
      <c r="A559">
        <v>10805</v>
      </c>
      <c r="B559" t="s">
        <v>106</v>
      </c>
      <c r="C559">
        <v>2</v>
      </c>
      <c r="D559" s="1">
        <v>35794</v>
      </c>
      <c r="E559" s="1">
        <v>35822</v>
      </c>
      <c r="F559" s="1">
        <v>35804</v>
      </c>
      <c r="G559">
        <v>3</v>
      </c>
      <c r="H559" t="str">
        <f t="shared" si="8"/>
        <v>Federal Shipping</v>
      </c>
      <c r="I559">
        <v>237.34</v>
      </c>
      <c r="J559" t="s">
        <v>197</v>
      </c>
      <c r="K559" t="s">
        <v>391</v>
      </c>
      <c r="L559" t="s">
        <v>445</v>
      </c>
      <c r="M559" t="s">
        <v>477</v>
      </c>
      <c r="N559" t="s">
        <v>565</v>
      </c>
      <c r="O559" t="s">
        <v>592</v>
      </c>
    </row>
    <row r="560" spans="1:15" x14ac:dyDescent="0.3">
      <c r="A560">
        <v>10806</v>
      </c>
      <c r="B560" t="s">
        <v>113</v>
      </c>
      <c r="C560">
        <v>3</v>
      </c>
      <c r="D560" s="1">
        <v>35795</v>
      </c>
      <c r="E560" s="1">
        <v>35823</v>
      </c>
      <c r="F560" s="1">
        <v>35800</v>
      </c>
      <c r="G560">
        <v>2</v>
      </c>
      <c r="H560" t="str">
        <f t="shared" si="8"/>
        <v>United Package</v>
      </c>
      <c r="I560">
        <v>22.11</v>
      </c>
      <c r="J560" t="s">
        <v>204</v>
      </c>
      <c r="K560" t="s">
        <v>398</v>
      </c>
      <c r="L560" t="s">
        <v>467</v>
      </c>
      <c r="M560" t="e">
        <v>#N/A</v>
      </c>
      <c r="N560" t="s">
        <v>571</v>
      </c>
      <c r="O560" t="s">
        <v>583</v>
      </c>
    </row>
    <row r="561" spans="1:15" x14ac:dyDescent="0.3">
      <c r="A561">
        <v>10807</v>
      </c>
      <c r="B561" t="s">
        <v>56</v>
      </c>
      <c r="C561">
        <v>4</v>
      </c>
      <c r="D561" s="1">
        <v>35795</v>
      </c>
      <c r="E561" s="1">
        <v>35823</v>
      </c>
      <c r="F561" s="1">
        <v>35825</v>
      </c>
      <c r="G561">
        <v>1</v>
      </c>
      <c r="H561" t="str">
        <f t="shared" si="8"/>
        <v>Speedy Express</v>
      </c>
      <c r="I561">
        <v>1.36</v>
      </c>
      <c r="J561" t="s">
        <v>147</v>
      </c>
      <c r="K561" t="s">
        <v>341</v>
      </c>
      <c r="L561" t="s">
        <v>424</v>
      </c>
      <c r="M561" t="e">
        <v>#N/A</v>
      </c>
      <c r="N561" t="s">
        <v>518</v>
      </c>
      <c r="O561" t="s">
        <v>590</v>
      </c>
    </row>
    <row r="562" spans="1:15" x14ac:dyDescent="0.3">
      <c r="A562">
        <v>10808</v>
      </c>
      <c r="B562" t="s">
        <v>84</v>
      </c>
      <c r="C562">
        <v>2</v>
      </c>
      <c r="D562" s="1">
        <v>35796</v>
      </c>
      <c r="E562" s="1">
        <v>35824</v>
      </c>
      <c r="F562" s="1">
        <v>35804</v>
      </c>
      <c r="G562">
        <v>3</v>
      </c>
      <c r="H562" t="str">
        <f t="shared" si="8"/>
        <v>Federal Shipping</v>
      </c>
      <c r="I562">
        <v>45.53</v>
      </c>
      <c r="J562" t="s">
        <v>175</v>
      </c>
      <c r="K562" t="s">
        <v>369</v>
      </c>
      <c r="L562" t="s">
        <v>450</v>
      </c>
      <c r="M562" t="s">
        <v>488</v>
      </c>
      <c r="N562" t="s">
        <v>544</v>
      </c>
      <c r="O562" t="s">
        <v>592</v>
      </c>
    </row>
    <row r="563" spans="1:15" x14ac:dyDescent="0.3">
      <c r="A563">
        <v>10809</v>
      </c>
      <c r="B563" t="s">
        <v>117</v>
      </c>
      <c r="C563">
        <v>7</v>
      </c>
      <c r="D563" s="1">
        <v>35796</v>
      </c>
      <c r="E563" s="1">
        <v>35824</v>
      </c>
      <c r="F563" s="1">
        <v>35802</v>
      </c>
      <c r="G563">
        <v>1</v>
      </c>
      <c r="H563" t="str">
        <f t="shared" si="8"/>
        <v>Speedy Express</v>
      </c>
      <c r="I563">
        <v>4.87</v>
      </c>
      <c r="J563" t="s">
        <v>208</v>
      </c>
      <c r="K563" t="s">
        <v>402</v>
      </c>
      <c r="L563" t="s">
        <v>471</v>
      </c>
      <c r="M563" t="s">
        <v>476</v>
      </c>
      <c r="N563" t="s">
        <v>575</v>
      </c>
      <c r="O563" t="s">
        <v>588</v>
      </c>
    </row>
    <row r="564" spans="1:15" x14ac:dyDescent="0.3">
      <c r="A564">
        <v>10810</v>
      </c>
      <c r="B564" t="s">
        <v>71</v>
      </c>
      <c r="C564">
        <v>2</v>
      </c>
      <c r="D564" s="1">
        <v>35796</v>
      </c>
      <c r="E564" s="1">
        <v>35824</v>
      </c>
      <c r="F564" s="1">
        <v>35802</v>
      </c>
      <c r="G564">
        <v>3</v>
      </c>
      <c r="H564" t="str">
        <f t="shared" si="8"/>
        <v>Federal Shipping</v>
      </c>
      <c r="I564">
        <v>4.33</v>
      </c>
      <c r="J564" t="s">
        <v>162</v>
      </c>
      <c r="K564" t="s">
        <v>919</v>
      </c>
      <c r="L564" t="s">
        <v>439</v>
      </c>
      <c r="M564" t="s">
        <v>475</v>
      </c>
      <c r="N564" t="s">
        <v>532</v>
      </c>
      <c r="O564" t="s">
        <v>585</v>
      </c>
    </row>
    <row r="565" spans="1:15" x14ac:dyDescent="0.3">
      <c r="A565">
        <v>10811</v>
      </c>
      <c r="B565" t="s">
        <v>76</v>
      </c>
      <c r="C565">
        <v>8</v>
      </c>
      <c r="D565" s="1">
        <v>35797</v>
      </c>
      <c r="E565" s="1">
        <v>35825</v>
      </c>
      <c r="F565" s="1">
        <v>35803</v>
      </c>
      <c r="G565">
        <v>1</v>
      </c>
      <c r="H565" t="str">
        <f t="shared" si="8"/>
        <v>Speedy Express</v>
      </c>
      <c r="I565">
        <v>31.22</v>
      </c>
      <c r="J565" t="s">
        <v>167</v>
      </c>
      <c r="K565" t="s">
        <v>361</v>
      </c>
      <c r="L565" t="s">
        <v>444</v>
      </c>
      <c r="M565" t="s">
        <v>486</v>
      </c>
      <c r="N565" t="s">
        <v>537</v>
      </c>
      <c r="O565" t="s">
        <v>593</v>
      </c>
    </row>
    <row r="566" spans="1:15" x14ac:dyDescent="0.3">
      <c r="A566">
        <v>10812</v>
      </c>
      <c r="B566" t="s">
        <v>95</v>
      </c>
      <c r="C566">
        <v>5</v>
      </c>
      <c r="D566" s="1">
        <v>35797</v>
      </c>
      <c r="E566" s="1">
        <v>35825</v>
      </c>
      <c r="F566" s="1">
        <v>35807</v>
      </c>
      <c r="G566">
        <v>1</v>
      </c>
      <c r="H566" t="str">
        <f t="shared" si="8"/>
        <v>Speedy Express</v>
      </c>
      <c r="I566">
        <v>59.78</v>
      </c>
      <c r="J566" t="s">
        <v>186</v>
      </c>
      <c r="K566" t="s">
        <v>380</v>
      </c>
      <c r="L566" t="s">
        <v>456</v>
      </c>
      <c r="M566" t="e">
        <v>#N/A</v>
      </c>
      <c r="N566" t="s">
        <v>554</v>
      </c>
      <c r="O566" t="s">
        <v>590</v>
      </c>
    </row>
    <row r="567" spans="1:15" x14ac:dyDescent="0.3">
      <c r="A567">
        <v>10813</v>
      </c>
      <c r="B567" t="s">
        <v>96</v>
      </c>
      <c r="C567">
        <v>1</v>
      </c>
      <c r="D567" s="1">
        <v>35800</v>
      </c>
      <c r="E567" s="1">
        <v>35828</v>
      </c>
      <c r="F567" s="1">
        <v>35804</v>
      </c>
      <c r="G567">
        <v>1</v>
      </c>
      <c r="H567" t="str">
        <f t="shared" si="8"/>
        <v>Speedy Express</v>
      </c>
      <c r="I567">
        <v>47.38</v>
      </c>
      <c r="J567" t="s">
        <v>187</v>
      </c>
      <c r="K567" t="s">
        <v>381</v>
      </c>
      <c r="L567" t="s">
        <v>431</v>
      </c>
      <c r="M567" t="s">
        <v>479</v>
      </c>
      <c r="N567" t="s">
        <v>555</v>
      </c>
      <c r="O567" t="s">
        <v>588</v>
      </c>
    </row>
    <row r="568" spans="1:15" x14ac:dyDescent="0.3">
      <c r="A568">
        <v>10814</v>
      </c>
      <c r="B568" t="s">
        <v>113</v>
      </c>
      <c r="C568">
        <v>3</v>
      </c>
      <c r="D568" s="1">
        <v>35800</v>
      </c>
      <c r="E568" s="1">
        <v>35828</v>
      </c>
      <c r="F568" s="1">
        <v>35809</v>
      </c>
      <c r="G568">
        <v>3</v>
      </c>
      <c r="H568" t="str">
        <f t="shared" si="8"/>
        <v>Federal Shipping</v>
      </c>
      <c r="I568">
        <v>130.94</v>
      </c>
      <c r="J568" t="s">
        <v>204</v>
      </c>
      <c r="K568" t="s">
        <v>398</v>
      </c>
      <c r="L568" t="s">
        <v>467</v>
      </c>
      <c r="M568" t="e">
        <v>#N/A</v>
      </c>
      <c r="N568" t="s">
        <v>571</v>
      </c>
      <c r="O568" t="s">
        <v>583</v>
      </c>
    </row>
    <row r="569" spans="1:15" x14ac:dyDescent="0.3">
      <c r="A569">
        <v>10815</v>
      </c>
      <c r="B569" t="s">
        <v>100</v>
      </c>
      <c r="C569">
        <v>2</v>
      </c>
      <c r="D569" s="1">
        <v>35800</v>
      </c>
      <c r="E569" s="1">
        <v>35828</v>
      </c>
      <c r="F569" s="1">
        <v>35809</v>
      </c>
      <c r="G569">
        <v>3</v>
      </c>
      <c r="H569" t="str">
        <f t="shared" si="8"/>
        <v>Federal Shipping</v>
      </c>
      <c r="I569">
        <v>14.62</v>
      </c>
      <c r="J569" t="s">
        <v>191</v>
      </c>
      <c r="K569" t="s">
        <v>385</v>
      </c>
      <c r="L569" t="s">
        <v>459</v>
      </c>
      <c r="M569" t="s">
        <v>490</v>
      </c>
      <c r="N569" t="s">
        <v>559</v>
      </c>
      <c r="O569" t="s">
        <v>592</v>
      </c>
    </row>
    <row r="570" spans="1:15" x14ac:dyDescent="0.3">
      <c r="A570">
        <v>10816</v>
      </c>
      <c r="B570" t="s">
        <v>61</v>
      </c>
      <c r="C570">
        <v>4</v>
      </c>
      <c r="D570" s="1">
        <v>35801</v>
      </c>
      <c r="E570" s="1">
        <v>35829</v>
      </c>
      <c r="F570" s="1">
        <v>35830</v>
      </c>
      <c r="G570">
        <v>2</v>
      </c>
      <c r="H570" t="str">
        <f t="shared" si="8"/>
        <v>United Package</v>
      </c>
      <c r="I570">
        <v>719.78</v>
      </c>
      <c r="J570" t="s">
        <v>152</v>
      </c>
      <c r="K570" t="s">
        <v>346</v>
      </c>
      <c r="L570" t="s">
        <v>429</v>
      </c>
      <c r="M570" t="s">
        <v>477</v>
      </c>
      <c r="N570" t="s">
        <v>523</v>
      </c>
      <c r="O570" t="s">
        <v>592</v>
      </c>
    </row>
    <row r="571" spans="1:15" x14ac:dyDescent="0.3">
      <c r="A571">
        <v>10817</v>
      </c>
      <c r="B571" t="s">
        <v>68</v>
      </c>
      <c r="C571">
        <v>3</v>
      </c>
      <c r="D571" s="1">
        <v>35801</v>
      </c>
      <c r="E571" s="1">
        <v>35815</v>
      </c>
      <c r="F571" s="1">
        <v>35808</v>
      </c>
      <c r="G571">
        <v>2</v>
      </c>
      <c r="H571" t="str">
        <f t="shared" si="8"/>
        <v>United Package</v>
      </c>
      <c r="I571">
        <v>306.07</v>
      </c>
      <c r="J571" t="s">
        <v>159</v>
      </c>
      <c r="K571" t="s">
        <v>353</v>
      </c>
      <c r="L571" t="s">
        <v>436</v>
      </c>
      <c r="M571" t="e">
        <v>#N/A</v>
      </c>
      <c r="N571" t="s">
        <v>529</v>
      </c>
      <c r="O571" t="s">
        <v>579</v>
      </c>
    </row>
    <row r="572" spans="1:15" x14ac:dyDescent="0.3">
      <c r="A572">
        <v>10818</v>
      </c>
      <c r="B572" t="s">
        <v>78</v>
      </c>
      <c r="C572">
        <v>7</v>
      </c>
      <c r="D572" s="1">
        <v>35802</v>
      </c>
      <c r="E572" s="1">
        <v>35830</v>
      </c>
      <c r="F572" s="1">
        <v>35807</v>
      </c>
      <c r="G572">
        <v>3</v>
      </c>
      <c r="H572" t="str">
        <f t="shared" si="8"/>
        <v>Federal Shipping</v>
      </c>
      <c r="I572">
        <v>65.48</v>
      </c>
      <c r="J572" t="s">
        <v>169</v>
      </c>
      <c r="K572" t="s">
        <v>363</v>
      </c>
      <c r="L572" t="s">
        <v>446</v>
      </c>
      <c r="M572" t="e">
        <v>#N/A</v>
      </c>
      <c r="N572" t="s">
        <v>539</v>
      </c>
      <c r="O572" t="s">
        <v>590</v>
      </c>
    </row>
    <row r="573" spans="1:15" x14ac:dyDescent="0.3">
      <c r="A573">
        <v>10819</v>
      </c>
      <c r="B573" t="s">
        <v>41</v>
      </c>
      <c r="C573">
        <v>2</v>
      </c>
      <c r="D573" s="1">
        <v>35802</v>
      </c>
      <c r="E573" s="1">
        <v>35830</v>
      </c>
      <c r="F573" s="1">
        <v>35811</v>
      </c>
      <c r="G573">
        <v>3</v>
      </c>
      <c r="H573" t="str">
        <f t="shared" si="8"/>
        <v>Federal Shipping</v>
      </c>
      <c r="I573">
        <v>19.760000000000002</v>
      </c>
      <c r="J573" t="s">
        <v>132</v>
      </c>
      <c r="K573" t="s">
        <v>326</v>
      </c>
      <c r="L573" t="s">
        <v>415</v>
      </c>
      <c r="M573" t="e">
        <v>#N/A</v>
      </c>
      <c r="N573" t="s">
        <v>504</v>
      </c>
      <c r="O573" t="s">
        <v>586</v>
      </c>
    </row>
    <row r="574" spans="1:15" x14ac:dyDescent="0.3">
      <c r="A574">
        <v>10820</v>
      </c>
      <c r="B574" t="s">
        <v>94</v>
      </c>
      <c r="C574">
        <v>3</v>
      </c>
      <c r="D574" s="1">
        <v>35802</v>
      </c>
      <c r="E574" s="1">
        <v>35830</v>
      </c>
      <c r="F574" s="1">
        <v>35808</v>
      </c>
      <c r="G574">
        <v>2</v>
      </c>
      <c r="H574" t="str">
        <f t="shared" si="8"/>
        <v>United Package</v>
      </c>
      <c r="I574">
        <v>37.520000000000003</v>
      </c>
      <c r="J574" t="s">
        <v>185</v>
      </c>
      <c r="K574" t="s">
        <v>379</v>
      </c>
      <c r="L574" t="s">
        <v>455</v>
      </c>
      <c r="M574" t="s">
        <v>489</v>
      </c>
      <c r="N574" t="s">
        <v>553</v>
      </c>
      <c r="O574" t="s">
        <v>592</v>
      </c>
    </row>
    <row r="575" spans="1:15" x14ac:dyDescent="0.3">
      <c r="A575">
        <v>10821</v>
      </c>
      <c r="B575" t="s">
        <v>104</v>
      </c>
      <c r="C575">
        <v>1</v>
      </c>
      <c r="D575" s="1">
        <v>35803</v>
      </c>
      <c r="E575" s="1">
        <v>35831</v>
      </c>
      <c r="F575" s="1">
        <v>35810</v>
      </c>
      <c r="G575">
        <v>1</v>
      </c>
      <c r="H575" t="str">
        <f t="shared" si="8"/>
        <v>Speedy Express</v>
      </c>
      <c r="I575">
        <v>36.68</v>
      </c>
      <c r="J575" t="s">
        <v>195</v>
      </c>
      <c r="K575" t="s">
        <v>389</v>
      </c>
      <c r="L575" t="s">
        <v>461</v>
      </c>
      <c r="M575" t="s">
        <v>491</v>
      </c>
      <c r="N575" t="s">
        <v>563</v>
      </c>
      <c r="O575" t="s">
        <v>592</v>
      </c>
    </row>
    <row r="576" spans="1:15" x14ac:dyDescent="0.3">
      <c r="A576">
        <v>10822</v>
      </c>
      <c r="B576" t="s">
        <v>111</v>
      </c>
      <c r="C576">
        <v>6</v>
      </c>
      <c r="D576" s="1">
        <v>35803</v>
      </c>
      <c r="E576" s="1">
        <v>35831</v>
      </c>
      <c r="F576" s="1">
        <v>35811</v>
      </c>
      <c r="G576">
        <v>3</v>
      </c>
      <c r="H576" t="str">
        <f t="shared" si="8"/>
        <v>Federal Shipping</v>
      </c>
      <c r="I576">
        <v>7</v>
      </c>
      <c r="J576" t="s">
        <v>202</v>
      </c>
      <c r="K576" t="s">
        <v>396</v>
      </c>
      <c r="L576" t="s">
        <v>465</v>
      </c>
      <c r="M576" t="s">
        <v>483</v>
      </c>
      <c r="N576" t="s">
        <v>569</v>
      </c>
      <c r="O576" t="s">
        <v>592</v>
      </c>
    </row>
    <row r="577" spans="1:15" x14ac:dyDescent="0.3">
      <c r="A577">
        <v>10823</v>
      </c>
      <c r="B577" t="s">
        <v>75</v>
      </c>
      <c r="C577">
        <v>5</v>
      </c>
      <c r="D577" s="1">
        <v>35804</v>
      </c>
      <c r="E577" s="1">
        <v>35832</v>
      </c>
      <c r="F577" s="1">
        <v>35808</v>
      </c>
      <c r="G577">
        <v>2</v>
      </c>
      <c r="H577" t="str">
        <f t="shared" si="8"/>
        <v>United Package</v>
      </c>
      <c r="I577">
        <v>163.97</v>
      </c>
      <c r="J577" t="s">
        <v>166</v>
      </c>
      <c r="K577" t="s">
        <v>360</v>
      </c>
      <c r="L577" t="s">
        <v>443</v>
      </c>
      <c r="M577" t="s">
        <v>485</v>
      </c>
      <c r="N577" t="s">
        <v>536</v>
      </c>
      <c r="O577" t="s">
        <v>593</v>
      </c>
    </row>
    <row r="578" spans="1:15" x14ac:dyDescent="0.3">
      <c r="A578">
        <v>10824</v>
      </c>
      <c r="B578" t="s">
        <v>53</v>
      </c>
      <c r="C578">
        <v>8</v>
      </c>
      <c r="D578" s="1">
        <v>35804</v>
      </c>
      <c r="E578" s="1">
        <v>35832</v>
      </c>
      <c r="F578" s="1">
        <v>35825</v>
      </c>
      <c r="G578">
        <v>1</v>
      </c>
      <c r="H578" t="str">
        <f t="shared" ref="H578:H641" si="9">HLOOKUP(G578, shippers_h, 2, FALSE)</f>
        <v>Speedy Express</v>
      </c>
      <c r="I578">
        <v>1.23</v>
      </c>
      <c r="J578" t="s">
        <v>144</v>
      </c>
      <c r="K578" t="s">
        <v>338</v>
      </c>
      <c r="L578" t="s">
        <v>422</v>
      </c>
      <c r="M578" t="e">
        <v>#N/A</v>
      </c>
      <c r="N578" t="s">
        <v>516</v>
      </c>
      <c r="O578" t="s">
        <v>582</v>
      </c>
    </row>
    <row r="579" spans="1:15" x14ac:dyDescent="0.3">
      <c r="A579">
        <v>10825</v>
      </c>
      <c r="B579" t="s">
        <v>46</v>
      </c>
      <c r="C579">
        <v>1</v>
      </c>
      <c r="D579" s="1">
        <v>35804</v>
      </c>
      <c r="E579" s="1">
        <v>35832</v>
      </c>
      <c r="F579" s="1">
        <v>35809</v>
      </c>
      <c r="G579">
        <v>1</v>
      </c>
      <c r="H579" t="str">
        <f t="shared" si="9"/>
        <v>Speedy Express</v>
      </c>
      <c r="I579">
        <v>79.25</v>
      </c>
      <c r="J579" t="s">
        <v>137</v>
      </c>
      <c r="K579" t="s">
        <v>331</v>
      </c>
      <c r="L579" t="s">
        <v>418</v>
      </c>
      <c r="M579" t="e">
        <v>#N/A</v>
      </c>
      <c r="N579" t="s">
        <v>509</v>
      </c>
      <c r="O579" t="s">
        <v>579</v>
      </c>
    </row>
    <row r="580" spans="1:15" x14ac:dyDescent="0.3">
      <c r="A580">
        <v>10826</v>
      </c>
      <c r="B580" t="s">
        <v>36</v>
      </c>
      <c r="C580">
        <v>6</v>
      </c>
      <c r="D580" s="1">
        <v>35807</v>
      </c>
      <c r="E580" s="1">
        <v>35835</v>
      </c>
      <c r="F580" s="1">
        <v>35832</v>
      </c>
      <c r="G580">
        <v>1</v>
      </c>
      <c r="H580" t="str">
        <f t="shared" si="9"/>
        <v>Speedy Express</v>
      </c>
      <c r="I580">
        <v>7.09</v>
      </c>
      <c r="J580" t="s">
        <v>910</v>
      </c>
      <c r="K580" t="s">
        <v>321</v>
      </c>
      <c r="L580" t="s">
        <v>411</v>
      </c>
      <c r="M580" t="e">
        <v>#N/A</v>
      </c>
      <c r="N580" t="s">
        <v>499</v>
      </c>
      <c r="O580" t="s">
        <v>583</v>
      </c>
    </row>
    <row r="581" spans="1:15" x14ac:dyDescent="0.3">
      <c r="A581">
        <v>10827</v>
      </c>
      <c r="B581" t="s">
        <v>38</v>
      </c>
      <c r="C581">
        <v>1</v>
      </c>
      <c r="D581" s="1">
        <v>35807</v>
      </c>
      <c r="E581" s="1">
        <v>35821</v>
      </c>
      <c r="F581" s="1">
        <v>35832</v>
      </c>
      <c r="G581">
        <v>2</v>
      </c>
      <c r="H581" t="str">
        <f t="shared" si="9"/>
        <v>United Package</v>
      </c>
      <c r="I581">
        <v>63.54</v>
      </c>
      <c r="J581" t="s">
        <v>129</v>
      </c>
      <c r="K581" t="s">
        <v>323</v>
      </c>
      <c r="L581" t="s">
        <v>413</v>
      </c>
      <c r="M581" t="e">
        <v>#N/A</v>
      </c>
      <c r="N581" t="s">
        <v>501</v>
      </c>
      <c r="O581" t="s">
        <v>583</v>
      </c>
    </row>
    <row r="582" spans="1:15" x14ac:dyDescent="0.3">
      <c r="A582">
        <v>10828</v>
      </c>
      <c r="B582" t="s">
        <v>93</v>
      </c>
      <c r="C582">
        <v>9</v>
      </c>
      <c r="D582" s="1">
        <v>35808</v>
      </c>
      <c r="E582" s="1">
        <v>35822</v>
      </c>
      <c r="F582" s="1">
        <v>35830</v>
      </c>
      <c r="G582">
        <v>1</v>
      </c>
      <c r="H582" t="str">
        <f t="shared" si="9"/>
        <v>Speedy Express</v>
      </c>
      <c r="I582">
        <v>90.85</v>
      </c>
      <c r="J582" t="s">
        <v>184</v>
      </c>
      <c r="K582" t="s">
        <v>378</v>
      </c>
      <c r="L582" t="s">
        <v>415</v>
      </c>
      <c r="M582" t="e">
        <v>#N/A</v>
      </c>
      <c r="N582" t="s">
        <v>504</v>
      </c>
      <c r="O582" t="s">
        <v>586</v>
      </c>
    </row>
    <row r="583" spans="1:15" x14ac:dyDescent="0.3">
      <c r="A583">
        <v>10829</v>
      </c>
      <c r="B583" t="s">
        <v>67</v>
      </c>
      <c r="C583">
        <v>9</v>
      </c>
      <c r="D583" s="1">
        <v>35808</v>
      </c>
      <c r="E583" s="1">
        <v>35836</v>
      </c>
      <c r="F583" s="1">
        <v>35818</v>
      </c>
      <c r="G583">
        <v>1</v>
      </c>
      <c r="H583" t="str">
        <f t="shared" si="9"/>
        <v>Speedy Express</v>
      </c>
      <c r="I583">
        <v>154.72</v>
      </c>
      <c r="J583" t="s">
        <v>158</v>
      </c>
      <c r="K583" t="s">
        <v>352</v>
      </c>
      <c r="L583" t="s">
        <v>435</v>
      </c>
      <c r="M583" t="s">
        <v>482</v>
      </c>
      <c r="N583" t="s">
        <v>528</v>
      </c>
      <c r="O583" t="s">
        <v>581</v>
      </c>
    </row>
    <row r="584" spans="1:15" x14ac:dyDescent="0.3">
      <c r="A584">
        <v>10830</v>
      </c>
      <c r="B584" t="s">
        <v>110</v>
      </c>
      <c r="C584">
        <v>4</v>
      </c>
      <c r="D584" s="1">
        <v>35808</v>
      </c>
      <c r="E584" s="1">
        <v>35850</v>
      </c>
      <c r="F584" s="1">
        <v>35816</v>
      </c>
      <c r="G584">
        <v>2</v>
      </c>
      <c r="H584" t="str">
        <f t="shared" si="9"/>
        <v>United Package</v>
      </c>
      <c r="I584">
        <v>81.83</v>
      </c>
      <c r="J584" t="s">
        <v>911</v>
      </c>
      <c r="K584" t="s">
        <v>395</v>
      </c>
      <c r="L584" t="s">
        <v>417</v>
      </c>
      <c r="M584" t="s">
        <v>476</v>
      </c>
      <c r="N584" t="s">
        <v>568</v>
      </c>
      <c r="O584" t="s">
        <v>588</v>
      </c>
    </row>
    <row r="585" spans="1:15" x14ac:dyDescent="0.3">
      <c r="A585">
        <v>10831</v>
      </c>
      <c r="B585" t="s">
        <v>99</v>
      </c>
      <c r="C585">
        <v>3</v>
      </c>
      <c r="D585" s="1">
        <v>35809</v>
      </c>
      <c r="E585" s="1">
        <v>35837</v>
      </c>
      <c r="F585" s="1">
        <v>35818</v>
      </c>
      <c r="G585">
        <v>2</v>
      </c>
      <c r="H585" t="str">
        <f t="shared" si="9"/>
        <v>United Package</v>
      </c>
      <c r="I585">
        <v>72.19</v>
      </c>
      <c r="J585" t="s">
        <v>190</v>
      </c>
      <c r="K585" t="s">
        <v>384</v>
      </c>
      <c r="L585" t="s">
        <v>458</v>
      </c>
      <c r="M585" t="e">
        <v>#N/A</v>
      </c>
      <c r="N585" t="s">
        <v>558</v>
      </c>
      <c r="O585" t="s">
        <v>596</v>
      </c>
    </row>
    <row r="586" spans="1:15" x14ac:dyDescent="0.3">
      <c r="A586">
        <v>10832</v>
      </c>
      <c r="B586" t="s">
        <v>70</v>
      </c>
      <c r="C586">
        <v>2</v>
      </c>
      <c r="D586" s="1">
        <v>35809</v>
      </c>
      <c r="E586" s="1">
        <v>35837</v>
      </c>
      <c r="F586" s="1">
        <v>35814</v>
      </c>
      <c r="G586">
        <v>2</v>
      </c>
      <c r="H586" t="str">
        <f t="shared" si="9"/>
        <v>United Package</v>
      </c>
      <c r="I586">
        <v>43.26</v>
      </c>
      <c r="J586" t="s">
        <v>161</v>
      </c>
      <c r="K586" t="s">
        <v>355</v>
      </c>
      <c r="L586" t="s">
        <v>438</v>
      </c>
      <c r="M586" t="e">
        <v>#N/A</v>
      </c>
      <c r="N586" t="s">
        <v>531</v>
      </c>
      <c r="O586" t="s">
        <v>583</v>
      </c>
    </row>
    <row r="587" spans="1:15" x14ac:dyDescent="0.3">
      <c r="A587">
        <v>10833</v>
      </c>
      <c r="B587" t="s">
        <v>85</v>
      </c>
      <c r="C587">
        <v>6</v>
      </c>
      <c r="D587" s="1">
        <v>35810</v>
      </c>
      <c r="E587" s="1">
        <v>35838</v>
      </c>
      <c r="F587" s="1">
        <v>35818</v>
      </c>
      <c r="G587">
        <v>2</v>
      </c>
      <c r="H587" t="str">
        <f t="shared" si="9"/>
        <v>United Package</v>
      </c>
      <c r="I587">
        <v>71.489999999999995</v>
      </c>
      <c r="J587" t="s">
        <v>176</v>
      </c>
      <c r="K587" t="s">
        <v>370</v>
      </c>
      <c r="L587" t="s">
        <v>451</v>
      </c>
      <c r="M587" t="e">
        <v>#N/A</v>
      </c>
      <c r="N587" t="s">
        <v>545</v>
      </c>
      <c r="O587" t="s">
        <v>579</v>
      </c>
    </row>
    <row r="588" spans="1:15" x14ac:dyDescent="0.3">
      <c r="A588">
        <v>10834</v>
      </c>
      <c r="B588" t="s">
        <v>110</v>
      </c>
      <c r="C588">
        <v>1</v>
      </c>
      <c r="D588" s="1">
        <v>35810</v>
      </c>
      <c r="E588" s="1">
        <v>35838</v>
      </c>
      <c r="F588" s="1">
        <v>35814</v>
      </c>
      <c r="G588">
        <v>3</v>
      </c>
      <c r="H588" t="str">
        <f t="shared" si="9"/>
        <v>Federal Shipping</v>
      </c>
      <c r="I588">
        <v>29.78</v>
      </c>
      <c r="J588" t="s">
        <v>911</v>
      </c>
      <c r="K588" t="s">
        <v>395</v>
      </c>
      <c r="L588" t="s">
        <v>417</v>
      </c>
      <c r="M588" t="s">
        <v>476</v>
      </c>
      <c r="N588" t="s">
        <v>568</v>
      </c>
      <c r="O588" t="s">
        <v>588</v>
      </c>
    </row>
    <row r="589" spans="1:15" x14ac:dyDescent="0.3">
      <c r="A589">
        <v>10835</v>
      </c>
      <c r="B589" t="s">
        <v>30</v>
      </c>
      <c r="C589">
        <v>1</v>
      </c>
      <c r="D589" s="1">
        <v>35810</v>
      </c>
      <c r="E589" s="1">
        <v>35838</v>
      </c>
      <c r="F589" s="1">
        <v>35816</v>
      </c>
      <c r="G589">
        <v>3</v>
      </c>
      <c r="H589" t="str">
        <f t="shared" si="9"/>
        <v>Federal Shipping</v>
      </c>
      <c r="I589">
        <v>69.53</v>
      </c>
      <c r="J589" t="s">
        <v>914</v>
      </c>
      <c r="K589" t="s">
        <v>315</v>
      </c>
      <c r="L589" t="s">
        <v>406</v>
      </c>
      <c r="M589" t="e">
        <v>#N/A</v>
      </c>
      <c r="N589" t="s">
        <v>493</v>
      </c>
      <c r="O589" t="s">
        <v>579</v>
      </c>
    </row>
    <row r="590" spans="1:15" x14ac:dyDescent="0.3">
      <c r="A590">
        <v>10836</v>
      </c>
      <c r="B590" t="s">
        <v>49</v>
      </c>
      <c r="C590">
        <v>7</v>
      </c>
      <c r="D590" s="1">
        <v>35811</v>
      </c>
      <c r="E590" s="1">
        <v>35839</v>
      </c>
      <c r="F590" s="1">
        <v>35816</v>
      </c>
      <c r="G590">
        <v>1</v>
      </c>
      <c r="H590" t="str">
        <f t="shared" si="9"/>
        <v>Speedy Express</v>
      </c>
      <c r="I590">
        <v>411.88</v>
      </c>
      <c r="J590" t="s">
        <v>140</v>
      </c>
      <c r="K590" t="s">
        <v>334</v>
      </c>
      <c r="L590" t="s">
        <v>420</v>
      </c>
      <c r="M590" t="e">
        <v>#N/A</v>
      </c>
      <c r="N590" t="s">
        <v>512</v>
      </c>
      <c r="O590" t="s">
        <v>589</v>
      </c>
    </row>
    <row r="591" spans="1:15" x14ac:dyDescent="0.3">
      <c r="A591">
        <v>10837</v>
      </c>
      <c r="B591" t="s">
        <v>34</v>
      </c>
      <c r="C591">
        <v>9</v>
      </c>
      <c r="D591" s="1">
        <v>35811</v>
      </c>
      <c r="E591" s="1">
        <v>35839</v>
      </c>
      <c r="F591" s="1">
        <v>35818</v>
      </c>
      <c r="G591">
        <v>3</v>
      </c>
      <c r="H591" t="str">
        <f t="shared" si="9"/>
        <v>Federal Shipping</v>
      </c>
      <c r="I591">
        <v>13.32</v>
      </c>
      <c r="J591" t="s">
        <v>125</v>
      </c>
      <c r="K591" t="s">
        <v>319</v>
      </c>
      <c r="L591" t="s">
        <v>409</v>
      </c>
      <c r="M591" t="e">
        <v>#N/A</v>
      </c>
      <c r="N591" t="s">
        <v>497</v>
      </c>
      <c r="O591" t="s">
        <v>582</v>
      </c>
    </row>
    <row r="592" spans="1:15" x14ac:dyDescent="0.3">
      <c r="A592">
        <v>10838</v>
      </c>
      <c r="B592" t="s">
        <v>76</v>
      </c>
      <c r="C592">
        <v>3</v>
      </c>
      <c r="D592" s="1">
        <v>35814</v>
      </c>
      <c r="E592" s="1">
        <v>35842</v>
      </c>
      <c r="F592" s="1">
        <v>35818</v>
      </c>
      <c r="G592">
        <v>3</v>
      </c>
      <c r="H592" t="str">
        <f t="shared" si="9"/>
        <v>Federal Shipping</v>
      </c>
      <c r="I592">
        <v>59.28</v>
      </c>
      <c r="J592" t="s">
        <v>167</v>
      </c>
      <c r="K592" t="s">
        <v>361</v>
      </c>
      <c r="L592" t="s">
        <v>444</v>
      </c>
      <c r="M592" t="s">
        <v>486</v>
      </c>
      <c r="N592" t="s">
        <v>537</v>
      </c>
      <c r="O592" t="s">
        <v>593</v>
      </c>
    </row>
    <row r="593" spans="1:15" x14ac:dyDescent="0.3">
      <c r="A593">
        <v>10839</v>
      </c>
      <c r="B593" t="s">
        <v>110</v>
      </c>
      <c r="C593">
        <v>3</v>
      </c>
      <c r="D593" s="1">
        <v>35814</v>
      </c>
      <c r="E593" s="1">
        <v>35842</v>
      </c>
      <c r="F593" s="1">
        <v>35817</v>
      </c>
      <c r="G593">
        <v>3</v>
      </c>
      <c r="H593" t="str">
        <f t="shared" si="9"/>
        <v>Federal Shipping</v>
      </c>
      <c r="I593">
        <v>35.43</v>
      </c>
      <c r="J593" t="s">
        <v>911</v>
      </c>
      <c r="K593" t="s">
        <v>395</v>
      </c>
      <c r="L593" t="s">
        <v>417</v>
      </c>
      <c r="M593" t="s">
        <v>476</v>
      </c>
      <c r="N593" t="s">
        <v>568</v>
      </c>
      <c r="O593" t="s">
        <v>588</v>
      </c>
    </row>
    <row r="594" spans="1:15" x14ac:dyDescent="0.3">
      <c r="A594">
        <v>10840</v>
      </c>
      <c r="B594" t="s">
        <v>76</v>
      </c>
      <c r="C594">
        <v>4</v>
      </c>
      <c r="D594" s="1">
        <v>35814</v>
      </c>
      <c r="E594" s="1">
        <v>35856</v>
      </c>
      <c r="F594" s="1">
        <v>35842</v>
      </c>
      <c r="G594">
        <v>2</v>
      </c>
      <c r="H594" t="str">
        <f t="shared" si="9"/>
        <v>United Package</v>
      </c>
      <c r="I594">
        <v>2.71</v>
      </c>
      <c r="J594" t="s">
        <v>167</v>
      </c>
      <c r="K594" t="s">
        <v>361</v>
      </c>
      <c r="L594" t="s">
        <v>444</v>
      </c>
      <c r="M594" t="s">
        <v>486</v>
      </c>
      <c r="N594" t="s">
        <v>537</v>
      </c>
      <c r="O594" t="s">
        <v>593</v>
      </c>
    </row>
    <row r="595" spans="1:15" x14ac:dyDescent="0.3">
      <c r="A595">
        <v>10841</v>
      </c>
      <c r="B595" t="s">
        <v>105</v>
      </c>
      <c r="C595">
        <v>5</v>
      </c>
      <c r="D595" s="1">
        <v>35815</v>
      </c>
      <c r="E595" s="1">
        <v>35843</v>
      </c>
      <c r="F595" s="1">
        <v>35824</v>
      </c>
      <c r="G595">
        <v>2</v>
      </c>
      <c r="H595" t="str">
        <f t="shared" si="9"/>
        <v>United Package</v>
      </c>
      <c r="I595">
        <v>424.3</v>
      </c>
      <c r="J595" t="s">
        <v>196</v>
      </c>
      <c r="K595" t="s">
        <v>390</v>
      </c>
      <c r="L595" t="s">
        <v>462</v>
      </c>
      <c r="M595" t="e">
        <v>#N/A</v>
      </c>
      <c r="N595" t="s">
        <v>564</v>
      </c>
      <c r="O595" t="s">
        <v>595</v>
      </c>
    </row>
    <row r="596" spans="1:15" x14ac:dyDescent="0.3">
      <c r="A596">
        <v>10842</v>
      </c>
      <c r="B596" t="s">
        <v>109</v>
      </c>
      <c r="C596">
        <v>1</v>
      </c>
      <c r="D596" s="1">
        <v>35815</v>
      </c>
      <c r="E596" s="1">
        <v>35843</v>
      </c>
      <c r="F596" s="1">
        <v>35824</v>
      </c>
      <c r="G596">
        <v>3</v>
      </c>
      <c r="H596" t="str">
        <f t="shared" si="9"/>
        <v>Federal Shipping</v>
      </c>
      <c r="I596">
        <v>54.42</v>
      </c>
      <c r="J596" t="s">
        <v>200</v>
      </c>
      <c r="K596" t="s">
        <v>394</v>
      </c>
      <c r="L596" t="s">
        <v>407</v>
      </c>
      <c r="M596" t="e">
        <v>#N/A</v>
      </c>
      <c r="N596" t="s">
        <v>547</v>
      </c>
      <c r="O596" t="s">
        <v>580</v>
      </c>
    </row>
    <row r="597" spans="1:15" x14ac:dyDescent="0.3">
      <c r="A597">
        <v>10843</v>
      </c>
      <c r="B597" t="s">
        <v>113</v>
      </c>
      <c r="C597">
        <v>4</v>
      </c>
      <c r="D597" s="1">
        <v>35816</v>
      </c>
      <c r="E597" s="1">
        <v>35844</v>
      </c>
      <c r="F597" s="1">
        <v>35821</v>
      </c>
      <c r="G597">
        <v>2</v>
      </c>
      <c r="H597" t="str">
        <f t="shared" si="9"/>
        <v>United Package</v>
      </c>
      <c r="I597">
        <v>9.26</v>
      </c>
      <c r="J597" t="s">
        <v>204</v>
      </c>
      <c r="K597" t="s">
        <v>398</v>
      </c>
      <c r="L597" t="s">
        <v>467</v>
      </c>
      <c r="M597" t="e">
        <v>#N/A</v>
      </c>
      <c r="N597" t="s">
        <v>571</v>
      </c>
      <c r="O597" t="s">
        <v>583</v>
      </c>
    </row>
    <row r="598" spans="1:15" x14ac:dyDescent="0.3">
      <c r="A598">
        <v>10844</v>
      </c>
      <c r="B598" t="s">
        <v>88</v>
      </c>
      <c r="C598">
        <v>8</v>
      </c>
      <c r="D598" s="1">
        <v>35816</v>
      </c>
      <c r="E598" s="1">
        <v>35844</v>
      </c>
      <c r="F598" s="1">
        <v>35821</v>
      </c>
      <c r="G598">
        <v>2</v>
      </c>
      <c r="H598" t="str">
        <f t="shared" si="9"/>
        <v>United Package</v>
      </c>
      <c r="I598">
        <v>25.22</v>
      </c>
      <c r="J598" t="s">
        <v>179</v>
      </c>
      <c r="K598" t="s">
        <v>373</v>
      </c>
      <c r="L598" t="s">
        <v>453</v>
      </c>
      <c r="M598" t="e">
        <v>#N/A</v>
      </c>
      <c r="N598" t="s">
        <v>548</v>
      </c>
      <c r="O598" t="s">
        <v>589</v>
      </c>
    </row>
    <row r="599" spans="1:15" x14ac:dyDescent="0.3">
      <c r="A599">
        <v>10845</v>
      </c>
      <c r="B599" t="s">
        <v>92</v>
      </c>
      <c r="C599">
        <v>8</v>
      </c>
      <c r="D599" s="1">
        <v>35816</v>
      </c>
      <c r="E599" s="1">
        <v>35830</v>
      </c>
      <c r="F599" s="1">
        <v>35825</v>
      </c>
      <c r="G599">
        <v>1</v>
      </c>
      <c r="H599" t="str">
        <f t="shared" si="9"/>
        <v>Speedy Express</v>
      </c>
      <c r="I599">
        <v>212.98</v>
      </c>
      <c r="J599" t="s">
        <v>183</v>
      </c>
      <c r="K599" t="s">
        <v>377</v>
      </c>
      <c r="L599" t="s">
        <v>454</v>
      </c>
      <c r="M599" t="e">
        <v>#N/A</v>
      </c>
      <c r="N599" t="s">
        <v>552</v>
      </c>
      <c r="O599" t="s">
        <v>579</v>
      </c>
    </row>
    <row r="600" spans="1:15" x14ac:dyDescent="0.3">
      <c r="A600">
        <v>10846</v>
      </c>
      <c r="B600" t="s">
        <v>105</v>
      </c>
      <c r="C600">
        <v>2</v>
      </c>
      <c r="D600" s="1">
        <v>35817</v>
      </c>
      <c r="E600" s="1">
        <v>35859</v>
      </c>
      <c r="F600" s="1">
        <v>35818</v>
      </c>
      <c r="G600">
        <v>3</v>
      </c>
      <c r="H600" t="str">
        <f t="shared" si="9"/>
        <v>Federal Shipping</v>
      </c>
      <c r="I600">
        <v>56.46</v>
      </c>
      <c r="J600" t="s">
        <v>196</v>
      </c>
      <c r="K600" t="s">
        <v>390</v>
      </c>
      <c r="L600" t="s">
        <v>462</v>
      </c>
      <c r="M600" t="e">
        <v>#N/A</v>
      </c>
      <c r="N600" t="s">
        <v>564</v>
      </c>
      <c r="O600" t="s">
        <v>595</v>
      </c>
    </row>
    <row r="601" spans="1:15" x14ac:dyDescent="0.3">
      <c r="A601">
        <v>10847</v>
      </c>
      <c r="B601" t="s">
        <v>100</v>
      </c>
      <c r="C601">
        <v>4</v>
      </c>
      <c r="D601" s="1">
        <v>35817</v>
      </c>
      <c r="E601" s="1">
        <v>35831</v>
      </c>
      <c r="F601" s="1">
        <v>35836</v>
      </c>
      <c r="G601">
        <v>3</v>
      </c>
      <c r="H601" t="str">
        <f t="shared" si="9"/>
        <v>Federal Shipping</v>
      </c>
      <c r="I601">
        <v>487.57</v>
      </c>
      <c r="J601" t="s">
        <v>191</v>
      </c>
      <c r="K601" t="s">
        <v>385</v>
      </c>
      <c r="L601" t="s">
        <v>459</v>
      </c>
      <c r="M601" t="s">
        <v>490</v>
      </c>
      <c r="N601" t="s">
        <v>559</v>
      </c>
      <c r="O601" t="s">
        <v>592</v>
      </c>
    </row>
    <row r="602" spans="1:15" x14ac:dyDescent="0.3">
      <c r="A602">
        <v>10848</v>
      </c>
      <c r="B602" t="s">
        <v>45</v>
      </c>
      <c r="C602">
        <v>7</v>
      </c>
      <c r="D602" s="1">
        <v>35818</v>
      </c>
      <c r="E602" s="1">
        <v>35846</v>
      </c>
      <c r="F602" s="1">
        <v>35824</v>
      </c>
      <c r="G602">
        <v>2</v>
      </c>
      <c r="H602" t="str">
        <f t="shared" si="9"/>
        <v>United Package</v>
      </c>
      <c r="I602">
        <v>38.24</v>
      </c>
      <c r="J602" t="s">
        <v>136</v>
      </c>
      <c r="K602" t="s">
        <v>330</v>
      </c>
      <c r="L602" t="s">
        <v>408</v>
      </c>
      <c r="M602" t="e">
        <v>#N/A</v>
      </c>
      <c r="N602" t="s">
        <v>508</v>
      </c>
      <c r="O602" t="s">
        <v>581</v>
      </c>
    </row>
    <row r="603" spans="1:15" x14ac:dyDescent="0.3">
      <c r="A603">
        <v>10849</v>
      </c>
      <c r="B603" t="s">
        <v>68</v>
      </c>
      <c r="C603">
        <v>9</v>
      </c>
      <c r="D603" s="1">
        <v>35818</v>
      </c>
      <c r="E603" s="1">
        <v>35846</v>
      </c>
      <c r="F603" s="1">
        <v>35825</v>
      </c>
      <c r="G603">
        <v>2</v>
      </c>
      <c r="H603" t="str">
        <f t="shared" si="9"/>
        <v>United Package</v>
      </c>
      <c r="I603">
        <v>0.56000000000000005</v>
      </c>
      <c r="J603" t="s">
        <v>159</v>
      </c>
      <c r="K603" t="s">
        <v>353</v>
      </c>
      <c r="L603" t="s">
        <v>436</v>
      </c>
      <c r="M603" t="e">
        <v>#N/A</v>
      </c>
      <c r="N603" t="s">
        <v>529</v>
      </c>
      <c r="O603" t="s">
        <v>579</v>
      </c>
    </row>
    <row r="604" spans="1:15" x14ac:dyDescent="0.3">
      <c r="A604">
        <v>10850</v>
      </c>
      <c r="B604" t="s">
        <v>113</v>
      </c>
      <c r="C604">
        <v>1</v>
      </c>
      <c r="D604" s="1">
        <v>35818</v>
      </c>
      <c r="E604" s="1">
        <v>35860</v>
      </c>
      <c r="F604" s="1">
        <v>35825</v>
      </c>
      <c r="G604">
        <v>1</v>
      </c>
      <c r="H604" t="str">
        <f t="shared" si="9"/>
        <v>Speedy Express</v>
      </c>
      <c r="I604">
        <v>49.19</v>
      </c>
      <c r="J604" t="s">
        <v>204</v>
      </c>
      <c r="K604" t="s">
        <v>398</v>
      </c>
      <c r="L604" t="s">
        <v>467</v>
      </c>
      <c r="M604" t="e">
        <v>#N/A</v>
      </c>
      <c r="N604" t="s">
        <v>571</v>
      </c>
      <c r="O604" t="s">
        <v>583</v>
      </c>
    </row>
    <row r="605" spans="1:15" x14ac:dyDescent="0.3">
      <c r="A605">
        <v>10851</v>
      </c>
      <c r="B605" t="s">
        <v>96</v>
      </c>
      <c r="C605">
        <v>5</v>
      </c>
      <c r="D605" s="1">
        <v>35821</v>
      </c>
      <c r="E605" s="1">
        <v>35849</v>
      </c>
      <c r="F605" s="1">
        <v>35828</v>
      </c>
      <c r="G605">
        <v>1</v>
      </c>
      <c r="H605" t="str">
        <f t="shared" si="9"/>
        <v>Speedy Express</v>
      </c>
      <c r="I605">
        <v>160.55000000000001</v>
      </c>
      <c r="J605" t="s">
        <v>187</v>
      </c>
      <c r="K605" t="s">
        <v>381</v>
      </c>
      <c r="L605" t="s">
        <v>431</v>
      </c>
      <c r="M605" t="s">
        <v>479</v>
      </c>
      <c r="N605" t="s">
        <v>555</v>
      </c>
      <c r="O605" t="s">
        <v>588</v>
      </c>
    </row>
    <row r="606" spans="1:15" x14ac:dyDescent="0.3">
      <c r="A606">
        <v>10852</v>
      </c>
      <c r="B606" t="s">
        <v>94</v>
      </c>
      <c r="C606">
        <v>8</v>
      </c>
      <c r="D606" s="1">
        <v>35821</v>
      </c>
      <c r="E606" s="1">
        <v>35835</v>
      </c>
      <c r="F606" s="1">
        <v>35825</v>
      </c>
      <c r="G606">
        <v>1</v>
      </c>
      <c r="H606" t="str">
        <f t="shared" si="9"/>
        <v>Speedy Express</v>
      </c>
      <c r="I606">
        <v>174.05</v>
      </c>
      <c r="J606" t="s">
        <v>185</v>
      </c>
      <c r="K606" t="s">
        <v>379</v>
      </c>
      <c r="L606" t="s">
        <v>455</v>
      </c>
      <c r="M606" t="s">
        <v>489</v>
      </c>
      <c r="N606" t="s">
        <v>553</v>
      </c>
      <c r="O606" t="s">
        <v>592</v>
      </c>
    </row>
    <row r="607" spans="1:15" x14ac:dyDescent="0.3">
      <c r="A607">
        <v>10853</v>
      </c>
      <c r="B607" t="s">
        <v>35</v>
      </c>
      <c r="C607">
        <v>9</v>
      </c>
      <c r="D607" s="1">
        <v>35822</v>
      </c>
      <c r="E607" s="1">
        <v>35850</v>
      </c>
      <c r="F607" s="1">
        <v>35829</v>
      </c>
      <c r="G607">
        <v>2</v>
      </c>
      <c r="H607" t="str">
        <f t="shared" si="9"/>
        <v>United Package</v>
      </c>
      <c r="I607">
        <v>53.83</v>
      </c>
      <c r="J607" t="s">
        <v>126</v>
      </c>
      <c r="K607" t="s">
        <v>320</v>
      </c>
      <c r="L607" t="s">
        <v>410</v>
      </c>
      <c r="M607" t="e">
        <v>#N/A</v>
      </c>
      <c r="N607" t="s">
        <v>498</v>
      </c>
      <c r="O607" t="s">
        <v>579</v>
      </c>
    </row>
    <row r="608" spans="1:15" x14ac:dyDescent="0.3">
      <c r="A608">
        <v>10854</v>
      </c>
      <c r="B608" t="s">
        <v>49</v>
      </c>
      <c r="C608">
        <v>3</v>
      </c>
      <c r="D608" s="1">
        <v>35822</v>
      </c>
      <c r="E608" s="1">
        <v>35850</v>
      </c>
      <c r="F608" s="1">
        <v>35831</v>
      </c>
      <c r="G608">
        <v>2</v>
      </c>
      <c r="H608" t="str">
        <f t="shared" si="9"/>
        <v>United Package</v>
      </c>
      <c r="I608">
        <v>100.22</v>
      </c>
      <c r="J608" t="s">
        <v>140</v>
      </c>
      <c r="K608" t="s">
        <v>334</v>
      </c>
      <c r="L608" t="s">
        <v>420</v>
      </c>
      <c r="M608" t="e">
        <v>#N/A</v>
      </c>
      <c r="N608" t="s">
        <v>512</v>
      </c>
      <c r="O608" t="s">
        <v>589</v>
      </c>
    </row>
    <row r="609" spans="1:15" x14ac:dyDescent="0.3">
      <c r="A609">
        <v>10855</v>
      </c>
      <c r="B609" t="s">
        <v>84</v>
      </c>
      <c r="C609">
        <v>3</v>
      </c>
      <c r="D609" s="1">
        <v>35822</v>
      </c>
      <c r="E609" s="1">
        <v>35850</v>
      </c>
      <c r="F609" s="1">
        <v>35830</v>
      </c>
      <c r="G609">
        <v>1</v>
      </c>
      <c r="H609" t="str">
        <f t="shared" si="9"/>
        <v>Speedy Express</v>
      </c>
      <c r="I609">
        <v>170.97</v>
      </c>
      <c r="J609" t="s">
        <v>175</v>
      </c>
      <c r="K609" t="s">
        <v>369</v>
      </c>
      <c r="L609" t="s">
        <v>450</v>
      </c>
      <c r="M609" t="s">
        <v>488</v>
      </c>
      <c r="N609" t="s">
        <v>544</v>
      </c>
      <c r="O609" t="s">
        <v>592</v>
      </c>
    </row>
    <row r="610" spans="1:15" x14ac:dyDescent="0.3">
      <c r="A610">
        <v>10856</v>
      </c>
      <c r="B610" t="s">
        <v>32</v>
      </c>
      <c r="C610">
        <v>3</v>
      </c>
      <c r="D610" s="1">
        <v>35823</v>
      </c>
      <c r="E610" s="1">
        <v>35851</v>
      </c>
      <c r="F610" s="1">
        <v>35836</v>
      </c>
      <c r="G610">
        <v>2</v>
      </c>
      <c r="H610" t="str">
        <f t="shared" si="9"/>
        <v>United Package</v>
      </c>
      <c r="I610">
        <v>58.43</v>
      </c>
      <c r="J610" t="s">
        <v>123</v>
      </c>
      <c r="K610" t="s">
        <v>317</v>
      </c>
      <c r="L610" t="s">
        <v>407</v>
      </c>
      <c r="M610" t="e">
        <v>#N/A</v>
      </c>
      <c r="N610" t="s">
        <v>495</v>
      </c>
      <c r="O610" t="s">
        <v>580</v>
      </c>
    </row>
    <row r="611" spans="1:15" x14ac:dyDescent="0.3">
      <c r="A611">
        <v>10857</v>
      </c>
      <c r="B611" t="s">
        <v>34</v>
      </c>
      <c r="C611">
        <v>8</v>
      </c>
      <c r="D611" s="1">
        <v>35823</v>
      </c>
      <c r="E611" s="1">
        <v>35851</v>
      </c>
      <c r="F611" s="1">
        <v>35832</v>
      </c>
      <c r="G611">
        <v>2</v>
      </c>
      <c r="H611" t="str">
        <f t="shared" si="9"/>
        <v>United Package</v>
      </c>
      <c r="I611">
        <v>188.85</v>
      </c>
      <c r="J611" t="s">
        <v>125</v>
      </c>
      <c r="K611" t="s">
        <v>319</v>
      </c>
      <c r="L611" t="s">
        <v>409</v>
      </c>
      <c r="M611" t="e">
        <v>#N/A</v>
      </c>
      <c r="N611" t="s">
        <v>497</v>
      </c>
      <c r="O611" t="s">
        <v>582</v>
      </c>
    </row>
    <row r="612" spans="1:15" x14ac:dyDescent="0.3">
      <c r="A612">
        <v>10858</v>
      </c>
      <c r="B612" t="s">
        <v>69</v>
      </c>
      <c r="C612">
        <v>2</v>
      </c>
      <c r="D612" s="1">
        <v>35824</v>
      </c>
      <c r="E612" s="1">
        <v>35852</v>
      </c>
      <c r="F612" s="1">
        <v>35829</v>
      </c>
      <c r="G612">
        <v>1</v>
      </c>
      <c r="H612" t="str">
        <f t="shared" si="9"/>
        <v>Speedy Express</v>
      </c>
      <c r="I612">
        <v>52.51</v>
      </c>
      <c r="J612" t="s">
        <v>160</v>
      </c>
      <c r="K612" t="s">
        <v>354</v>
      </c>
      <c r="L612" t="s">
        <v>437</v>
      </c>
      <c r="M612" t="e">
        <v>#N/A</v>
      </c>
      <c r="N612" t="s">
        <v>530</v>
      </c>
      <c r="O612" t="s">
        <v>583</v>
      </c>
    </row>
    <row r="613" spans="1:15" x14ac:dyDescent="0.3">
      <c r="A613">
        <v>10859</v>
      </c>
      <c r="B613" t="s">
        <v>54</v>
      </c>
      <c r="C613">
        <v>1</v>
      </c>
      <c r="D613" s="1">
        <v>35824</v>
      </c>
      <c r="E613" s="1">
        <v>35852</v>
      </c>
      <c r="F613" s="1">
        <v>35828</v>
      </c>
      <c r="G613">
        <v>2</v>
      </c>
      <c r="H613" t="str">
        <f t="shared" si="9"/>
        <v>United Package</v>
      </c>
      <c r="I613">
        <v>76.099999999999994</v>
      </c>
      <c r="J613" t="s">
        <v>145</v>
      </c>
      <c r="K613" t="s">
        <v>339</v>
      </c>
      <c r="L613" t="s">
        <v>423</v>
      </c>
      <c r="M613" t="e">
        <v>#N/A</v>
      </c>
      <c r="N613" t="s">
        <v>517</v>
      </c>
      <c r="O613" t="s">
        <v>579</v>
      </c>
    </row>
    <row r="614" spans="1:15" x14ac:dyDescent="0.3">
      <c r="A614">
        <v>10860</v>
      </c>
      <c r="B614" t="s">
        <v>55</v>
      </c>
      <c r="C614">
        <v>3</v>
      </c>
      <c r="D614" s="1">
        <v>35824</v>
      </c>
      <c r="E614" s="1">
        <v>35852</v>
      </c>
      <c r="F614" s="1">
        <v>35830</v>
      </c>
      <c r="G614">
        <v>3</v>
      </c>
      <c r="H614" t="str">
        <f t="shared" si="9"/>
        <v>Federal Shipping</v>
      </c>
      <c r="I614">
        <v>19.260000000000002</v>
      </c>
      <c r="J614" t="s">
        <v>146</v>
      </c>
      <c r="K614" t="s">
        <v>340</v>
      </c>
      <c r="L614" t="s">
        <v>419</v>
      </c>
      <c r="M614" t="e">
        <v>#N/A</v>
      </c>
      <c r="N614" t="s">
        <v>510</v>
      </c>
      <c r="O614" t="s">
        <v>583</v>
      </c>
    </row>
    <row r="615" spans="1:15" x14ac:dyDescent="0.3">
      <c r="A615">
        <v>10861</v>
      </c>
      <c r="B615" t="s">
        <v>118</v>
      </c>
      <c r="C615">
        <v>4</v>
      </c>
      <c r="D615" s="1">
        <v>35825</v>
      </c>
      <c r="E615" s="1">
        <v>35853</v>
      </c>
      <c r="F615" s="1">
        <v>35843</v>
      </c>
      <c r="G615">
        <v>2</v>
      </c>
      <c r="H615" t="str">
        <f t="shared" si="9"/>
        <v>United Package</v>
      </c>
      <c r="I615">
        <v>14.93</v>
      </c>
      <c r="J615" t="s">
        <v>209</v>
      </c>
      <c r="K615" t="s">
        <v>917</v>
      </c>
      <c r="L615" t="s">
        <v>472</v>
      </c>
      <c r="M615" t="s">
        <v>483</v>
      </c>
      <c r="N615" t="s">
        <v>923</v>
      </c>
      <c r="O615" t="s">
        <v>592</v>
      </c>
    </row>
    <row r="616" spans="1:15" x14ac:dyDescent="0.3">
      <c r="A616">
        <v>10862</v>
      </c>
      <c r="B616" t="s">
        <v>73</v>
      </c>
      <c r="C616">
        <v>8</v>
      </c>
      <c r="D616" s="1">
        <v>35825</v>
      </c>
      <c r="E616" s="1">
        <v>35867</v>
      </c>
      <c r="F616" s="1">
        <v>35828</v>
      </c>
      <c r="G616">
        <v>2</v>
      </c>
      <c r="H616" t="str">
        <f t="shared" si="9"/>
        <v>United Package</v>
      </c>
      <c r="I616">
        <v>53.23</v>
      </c>
      <c r="J616" t="s">
        <v>164</v>
      </c>
      <c r="K616" t="s">
        <v>358</v>
      </c>
      <c r="L616" t="s">
        <v>441</v>
      </c>
      <c r="M616" t="e">
        <v>#N/A</v>
      </c>
      <c r="N616" t="s">
        <v>534</v>
      </c>
      <c r="O616" t="s">
        <v>579</v>
      </c>
    </row>
    <row r="617" spans="1:15" x14ac:dyDescent="0.3">
      <c r="A617">
        <v>10863</v>
      </c>
      <c r="B617" t="s">
        <v>64</v>
      </c>
      <c r="C617">
        <v>4</v>
      </c>
      <c r="D617" s="1">
        <v>35828</v>
      </c>
      <c r="E617" s="1">
        <v>35856</v>
      </c>
      <c r="F617" s="1">
        <v>35843</v>
      </c>
      <c r="G617">
        <v>2</v>
      </c>
      <c r="H617" t="str">
        <f t="shared" si="9"/>
        <v>United Package</v>
      </c>
      <c r="I617">
        <v>30.26</v>
      </c>
      <c r="J617" t="s">
        <v>155</v>
      </c>
      <c r="K617" t="s">
        <v>349</v>
      </c>
      <c r="L617" t="s">
        <v>432</v>
      </c>
      <c r="M617" t="s">
        <v>480</v>
      </c>
      <c r="N617" t="s">
        <v>526</v>
      </c>
      <c r="O617" t="s">
        <v>593</v>
      </c>
    </row>
    <row r="618" spans="1:15" x14ac:dyDescent="0.3">
      <c r="A618">
        <v>10864</v>
      </c>
      <c r="B618" t="s">
        <v>33</v>
      </c>
      <c r="C618">
        <v>4</v>
      </c>
      <c r="D618" s="1">
        <v>35828</v>
      </c>
      <c r="E618" s="1">
        <v>35856</v>
      </c>
      <c r="F618" s="1">
        <v>35835</v>
      </c>
      <c r="G618">
        <v>2</v>
      </c>
      <c r="H618" t="str">
        <f t="shared" si="9"/>
        <v>United Package</v>
      </c>
      <c r="I618">
        <v>3.04</v>
      </c>
      <c r="J618" t="s">
        <v>124</v>
      </c>
      <c r="K618" t="s">
        <v>918</v>
      </c>
      <c r="L618" t="s">
        <v>920</v>
      </c>
      <c r="M618" t="s">
        <v>921</v>
      </c>
      <c r="N618" t="s">
        <v>924</v>
      </c>
      <c r="O618" t="s">
        <v>581</v>
      </c>
    </row>
    <row r="619" spans="1:15" x14ac:dyDescent="0.3">
      <c r="A619">
        <v>10865</v>
      </c>
      <c r="B619" t="s">
        <v>92</v>
      </c>
      <c r="C619">
        <v>2</v>
      </c>
      <c r="D619" s="1">
        <v>35828</v>
      </c>
      <c r="E619" s="1">
        <v>35842</v>
      </c>
      <c r="F619" s="1">
        <v>35838</v>
      </c>
      <c r="G619">
        <v>1</v>
      </c>
      <c r="H619" t="str">
        <f t="shared" si="9"/>
        <v>Speedy Express</v>
      </c>
      <c r="I619">
        <v>348.14</v>
      </c>
      <c r="J619" t="s">
        <v>183</v>
      </c>
      <c r="K619" t="s">
        <v>377</v>
      </c>
      <c r="L619" t="s">
        <v>454</v>
      </c>
      <c r="M619" t="e">
        <v>#N/A</v>
      </c>
      <c r="N619" t="s">
        <v>552</v>
      </c>
      <c r="O619" t="s">
        <v>579</v>
      </c>
    </row>
    <row r="620" spans="1:15" x14ac:dyDescent="0.3">
      <c r="A620">
        <v>10866</v>
      </c>
      <c r="B620" t="s">
        <v>34</v>
      </c>
      <c r="C620">
        <v>5</v>
      </c>
      <c r="D620" s="1">
        <v>35829</v>
      </c>
      <c r="E620" s="1">
        <v>35857</v>
      </c>
      <c r="F620" s="1">
        <v>35838</v>
      </c>
      <c r="G620">
        <v>1</v>
      </c>
      <c r="H620" t="str">
        <f t="shared" si="9"/>
        <v>Speedy Express</v>
      </c>
      <c r="I620">
        <v>109.11</v>
      </c>
      <c r="J620" t="s">
        <v>125</v>
      </c>
      <c r="K620" t="s">
        <v>319</v>
      </c>
      <c r="L620" t="s">
        <v>409</v>
      </c>
      <c r="M620" t="e">
        <v>#N/A</v>
      </c>
      <c r="N620" t="s">
        <v>497</v>
      </c>
      <c r="O620" t="s">
        <v>582</v>
      </c>
    </row>
    <row r="621" spans="1:15" x14ac:dyDescent="0.3">
      <c r="A621">
        <v>10867</v>
      </c>
      <c r="B621" t="s">
        <v>77</v>
      </c>
      <c r="C621">
        <v>6</v>
      </c>
      <c r="D621" s="1">
        <v>35829</v>
      </c>
      <c r="E621" s="1">
        <v>35871</v>
      </c>
      <c r="F621" s="1">
        <v>35837</v>
      </c>
      <c r="G621">
        <v>1</v>
      </c>
      <c r="H621" t="str">
        <f t="shared" si="9"/>
        <v>Speedy Express</v>
      </c>
      <c r="I621">
        <v>1.93</v>
      </c>
      <c r="J621" t="s">
        <v>168</v>
      </c>
      <c r="K621" t="s">
        <v>362</v>
      </c>
      <c r="L621" t="s">
        <v>445</v>
      </c>
      <c r="M621" t="s">
        <v>477</v>
      </c>
      <c r="N621" t="s">
        <v>538</v>
      </c>
      <c r="O621" t="s">
        <v>592</v>
      </c>
    </row>
    <row r="622" spans="1:15" x14ac:dyDescent="0.3">
      <c r="A622">
        <v>10868</v>
      </c>
      <c r="B622" t="s">
        <v>91</v>
      </c>
      <c r="C622">
        <v>7</v>
      </c>
      <c r="D622" s="1">
        <v>35830</v>
      </c>
      <c r="E622" s="1">
        <v>35858</v>
      </c>
      <c r="F622" s="1">
        <v>35849</v>
      </c>
      <c r="G622">
        <v>2</v>
      </c>
      <c r="H622" t="str">
        <f t="shared" si="9"/>
        <v>United Package</v>
      </c>
      <c r="I622">
        <v>191.27</v>
      </c>
      <c r="J622" t="s">
        <v>182</v>
      </c>
      <c r="K622" t="s">
        <v>376</v>
      </c>
      <c r="L622" t="s">
        <v>417</v>
      </c>
      <c r="M622" t="s">
        <v>476</v>
      </c>
      <c r="N622" t="s">
        <v>551</v>
      </c>
      <c r="O622" t="s">
        <v>588</v>
      </c>
    </row>
    <row r="623" spans="1:15" x14ac:dyDescent="0.3">
      <c r="A623">
        <v>10869</v>
      </c>
      <c r="B623" t="s">
        <v>101</v>
      </c>
      <c r="C623">
        <v>5</v>
      </c>
      <c r="D623" s="1">
        <v>35830</v>
      </c>
      <c r="E623" s="1">
        <v>35858</v>
      </c>
      <c r="F623" s="1">
        <v>35835</v>
      </c>
      <c r="G623">
        <v>1</v>
      </c>
      <c r="H623" t="str">
        <f t="shared" si="9"/>
        <v>Speedy Express</v>
      </c>
      <c r="I623">
        <v>143.28</v>
      </c>
      <c r="J623" t="s">
        <v>192</v>
      </c>
      <c r="K623" t="s">
        <v>386</v>
      </c>
      <c r="L623" t="s">
        <v>408</v>
      </c>
      <c r="M623" t="e">
        <v>#N/A</v>
      </c>
      <c r="N623" t="s">
        <v>560</v>
      </c>
      <c r="O623" t="s">
        <v>581</v>
      </c>
    </row>
    <row r="624" spans="1:15" x14ac:dyDescent="0.3">
      <c r="A624">
        <v>10870</v>
      </c>
      <c r="B624" t="s">
        <v>120</v>
      </c>
      <c r="C624">
        <v>5</v>
      </c>
      <c r="D624" s="1">
        <v>35830</v>
      </c>
      <c r="E624" s="1">
        <v>35858</v>
      </c>
      <c r="F624" s="1">
        <v>35839</v>
      </c>
      <c r="G624">
        <v>3</v>
      </c>
      <c r="H624" t="str">
        <f t="shared" si="9"/>
        <v>Federal Shipping</v>
      </c>
      <c r="I624">
        <v>12.04</v>
      </c>
      <c r="J624" t="s">
        <v>913</v>
      </c>
      <c r="K624" t="s">
        <v>405</v>
      </c>
      <c r="L624" t="s">
        <v>474</v>
      </c>
      <c r="M624" t="e">
        <v>#N/A</v>
      </c>
      <c r="N624" t="s">
        <v>578</v>
      </c>
      <c r="O624" t="s">
        <v>599</v>
      </c>
    </row>
    <row r="625" spans="1:15" x14ac:dyDescent="0.3">
      <c r="A625">
        <v>10871</v>
      </c>
      <c r="B625" t="s">
        <v>38</v>
      </c>
      <c r="C625">
        <v>9</v>
      </c>
      <c r="D625" s="1">
        <v>35831</v>
      </c>
      <c r="E625" s="1">
        <v>35859</v>
      </c>
      <c r="F625" s="1">
        <v>35836</v>
      </c>
      <c r="G625">
        <v>2</v>
      </c>
      <c r="H625" t="str">
        <f t="shared" si="9"/>
        <v>United Package</v>
      </c>
      <c r="I625">
        <v>112.27</v>
      </c>
      <c r="J625" t="s">
        <v>129</v>
      </c>
      <c r="K625" t="s">
        <v>323</v>
      </c>
      <c r="L625" t="s">
        <v>413</v>
      </c>
      <c r="M625" t="e">
        <v>#N/A</v>
      </c>
      <c r="N625" t="s">
        <v>501</v>
      </c>
      <c r="O625" t="s">
        <v>583</v>
      </c>
    </row>
    <row r="626" spans="1:15" x14ac:dyDescent="0.3">
      <c r="A626">
        <v>10872</v>
      </c>
      <c r="B626" t="s">
        <v>59</v>
      </c>
      <c r="C626">
        <v>5</v>
      </c>
      <c r="D626" s="1">
        <v>35831</v>
      </c>
      <c r="E626" s="1">
        <v>35859</v>
      </c>
      <c r="F626" s="1">
        <v>35835</v>
      </c>
      <c r="G626">
        <v>2</v>
      </c>
      <c r="H626" t="str">
        <f t="shared" si="9"/>
        <v>United Package</v>
      </c>
      <c r="I626">
        <v>175.32</v>
      </c>
      <c r="J626" t="s">
        <v>150</v>
      </c>
      <c r="K626" t="s">
        <v>344</v>
      </c>
      <c r="L626" t="s">
        <v>427</v>
      </c>
      <c r="M626" t="e">
        <v>#N/A</v>
      </c>
      <c r="N626" t="s">
        <v>521</v>
      </c>
      <c r="O626" t="s">
        <v>584</v>
      </c>
    </row>
    <row r="627" spans="1:15" x14ac:dyDescent="0.3">
      <c r="A627">
        <v>10873</v>
      </c>
      <c r="B627" t="s">
        <v>119</v>
      </c>
      <c r="C627">
        <v>4</v>
      </c>
      <c r="D627" s="1">
        <v>35832</v>
      </c>
      <c r="E627" s="1">
        <v>35860</v>
      </c>
      <c r="F627" s="1">
        <v>35835</v>
      </c>
      <c r="G627">
        <v>1</v>
      </c>
      <c r="H627" t="str">
        <f t="shared" si="9"/>
        <v>Speedy Express</v>
      </c>
      <c r="I627">
        <v>0.82</v>
      </c>
      <c r="J627" t="s">
        <v>210</v>
      </c>
      <c r="K627" t="s">
        <v>404</v>
      </c>
      <c r="L627" t="s">
        <v>473</v>
      </c>
      <c r="M627" t="e">
        <v>#N/A</v>
      </c>
      <c r="N627" t="s">
        <v>577</v>
      </c>
      <c r="O627" t="s">
        <v>598</v>
      </c>
    </row>
    <row r="628" spans="1:15" x14ac:dyDescent="0.3">
      <c r="A628">
        <v>10874</v>
      </c>
      <c r="B628" t="s">
        <v>59</v>
      </c>
      <c r="C628">
        <v>5</v>
      </c>
      <c r="D628" s="1">
        <v>35832</v>
      </c>
      <c r="E628" s="1">
        <v>35860</v>
      </c>
      <c r="F628" s="1">
        <v>35837</v>
      </c>
      <c r="G628">
        <v>2</v>
      </c>
      <c r="H628" t="str">
        <f t="shared" si="9"/>
        <v>United Package</v>
      </c>
      <c r="I628">
        <v>19.579999999999998</v>
      </c>
      <c r="J628" t="s">
        <v>150</v>
      </c>
      <c r="K628" t="s">
        <v>344</v>
      </c>
      <c r="L628" t="s">
        <v>427</v>
      </c>
      <c r="M628" t="e">
        <v>#N/A</v>
      </c>
      <c r="N628" t="s">
        <v>521</v>
      </c>
      <c r="O628" t="s">
        <v>584</v>
      </c>
    </row>
    <row r="629" spans="1:15" x14ac:dyDescent="0.3">
      <c r="A629">
        <v>10875</v>
      </c>
      <c r="B629" t="s">
        <v>34</v>
      </c>
      <c r="C629">
        <v>4</v>
      </c>
      <c r="D629" s="1">
        <v>35832</v>
      </c>
      <c r="E629" s="1">
        <v>35860</v>
      </c>
      <c r="F629" s="1">
        <v>35857</v>
      </c>
      <c r="G629">
        <v>2</v>
      </c>
      <c r="H629" t="str">
        <f t="shared" si="9"/>
        <v>United Package</v>
      </c>
      <c r="I629">
        <v>32.369999999999997</v>
      </c>
      <c r="J629" t="s">
        <v>125</v>
      </c>
      <c r="K629" t="s">
        <v>319</v>
      </c>
      <c r="L629" t="s">
        <v>409</v>
      </c>
      <c r="M629" t="e">
        <v>#N/A</v>
      </c>
      <c r="N629" t="s">
        <v>497</v>
      </c>
      <c r="O629" t="s">
        <v>582</v>
      </c>
    </row>
    <row r="630" spans="1:15" x14ac:dyDescent="0.3">
      <c r="A630">
        <v>10876</v>
      </c>
      <c r="B630" t="s">
        <v>38</v>
      </c>
      <c r="C630">
        <v>7</v>
      </c>
      <c r="D630" s="1">
        <v>35835</v>
      </c>
      <c r="E630" s="1">
        <v>35863</v>
      </c>
      <c r="F630" s="1">
        <v>35838</v>
      </c>
      <c r="G630">
        <v>3</v>
      </c>
      <c r="H630" t="str">
        <f t="shared" si="9"/>
        <v>Federal Shipping</v>
      </c>
      <c r="I630">
        <v>60.42</v>
      </c>
      <c r="J630" t="s">
        <v>129</v>
      </c>
      <c r="K630" t="s">
        <v>323</v>
      </c>
      <c r="L630" t="s">
        <v>413</v>
      </c>
      <c r="M630" t="e">
        <v>#N/A</v>
      </c>
      <c r="N630" t="s">
        <v>501</v>
      </c>
      <c r="O630" t="s">
        <v>583</v>
      </c>
    </row>
    <row r="631" spans="1:15" x14ac:dyDescent="0.3">
      <c r="A631">
        <v>10877</v>
      </c>
      <c r="B631" t="s">
        <v>96</v>
      </c>
      <c r="C631">
        <v>1</v>
      </c>
      <c r="D631" s="1">
        <v>35835</v>
      </c>
      <c r="E631" s="1">
        <v>35863</v>
      </c>
      <c r="F631" s="1">
        <v>35845</v>
      </c>
      <c r="G631">
        <v>1</v>
      </c>
      <c r="H631" t="str">
        <f t="shared" si="9"/>
        <v>Speedy Express</v>
      </c>
      <c r="I631">
        <v>38.06</v>
      </c>
      <c r="J631" t="s">
        <v>187</v>
      </c>
      <c r="K631" t="s">
        <v>381</v>
      </c>
      <c r="L631" t="s">
        <v>431</v>
      </c>
      <c r="M631" t="s">
        <v>479</v>
      </c>
      <c r="N631" t="s">
        <v>555</v>
      </c>
      <c r="O631" t="s">
        <v>588</v>
      </c>
    </row>
    <row r="632" spans="1:15" x14ac:dyDescent="0.3">
      <c r="A632">
        <v>10878</v>
      </c>
      <c r="B632" t="s">
        <v>92</v>
      </c>
      <c r="C632">
        <v>4</v>
      </c>
      <c r="D632" s="1">
        <v>35836</v>
      </c>
      <c r="E632" s="1">
        <v>35864</v>
      </c>
      <c r="F632" s="1">
        <v>35838</v>
      </c>
      <c r="G632">
        <v>1</v>
      </c>
      <c r="H632" t="str">
        <f t="shared" si="9"/>
        <v>Speedy Express</v>
      </c>
      <c r="I632">
        <v>46.69</v>
      </c>
      <c r="J632" t="s">
        <v>183</v>
      </c>
      <c r="K632" t="s">
        <v>377</v>
      </c>
      <c r="L632" t="s">
        <v>454</v>
      </c>
      <c r="M632" t="e">
        <v>#N/A</v>
      </c>
      <c r="N632" t="s">
        <v>552</v>
      </c>
      <c r="O632" t="s">
        <v>579</v>
      </c>
    </row>
    <row r="633" spans="1:15" x14ac:dyDescent="0.3">
      <c r="A633">
        <v>10879</v>
      </c>
      <c r="B633" t="s">
        <v>119</v>
      </c>
      <c r="C633">
        <v>3</v>
      </c>
      <c r="D633" s="1">
        <v>35836</v>
      </c>
      <c r="E633" s="1">
        <v>35864</v>
      </c>
      <c r="F633" s="1">
        <v>35838</v>
      </c>
      <c r="G633">
        <v>3</v>
      </c>
      <c r="H633" t="str">
        <f t="shared" si="9"/>
        <v>Federal Shipping</v>
      </c>
      <c r="I633">
        <v>8.5</v>
      </c>
      <c r="J633" t="s">
        <v>210</v>
      </c>
      <c r="K633" t="s">
        <v>404</v>
      </c>
      <c r="L633" t="s">
        <v>473</v>
      </c>
      <c r="M633" t="e">
        <v>#N/A</v>
      </c>
      <c r="N633" t="s">
        <v>577</v>
      </c>
      <c r="O633" t="s">
        <v>598</v>
      </c>
    </row>
    <row r="634" spans="1:15" x14ac:dyDescent="0.3">
      <c r="A634">
        <v>10880</v>
      </c>
      <c r="B634" t="s">
        <v>53</v>
      </c>
      <c r="C634">
        <v>7</v>
      </c>
      <c r="D634" s="1">
        <v>35836</v>
      </c>
      <c r="E634" s="1">
        <v>35878</v>
      </c>
      <c r="F634" s="1">
        <v>35844</v>
      </c>
      <c r="G634">
        <v>1</v>
      </c>
      <c r="H634" t="str">
        <f t="shared" si="9"/>
        <v>Speedy Express</v>
      </c>
      <c r="I634">
        <v>88.01</v>
      </c>
      <c r="J634" t="s">
        <v>144</v>
      </c>
      <c r="K634" t="s">
        <v>338</v>
      </c>
      <c r="L634" t="s">
        <v>422</v>
      </c>
      <c r="M634" t="e">
        <v>#N/A</v>
      </c>
      <c r="N634" t="s">
        <v>516</v>
      </c>
      <c r="O634" t="s">
        <v>582</v>
      </c>
    </row>
    <row r="635" spans="1:15" x14ac:dyDescent="0.3">
      <c r="A635">
        <v>10881</v>
      </c>
      <c r="B635" t="s">
        <v>41</v>
      </c>
      <c r="C635">
        <v>4</v>
      </c>
      <c r="D635" s="1">
        <v>35837</v>
      </c>
      <c r="E635" s="1">
        <v>35865</v>
      </c>
      <c r="F635" s="1">
        <v>35844</v>
      </c>
      <c r="G635">
        <v>1</v>
      </c>
      <c r="H635" t="str">
        <f t="shared" si="9"/>
        <v>Speedy Express</v>
      </c>
      <c r="I635">
        <v>2.84</v>
      </c>
      <c r="J635" t="s">
        <v>132</v>
      </c>
      <c r="K635" t="s">
        <v>326</v>
      </c>
      <c r="L635" t="s">
        <v>415</v>
      </c>
      <c r="M635" t="e">
        <v>#N/A</v>
      </c>
      <c r="N635" t="s">
        <v>504</v>
      </c>
      <c r="O635" t="s">
        <v>586</v>
      </c>
    </row>
    <row r="636" spans="1:15" x14ac:dyDescent="0.3">
      <c r="A636">
        <v>10882</v>
      </c>
      <c r="B636" t="s">
        <v>100</v>
      </c>
      <c r="C636">
        <v>4</v>
      </c>
      <c r="D636" s="1">
        <v>35837</v>
      </c>
      <c r="E636" s="1">
        <v>35865</v>
      </c>
      <c r="F636" s="1">
        <v>35846</v>
      </c>
      <c r="G636">
        <v>3</v>
      </c>
      <c r="H636" t="str">
        <f t="shared" si="9"/>
        <v>Federal Shipping</v>
      </c>
      <c r="I636">
        <v>23.1</v>
      </c>
      <c r="J636" t="s">
        <v>191</v>
      </c>
      <c r="K636" t="s">
        <v>385</v>
      </c>
      <c r="L636" t="s">
        <v>459</v>
      </c>
      <c r="M636" t="s">
        <v>490</v>
      </c>
      <c r="N636" t="s">
        <v>559</v>
      </c>
      <c r="O636" t="s">
        <v>592</v>
      </c>
    </row>
    <row r="637" spans="1:15" x14ac:dyDescent="0.3">
      <c r="A637">
        <v>10883</v>
      </c>
      <c r="B637" t="s">
        <v>77</v>
      </c>
      <c r="C637">
        <v>8</v>
      </c>
      <c r="D637" s="1">
        <v>35838</v>
      </c>
      <c r="E637" s="1">
        <v>35866</v>
      </c>
      <c r="F637" s="1">
        <v>35846</v>
      </c>
      <c r="G637">
        <v>3</v>
      </c>
      <c r="H637" t="str">
        <f t="shared" si="9"/>
        <v>Federal Shipping</v>
      </c>
      <c r="I637">
        <v>0.53</v>
      </c>
      <c r="J637" t="s">
        <v>168</v>
      </c>
      <c r="K637" t="s">
        <v>362</v>
      </c>
      <c r="L637" t="s">
        <v>445</v>
      </c>
      <c r="M637" t="s">
        <v>477</v>
      </c>
      <c r="N637" t="s">
        <v>538</v>
      </c>
      <c r="O637" t="s">
        <v>592</v>
      </c>
    </row>
    <row r="638" spans="1:15" x14ac:dyDescent="0.3">
      <c r="A638">
        <v>10884</v>
      </c>
      <c r="B638" t="s">
        <v>74</v>
      </c>
      <c r="C638">
        <v>4</v>
      </c>
      <c r="D638" s="1">
        <v>35838</v>
      </c>
      <c r="E638" s="1">
        <v>35866</v>
      </c>
      <c r="F638" s="1">
        <v>35839</v>
      </c>
      <c r="G638">
        <v>2</v>
      </c>
      <c r="H638" t="str">
        <f t="shared" si="9"/>
        <v>United Package</v>
      </c>
      <c r="I638">
        <v>90.97</v>
      </c>
      <c r="J638" t="s">
        <v>165</v>
      </c>
      <c r="K638" t="s">
        <v>359</v>
      </c>
      <c r="L638" t="s">
        <v>442</v>
      </c>
      <c r="M638" t="s">
        <v>484</v>
      </c>
      <c r="N638" t="s">
        <v>535</v>
      </c>
      <c r="O638" t="s">
        <v>592</v>
      </c>
    </row>
    <row r="639" spans="1:15" x14ac:dyDescent="0.3">
      <c r="A639">
        <v>10885</v>
      </c>
      <c r="B639" t="s">
        <v>105</v>
      </c>
      <c r="C639">
        <v>6</v>
      </c>
      <c r="D639" s="1">
        <v>35838</v>
      </c>
      <c r="E639" s="1">
        <v>35866</v>
      </c>
      <c r="F639" s="1">
        <v>35844</v>
      </c>
      <c r="G639">
        <v>3</v>
      </c>
      <c r="H639" t="str">
        <f t="shared" si="9"/>
        <v>Federal Shipping</v>
      </c>
      <c r="I639">
        <v>5.64</v>
      </c>
      <c r="J639" t="s">
        <v>196</v>
      </c>
      <c r="K639" t="s">
        <v>390</v>
      </c>
      <c r="L639" t="s">
        <v>462</v>
      </c>
      <c r="M639" t="e">
        <v>#N/A</v>
      </c>
      <c r="N639" t="s">
        <v>564</v>
      </c>
      <c r="O639" t="s">
        <v>595</v>
      </c>
    </row>
    <row r="640" spans="1:15" x14ac:dyDescent="0.3">
      <c r="A640">
        <v>10886</v>
      </c>
      <c r="B640" t="s">
        <v>63</v>
      </c>
      <c r="C640">
        <v>1</v>
      </c>
      <c r="D640" s="1">
        <v>35839</v>
      </c>
      <c r="E640" s="1">
        <v>35867</v>
      </c>
      <c r="F640" s="1">
        <v>35856</v>
      </c>
      <c r="G640">
        <v>1</v>
      </c>
      <c r="H640" t="str">
        <f t="shared" si="9"/>
        <v>Speedy Express</v>
      </c>
      <c r="I640">
        <v>4.99</v>
      </c>
      <c r="J640" t="s">
        <v>154</v>
      </c>
      <c r="K640" t="s">
        <v>348</v>
      </c>
      <c r="L640" t="s">
        <v>431</v>
      </c>
      <c r="M640" t="s">
        <v>479</v>
      </c>
      <c r="N640" t="s">
        <v>525</v>
      </c>
      <c r="O640" t="s">
        <v>588</v>
      </c>
    </row>
    <row r="641" spans="1:15" x14ac:dyDescent="0.3">
      <c r="A641">
        <v>10887</v>
      </c>
      <c r="B641" t="s">
        <v>58</v>
      </c>
      <c r="C641">
        <v>8</v>
      </c>
      <c r="D641" s="1">
        <v>35839</v>
      </c>
      <c r="E641" s="1">
        <v>35867</v>
      </c>
      <c r="F641" s="1">
        <v>35842</v>
      </c>
      <c r="G641">
        <v>3</v>
      </c>
      <c r="H641" t="str">
        <f t="shared" si="9"/>
        <v>Federal Shipping</v>
      </c>
      <c r="I641">
        <v>1.25</v>
      </c>
      <c r="J641" t="s">
        <v>912</v>
      </c>
      <c r="K641" t="s">
        <v>343</v>
      </c>
      <c r="L641" t="s">
        <v>426</v>
      </c>
      <c r="M641" t="e">
        <v>#N/A</v>
      </c>
      <c r="N641" t="s">
        <v>925</v>
      </c>
      <c r="O641" t="s">
        <v>584</v>
      </c>
    </row>
    <row r="642" spans="1:15" x14ac:dyDescent="0.3">
      <c r="A642">
        <v>10888</v>
      </c>
      <c r="B642" t="s">
        <v>59</v>
      </c>
      <c r="C642">
        <v>1</v>
      </c>
      <c r="D642" s="1">
        <v>35842</v>
      </c>
      <c r="E642" s="1">
        <v>35870</v>
      </c>
      <c r="F642" s="1">
        <v>35849</v>
      </c>
      <c r="G642">
        <v>2</v>
      </c>
      <c r="H642" t="str">
        <f t="shared" ref="H642:H705" si="10">HLOOKUP(G642, shippers_h, 2, FALSE)</f>
        <v>United Package</v>
      </c>
      <c r="I642">
        <v>51.87</v>
      </c>
      <c r="J642" t="s">
        <v>150</v>
      </c>
      <c r="K642" t="s">
        <v>344</v>
      </c>
      <c r="L642" t="s">
        <v>427</v>
      </c>
      <c r="M642" t="e">
        <v>#N/A</v>
      </c>
      <c r="N642" t="s">
        <v>521</v>
      </c>
      <c r="O642" t="s">
        <v>584</v>
      </c>
    </row>
    <row r="643" spans="1:15" x14ac:dyDescent="0.3">
      <c r="A643">
        <v>10889</v>
      </c>
      <c r="B643" t="s">
        <v>94</v>
      </c>
      <c r="C643">
        <v>9</v>
      </c>
      <c r="D643" s="1">
        <v>35842</v>
      </c>
      <c r="E643" s="1">
        <v>35870</v>
      </c>
      <c r="F643" s="1">
        <v>35849</v>
      </c>
      <c r="G643">
        <v>3</v>
      </c>
      <c r="H643" t="str">
        <f t="shared" si="10"/>
        <v>Federal Shipping</v>
      </c>
      <c r="I643">
        <v>280.61</v>
      </c>
      <c r="J643" t="s">
        <v>185</v>
      </c>
      <c r="K643" t="s">
        <v>379</v>
      </c>
      <c r="L643" t="s">
        <v>455</v>
      </c>
      <c r="M643" t="s">
        <v>489</v>
      </c>
      <c r="N643" t="s">
        <v>553</v>
      </c>
      <c r="O643" t="s">
        <v>592</v>
      </c>
    </row>
    <row r="644" spans="1:15" x14ac:dyDescent="0.3">
      <c r="A644">
        <v>10890</v>
      </c>
      <c r="B644" t="s">
        <v>47</v>
      </c>
      <c r="C644">
        <v>7</v>
      </c>
      <c r="D644" s="1">
        <v>35842</v>
      </c>
      <c r="E644" s="1">
        <v>35870</v>
      </c>
      <c r="F644" s="1">
        <v>35844</v>
      </c>
      <c r="G644">
        <v>1</v>
      </c>
      <c r="H644" t="str">
        <f t="shared" si="10"/>
        <v>Speedy Express</v>
      </c>
      <c r="I644">
        <v>32.76</v>
      </c>
      <c r="J644" t="s">
        <v>138</v>
      </c>
      <c r="K644" t="s">
        <v>332</v>
      </c>
      <c r="L644" t="s">
        <v>419</v>
      </c>
      <c r="M644" t="e">
        <v>#N/A</v>
      </c>
      <c r="N644" t="s">
        <v>510</v>
      </c>
      <c r="O644" t="s">
        <v>583</v>
      </c>
    </row>
    <row r="645" spans="1:15" x14ac:dyDescent="0.3">
      <c r="A645">
        <v>10891</v>
      </c>
      <c r="B645" t="s">
        <v>73</v>
      </c>
      <c r="C645">
        <v>7</v>
      </c>
      <c r="D645" s="1">
        <v>35843</v>
      </c>
      <c r="E645" s="1">
        <v>35871</v>
      </c>
      <c r="F645" s="1">
        <v>35845</v>
      </c>
      <c r="G645">
        <v>2</v>
      </c>
      <c r="H645" t="str">
        <f t="shared" si="10"/>
        <v>United Package</v>
      </c>
      <c r="I645">
        <v>20.37</v>
      </c>
      <c r="J645" t="s">
        <v>164</v>
      </c>
      <c r="K645" t="s">
        <v>358</v>
      </c>
      <c r="L645" t="s">
        <v>441</v>
      </c>
      <c r="M645" t="e">
        <v>#N/A</v>
      </c>
      <c r="N645" t="s">
        <v>534</v>
      </c>
      <c r="O645" t="s">
        <v>579</v>
      </c>
    </row>
    <row r="646" spans="1:15" x14ac:dyDescent="0.3">
      <c r="A646">
        <v>10892</v>
      </c>
      <c r="B646" t="s">
        <v>79</v>
      </c>
      <c r="C646">
        <v>4</v>
      </c>
      <c r="D646" s="1">
        <v>35843</v>
      </c>
      <c r="E646" s="1">
        <v>35871</v>
      </c>
      <c r="F646" s="1">
        <v>35845</v>
      </c>
      <c r="G646">
        <v>2</v>
      </c>
      <c r="H646" t="str">
        <f t="shared" si="10"/>
        <v>United Package</v>
      </c>
      <c r="I646">
        <v>120.27</v>
      </c>
      <c r="J646" t="s">
        <v>170</v>
      </c>
      <c r="K646" t="s">
        <v>364</v>
      </c>
      <c r="L646" t="s">
        <v>447</v>
      </c>
      <c r="M646" t="e">
        <v>#N/A</v>
      </c>
      <c r="N646" t="s">
        <v>540</v>
      </c>
      <c r="O646" t="s">
        <v>595</v>
      </c>
    </row>
    <row r="647" spans="1:15" x14ac:dyDescent="0.3">
      <c r="A647">
        <v>10893</v>
      </c>
      <c r="B647" t="s">
        <v>68</v>
      </c>
      <c r="C647">
        <v>9</v>
      </c>
      <c r="D647" s="1">
        <v>35844</v>
      </c>
      <c r="E647" s="1">
        <v>35872</v>
      </c>
      <c r="F647" s="1">
        <v>35846</v>
      </c>
      <c r="G647">
        <v>2</v>
      </c>
      <c r="H647" t="str">
        <f t="shared" si="10"/>
        <v>United Package</v>
      </c>
      <c r="I647">
        <v>77.78</v>
      </c>
      <c r="J647" t="s">
        <v>159</v>
      </c>
      <c r="K647" t="s">
        <v>353</v>
      </c>
      <c r="L647" t="s">
        <v>436</v>
      </c>
      <c r="M647" t="e">
        <v>#N/A</v>
      </c>
      <c r="N647" t="s">
        <v>529</v>
      </c>
      <c r="O647" t="s">
        <v>579</v>
      </c>
    </row>
    <row r="648" spans="1:15" x14ac:dyDescent="0.3">
      <c r="A648">
        <v>10894</v>
      </c>
      <c r="B648" t="s">
        <v>100</v>
      </c>
      <c r="C648">
        <v>1</v>
      </c>
      <c r="D648" s="1">
        <v>35844</v>
      </c>
      <c r="E648" s="1">
        <v>35872</v>
      </c>
      <c r="F648" s="1">
        <v>35846</v>
      </c>
      <c r="G648">
        <v>1</v>
      </c>
      <c r="H648" t="str">
        <f t="shared" si="10"/>
        <v>Speedy Express</v>
      </c>
      <c r="I648">
        <v>116.13</v>
      </c>
      <c r="J648" t="s">
        <v>191</v>
      </c>
      <c r="K648" t="s">
        <v>385</v>
      </c>
      <c r="L648" t="s">
        <v>459</v>
      </c>
      <c r="M648" t="s">
        <v>490</v>
      </c>
      <c r="N648" t="s">
        <v>559</v>
      </c>
      <c r="O648" t="s">
        <v>592</v>
      </c>
    </row>
    <row r="649" spans="1:15" x14ac:dyDescent="0.3">
      <c r="A649">
        <v>10895</v>
      </c>
      <c r="B649" t="s">
        <v>49</v>
      </c>
      <c r="C649">
        <v>3</v>
      </c>
      <c r="D649" s="1">
        <v>35844</v>
      </c>
      <c r="E649" s="1">
        <v>35872</v>
      </c>
      <c r="F649" s="1">
        <v>35849</v>
      </c>
      <c r="G649">
        <v>1</v>
      </c>
      <c r="H649" t="str">
        <f t="shared" si="10"/>
        <v>Speedy Express</v>
      </c>
      <c r="I649">
        <v>162.75</v>
      </c>
      <c r="J649" t="s">
        <v>140</v>
      </c>
      <c r="K649" t="s">
        <v>334</v>
      </c>
      <c r="L649" t="s">
        <v>420</v>
      </c>
      <c r="M649" t="e">
        <v>#N/A</v>
      </c>
      <c r="N649" t="s">
        <v>512</v>
      </c>
      <c r="O649" t="s">
        <v>589</v>
      </c>
    </row>
    <row r="650" spans="1:15" x14ac:dyDescent="0.3">
      <c r="A650">
        <v>10896</v>
      </c>
      <c r="B650" t="s">
        <v>79</v>
      </c>
      <c r="C650">
        <v>7</v>
      </c>
      <c r="D650" s="1">
        <v>35845</v>
      </c>
      <c r="E650" s="1">
        <v>35873</v>
      </c>
      <c r="F650" s="1">
        <v>35853</v>
      </c>
      <c r="G650">
        <v>3</v>
      </c>
      <c r="H650" t="str">
        <f t="shared" si="10"/>
        <v>Federal Shipping</v>
      </c>
      <c r="I650">
        <v>32.450000000000003</v>
      </c>
      <c r="J650" t="s">
        <v>170</v>
      </c>
      <c r="K650" t="s">
        <v>364</v>
      </c>
      <c r="L650" t="s">
        <v>447</v>
      </c>
      <c r="M650" t="e">
        <v>#N/A</v>
      </c>
      <c r="N650" t="s">
        <v>540</v>
      </c>
      <c r="O650" t="s">
        <v>595</v>
      </c>
    </row>
    <row r="651" spans="1:15" x14ac:dyDescent="0.3">
      <c r="A651">
        <v>10897</v>
      </c>
      <c r="B651" t="s">
        <v>66</v>
      </c>
      <c r="C651">
        <v>3</v>
      </c>
      <c r="D651" s="1">
        <v>35845</v>
      </c>
      <c r="E651" s="1">
        <v>35873</v>
      </c>
      <c r="F651" s="1">
        <v>35851</v>
      </c>
      <c r="G651">
        <v>2</v>
      </c>
      <c r="H651" t="str">
        <f t="shared" si="10"/>
        <v>United Package</v>
      </c>
      <c r="I651">
        <v>603.54</v>
      </c>
      <c r="J651" t="s">
        <v>157</v>
      </c>
      <c r="K651" t="s">
        <v>351</v>
      </c>
      <c r="L651" t="s">
        <v>434</v>
      </c>
      <c r="M651" t="s">
        <v>481</v>
      </c>
      <c r="N651" t="e">
        <v>#N/A</v>
      </c>
      <c r="O651" t="s">
        <v>594</v>
      </c>
    </row>
    <row r="652" spans="1:15" x14ac:dyDescent="0.3">
      <c r="A652">
        <v>10898</v>
      </c>
      <c r="B652" t="s">
        <v>83</v>
      </c>
      <c r="C652">
        <v>4</v>
      </c>
      <c r="D652" s="1">
        <v>35846</v>
      </c>
      <c r="E652" s="1">
        <v>35874</v>
      </c>
      <c r="F652" s="1">
        <v>35860</v>
      </c>
      <c r="G652">
        <v>2</v>
      </c>
      <c r="H652" t="str">
        <f t="shared" si="10"/>
        <v>United Package</v>
      </c>
      <c r="I652">
        <v>1.27</v>
      </c>
      <c r="J652" t="s">
        <v>174</v>
      </c>
      <c r="K652" t="s">
        <v>368</v>
      </c>
      <c r="L652" t="s">
        <v>415</v>
      </c>
      <c r="M652" t="e">
        <v>#N/A</v>
      </c>
      <c r="N652" t="s">
        <v>504</v>
      </c>
      <c r="O652" t="s">
        <v>586</v>
      </c>
    </row>
    <row r="653" spans="1:15" x14ac:dyDescent="0.3">
      <c r="A653">
        <v>10899</v>
      </c>
      <c r="B653" t="s">
        <v>75</v>
      </c>
      <c r="C653">
        <v>5</v>
      </c>
      <c r="D653" s="1">
        <v>35846</v>
      </c>
      <c r="E653" s="1">
        <v>35874</v>
      </c>
      <c r="F653" s="1">
        <v>35852</v>
      </c>
      <c r="G653">
        <v>3</v>
      </c>
      <c r="H653" t="str">
        <f t="shared" si="10"/>
        <v>Federal Shipping</v>
      </c>
      <c r="I653">
        <v>1.21</v>
      </c>
      <c r="J653" t="s">
        <v>166</v>
      </c>
      <c r="K653" t="s">
        <v>360</v>
      </c>
      <c r="L653" t="s">
        <v>443</v>
      </c>
      <c r="M653" t="s">
        <v>485</v>
      </c>
      <c r="N653" t="s">
        <v>536</v>
      </c>
      <c r="O653" t="s">
        <v>593</v>
      </c>
    </row>
    <row r="654" spans="1:15" x14ac:dyDescent="0.3">
      <c r="A654">
        <v>10900</v>
      </c>
      <c r="B654" t="s">
        <v>117</v>
      </c>
      <c r="C654">
        <v>1</v>
      </c>
      <c r="D654" s="1">
        <v>35846</v>
      </c>
      <c r="E654" s="1">
        <v>35874</v>
      </c>
      <c r="F654" s="1">
        <v>35858</v>
      </c>
      <c r="G654">
        <v>2</v>
      </c>
      <c r="H654" t="str">
        <f t="shared" si="10"/>
        <v>United Package</v>
      </c>
      <c r="I654">
        <v>1.66</v>
      </c>
      <c r="J654" t="s">
        <v>208</v>
      </c>
      <c r="K654" t="s">
        <v>402</v>
      </c>
      <c r="L654" t="s">
        <v>471</v>
      </c>
      <c r="M654" t="s">
        <v>476</v>
      </c>
      <c r="N654" t="s">
        <v>575</v>
      </c>
      <c r="O654" t="s">
        <v>588</v>
      </c>
    </row>
    <row r="655" spans="1:15" x14ac:dyDescent="0.3">
      <c r="A655">
        <v>10901</v>
      </c>
      <c r="B655" t="s">
        <v>64</v>
      </c>
      <c r="C655">
        <v>4</v>
      </c>
      <c r="D655" s="1">
        <v>35849</v>
      </c>
      <c r="E655" s="1">
        <v>35877</v>
      </c>
      <c r="F655" s="1">
        <v>35852</v>
      </c>
      <c r="G655">
        <v>1</v>
      </c>
      <c r="H655" t="str">
        <f t="shared" si="10"/>
        <v>Speedy Express</v>
      </c>
      <c r="I655">
        <v>62.09</v>
      </c>
      <c r="J655" t="s">
        <v>155</v>
      </c>
      <c r="K655" t="s">
        <v>349</v>
      </c>
      <c r="L655" t="s">
        <v>432</v>
      </c>
      <c r="M655" t="s">
        <v>480</v>
      </c>
      <c r="N655" t="s">
        <v>526</v>
      </c>
      <c r="O655" t="s">
        <v>593</v>
      </c>
    </row>
    <row r="656" spans="1:15" x14ac:dyDescent="0.3">
      <c r="A656">
        <v>10902</v>
      </c>
      <c r="B656" t="s">
        <v>53</v>
      </c>
      <c r="C656">
        <v>1</v>
      </c>
      <c r="D656" s="1">
        <v>35849</v>
      </c>
      <c r="E656" s="1">
        <v>35877</v>
      </c>
      <c r="F656" s="1">
        <v>35857</v>
      </c>
      <c r="G656">
        <v>1</v>
      </c>
      <c r="H656" t="str">
        <f t="shared" si="10"/>
        <v>Speedy Express</v>
      </c>
      <c r="I656">
        <v>44.15</v>
      </c>
      <c r="J656" t="s">
        <v>144</v>
      </c>
      <c r="K656" t="s">
        <v>338</v>
      </c>
      <c r="L656" t="s">
        <v>422</v>
      </c>
      <c r="M656" t="e">
        <v>#N/A</v>
      </c>
      <c r="N656" t="s">
        <v>516</v>
      </c>
      <c r="O656" t="s">
        <v>582</v>
      </c>
    </row>
    <row r="657" spans="1:15" x14ac:dyDescent="0.3">
      <c r="A657">
        <v>10903</v>
      </c>
      <c r="B657" t="s">
        <v>63</v>
      </c>
      <c r="C657">
        <v>3</v>
      </c>
      <c r="D657" s="1">
        <v>35850</v>
      </c>
      <c r="E657" s="1">
        <v>35878</v>
      </c>
      <c r="F657" s="1">
        <v>35858</v>
      </c>
      <c r="G657">
        <v>3</v>
      </c>
      <c r="H657" t="str">
        <f t="shared" si="10"/>
        <v>Federal Shipping</v>
      </c>
      <c r="I657">
        <v>36.71</v>
      </c>
      <c r="J657" t="s">
        <v>154</v>
      </c>
      <c r="K657" t="s">
        <v>348</v>
      </c>
      <c r="L657" t="s">
        <v>431</v>
      </c>
      <c r="M657" t="s">
        <v>479</v>
      </c>
      <c r="N657" t="s">
        <v>525</v>
      </c>
      <c r="O657" t="s">
        <v>588</v>
      </c>
    </row>
    <row r="658" spans="1:15" x14ac:dyDescent="0.3">
      <c r="A658">
        <v>10904</v>
      </c>
      <c r="B658" t="s">
        <v>118</v>
      </c>
      <c r="C658">
        <v>3</v>
      </c>
      <c r="D658" s="1">
        <v>35850</v>
      </c>
      <c r="E658" s="1">
        <v>35878</v>
      </c>
      <c r="F658" s="1">
        <v>35853</v>
      </c>
      <c r="G658">
        <v>3</v>
      </c>
      <c r="H658" t="str">
        <f t="shared" si="10"/>
        <v>Federal Shipping</v>
      </c>
      <c r="I658">
        <v>162.94999999999999</v>
      </c>
      <c r="J658" t="s">
        <v>209</v>
      </c>
      <c r="K658" t="s">
        <v>917</v>
      </c>
      <c r="L658" t="s">
        <v>472</v>
      </c>
      <c r="M658" t="s">
        <v>483</v>
      </c>
      <c r="N658" t="s">
        <v>923</v>
      </c>
      <c r="O658" t="s">
        <v>592</v>
      </c>
    </row>
    <row r="659" spans="1:15" x14ac:dyDescent="0.3">
      <c r="A659">
        <v>10905</v>
      </c>
      <c r="B659" t="s">
        <v>117</v>
      </c>
      <c r="C659">
        <v>9</v>
      </c>
      <c r="D659" s="1">
        <v>35850</v>
      </c>
      <c r="E659" s="1">
        <v>35878</v>
      </c>
      <c r="F659" s="1">
        <v>35860</v>
      </c>
      <c r="G659">
        <v>2</v>
      </c>
      <c r="H659" t="str">
        <f t="shared" si="10"/>
        <v>United Package</v>
      </c>
      <c r="I659">
        <v>13.72</v>
      </c>
      <c r="J659" t="s">
        <v>208</v>
      </c>
      <c r="K659" t="s">
        <v>402</v>
      </c>
      <c r="L659" t="s">
        <v>471</v>
      </c>
      <c r="M659" t="s">
        <v>476</v>
      </c>
      <c r="N659" t="s">
        <v>575</v>
      </c>
      <c r="O659" t="s">
        <v>588</v>
      </c>
    </row>
    <row r="660" spans="1:15" x14ac:dyDescent="0.3">
      <c r="A660">
        <v>10906</v>
      </c>
      <c r="B660" t="s">
        <v>120</v>
      </c>
      <c r="C660">
        <v>4</v>
      </c>
      <c r="D660" s="1">
        <v>35851</v>
      </c>
      <c r="E660" s="1">
        <v>35865</v>
      </c>
      <c r="F660" s="1">
        <v>35857</v>
      </c>
      <c r="G660">
        <v>3</v>
      </c>
      <c r="H660" t="str">
        <f t="shared" si="10"/>
        <v>Federal Shipping</v>
      </c>
      <c r="I660">
        <v>26.29</v>
      </c>
      <c r="J660" t="s">
        <v>913</v>
      </c>
      <c r="K660" t="s">
        <v>405</v>
      </c>
      <c r="L660" t="s">
        <v>474</v>
      </c>
      <c r="M660" t="e">
        <v>#N/A</v>
      </c>
      <c r="N660" t="s">
        <v>578</v>
      </c>
      <c r="O660" t="s">
        <v>599</v>
      </c>
    </row>
    <row r="661" spans="1:15" x14ac:dyDescent="0.3">
      <c r="A661">
        <v>10907</v>
      </c>
      <c r="B661" t="s">
        <v>103</v>
      </c>
      <c r="C661">
        <v>6</v>
      </c>
      <c r="D661" s="1">
        <v>35851</v>
      </c>
      <c r="E661" s="1">
        <v>35879</v>
      </c>
      <c r="F661" s="1">
        <v>35853</v>
      </c>
      <c r="G661">
        <v>3</v>
      </c>
      <c r="H661" t="str">
        <f t="shared" si="10"/>
        <v>Federal Shipping</v>
      </c>
      <c r="I661">
        <v>9.19</v>
      </c>
      <c r="J661" t="s">
        <v>194</v>
      </c>
      <c r="K661" t="s">
        <v>388</v>
      </c>
      <c r="L661" t="s">
        <v>452</v>
      </c>
      <c r="M661" t="e">
        <v>#N/A</v>
      </c>
      <c r="N661" t="s">
        <v>562</v>
      </c>
      <c r="O661" t="s">
        <v>583</v>
      </c>
    </row>
    <row r="662" spans="1:15" x14ac:dyDescent="0.3">
      <c r="A662">
        <v>10908</v>
      </c>
      <c r="B662" t="s">
        <v>95</v>
      </c>
      <c r="C662">
        <v>4</v>
      </c>
      <c r="D662" s="1">
        <v>35852</v>
      </c>
      <c r="E662" s="1">
        <v>35880</v>
      </c>
      <c r="F662" s="1">
        <v>35860</v>
      </c>
      <c r="G662">
        <v>2</v>
      </c>
      <c r="H662" t="str">
        <f t="shared" si="10"/>
        <v>United Package</v>
      </c>
      <c r="I662">
        <v>32.96</v>
      </c>
      <c r="J662" t="s">
        <v>186</v>
      </c>
      <c r="K662" t="s">
        <v>380</v>
      </c>
      <c r="L662" t="s">
        <v>456</v>
      </c>
      <c r="M662" t="e">
        <v>#N/A</v>
      </c>
      <c r="N662" t="s">
        <v>554</v>
      </c>
      <c r="O662" t="s">
        <v>590</v>
      </c>
    </row>
    <row r="663" spans="1:15" x14ac:dyDescent="0.3">
      <c r="A663">
        <v>10909</v>
      </c>
      <c r="B663" t="s">
        <v>99</v>
      </c>
      <c r="C663">
        <v>1</v>
      </c>
      <c r="D663" s="1">
        <v>35852</v>
      </c>
      <c r="E663" s="1">
        <v>35880</v>
      </c>
      <c r="F663" s="1">
        <v>35864</v>
      </c>
      <c r="G663">
        <v>2</v>
      </c>
      <c r="H663" t="str">
        <f t="shared" si="10"/>
        <v>United Package</v>
      </c>
      <c r="I663">
        <v>53.05</v>
      </c>
      <c r="J663" t="s">
        <v>190</v>
      </c>
      <c r="K663" t="s">
        <v>384</v>
      </c>
      <c r="L663" t="s">
        <v>458</v>
      </c>
      <c r="M663" t="e">
        <v>#N/A</v>
      </c>
      <c r="N663" t="s">
        <v>558</v>
      </c>
      <c r="O663" t="s">
        <v>596</v>
      </c>
    </row>
    <row r="664" spans="1:15" x14ac:dyDescent="0.3">
      <c r="A664">
        <v>10910</v>
      </c>
      <c r="B664" t="s">
        <v>119</v>
      </c>
      <c r="C664">
        <v>1</v>
      </c>
      <c r="D664" s="1">
        <v>35852</v>
      </c>
      <c r="E664" s="1">
        <v>35880</v>
      </c>
      <c r="F664" s="1">
        <v>35858</v>
      </c>
      <c r="G664">
        <v>3</v>
      </c>
      <c r="H664" t="str">
        <f t="shared" si="10"/>
        <v>Federal Shipping</v>
      </c>
      <c r="I664">
        <v>38.11</v>
      </c>
      <c r="J664" t="s">
        <v>210</v>
      </c>
      <c r="K664" t="s">
        <v>404</v>
      </c>
      <c r="L664" t="s">
        <v>473</v>
      </c>
      <c r="M664" t="e">
        <v>#N/A</v>
      </c>
      <c r="N664" t="s">
        <v>577</v>
      </c>
      <c r="O664" t="s">
        <v>598</v>
      </c>
    </row>
    <row r="665" spans="1:15" x14ac:dyDescent="0.3">
      <c r="A665">
        <v>10911</v>
      </c>
      <c r="B665" t="s">
        <v>59</v>
      </c>
      <c r="C665">
        <v>3</v>
      </c>
      <c r="D665" s="1">
        <v>35852</v>
      </c>
      <c r="E665" s="1">
        <v>35880</v>
      </c>
      <c r="F665" s="1">
        <v>35859</v>
      </c>
      <c r="G665">
        <v>1</v>
      </c>
      <c r="H665" t="str">
        <f t="shared" si="10"/>
        <v>Speedy Express</v>
      </c>
      <c r="I665">
        <v>38.19</v>
      </c>
      <c r="J665" t="s">
        <v>150</v>
      </c>
      <c r="K665" t="s">
        <v>344</v>
      </c>
      <c r="L665" t="s">
        <v>427</v>
      </c>
      <c r="M665" t="e">
        <v>#N/A</v>
      </c>
      <c r="N665" t="s">
        <v>521</v>
      </c>
      <c r="O665" t="s">
        <v>584</v>
      </c>
    </row>
    <row r="666" spans="1:15" x14ac:dyDescent="0.3">
      <c r="A666">
        <v>10912</v>
      </c>
      <c r="B666" t="s">
        <v>66</v>
      </c>
      <c r="C666">
        <v>2</v>
      </c>
      <c r="D666" s="1">
        <v>35852</v>
      </c>
      <c r="E666" s="1">
        <v>35880</v>
      </c>
      <c r="F666" s="1">
        <v>35872</v>
      </c>
      <c r="G666">
        <v>2</v>
      </c>
      <c r="H666" t="str">
        <f t="shared" si="10"/>
        <v>United Package</v>
      </c>
      <c r="I666">
        <v>580.91</v>
      </c>
      <c r="J666" t="s">
        <v>157</v>
      </c>
      <c r="K666" t="s">
        <v>351</v>
      </c>
      <c r="L666" t="s">
        <v>434</v>
      </c>
      <c r="M666" t="s">
        <v>481</v>
      </c>
      <c r="N666" t="e">
        <v>#N/A</v>
      </c>
      <c r="O666" t="s">
        <v>594</v>
      </c>
    </row>
    <row r="667" spans="1:15" x14ac:dyDescent="0.3">
      <c r="A667">
        <v>10913</v>
      </c>
      <c r="B667" t="s">
        <v>91</v>
      </c>
      <c r="C667">
        <v>4</v>
      </c>
      <c r="D667" s="1">
        <v>35852</v>
      </c>
      <c r="E667" s="1">
        <v>35880</v>
      </c>
      <c r="F667" s="1">
        <v>35858</v>
      </c>
      <c r="G667">
        <v>1</v>
      </c>
      <c r="H667" t="str">
        <f t="shared" si="10"/>
        <v>Speedy Express</v>
      </c>
      <c r="I667">
        <v>33.049999999999997</v>
      </c>
      <c r="J667" t="s">
        <v>182</v>
      </c>
      <c r="K667" t="s">
        <v>376</v>
      </c>
      <c r="L667" t="s">
        <v>417</v>
      </c>
      <c r="M667" t="s">
        <v>476</v>
      </c>
      <c r="N667" t="s">
        <v>551</v>
      </c>
      <c r="O667" t="s">
        <v>588</v>
      </c>
    </row>
    <row r="668" spans="1:15" x14ac:dyDescent="0.3">
      <c r="A668">
        <v>10914</v>
      </c>
      <c r="B668" t="s">
        <v>91</v>
      </c>
      <c r="C668">
        <v>6</v>
      </c>
      <c r="D668" s="1">
        <v>35853</v>
      </c>
      <c r="E668" s="1">
        <v>35881</v>
      </c>
      <c r="F668" s="1">
        <v>35856</v>
      </c>
      <c r="G668">
        <v>1</v>
      </c>
      <c r="H668" t="str">
        <f t="shared" si="10"/>
        <v>Speedy Express</v>
      </c>
      <c r="I668">
        <v>21.19</v>
      </c>
      <c r="J668" t="s">
        <v>182</v>
      </c>
      <c r="K668" t="s">
        <v>376</v>
      </c>
      <c r="L668" t="s">
        <v>417</v>
      </c>
      <c r="M668" t="s">
        <v>476</v>
      </c>
      <c r="N668" t="s">
        <v>551</v>
      </c>
      <c r="O668" t="s">
        <v>588</v>
      </c>
    </row>
    <row r="669" spans="1:15" x14ac:dyDescent="0.3">
      <c r="A669">
        <v>10915</v>
      </c>
      <c r="B669" t="s">
        <v>109</v>
      </c>
      <c r="C669">
        <v>2</v>
      </c>
      <c r="D669" s="1">
        <v>35853</v>
      </c>
      <c r="E669" s="1">
        <v>35881</v>
      </c>
      <c r="F669" s="1">
        <v>35856</v>
      </c>
      <c r="G669">
        <v>2</v>
      </c>
      <c r="H669" t="str">
        <f t="shared" si="10"/>
        <v>United Package</v>
      </c>
      <c r="I669">
        <v>3.51</v>
      </c>
      <c r="J669" t="s">
        <v>200</v>
      </c>
      <c r="K669" t="s">
        <v>394</v>
      </c>
      <c r="L669" t="s">
        <v>407</v>
      </c>
      <c r="M669" t="e">
        <v>#N/A</v>
      </c>
      <c r="N669" t="s">
        <v>547</v>
      </c>
      <c r="O669" t="s">
        <v>580</v>
      </c>
    </row>
    <row r="670" spans="1:15" x14ac:dyDescent="0.3">
      <c r="A670">
        <v>10916</v>
      </c>
      <c r="B670" t="s">
        <v>93</v>
      </c>
      <c r="C670">
        <v>1</v>
      </c>
      <c r="D670" s="1">
        <v>35853</v>
      </c>
      <c r="E670" s="1">
        <v>35881</v>
      </c>
      <c r="F670" s="1">
        <v>35863</v>
      </c>
      <c r="G670">
        <v>2</v>
      </c>
      <c r="H670" t="str">
        <f t="shared" si="10"/>
        <v>United Package</v>
      </c>
      <c r="I670">
        <v>63.77</v>
      </c>
      <c r="J670" t="s">
        <v>184</v>
      </c>
      <c r="K670" t="s">
        <v>378</v>
      </c>
      <c r="L670" t="s">
        <v>415</v>
      </c>
      <c r="M670" t="e">
        <v>#N/A</v>
      </c>
      <c r="N670" t="s">
        <v>504</v>
      </c>
      <c r="O670" t="s">
        <v>586</v>
      </c>
    </row>
    <row r="671" spans="1:15" x14ac:dyDescent="0.3">
      <c r="A671">
        <v>10917</v>
      </c>
      <c r="B671" t="s">
        <v>98</v>
      </c>
      <c r="C671">
        <v>4</v>
      </c>
      <c r="D671" s="1">
        <v>35856</v>
      </c>
      <c r="E671" s="1">
        <v>35884</v>
      </c>
      <c r="F671" s="1">
        <v>35865</v>
      </c>
      <c r="G671">
        <v>2</v>
      </c>
      <c r="H671" t="str">
        <f t="shared" si="10"/>
        <v>United Package</v>
      </c>
      <c r="I671">
        <v>8.2899999999999991</v>
      </c>
      <c r="J671" t="s">
        <v>189</v>
      </c>
      <c r="K671" t="s">
        <v>383</v>
      </c>
      <c r="L671" t="s">
        <v>412</v>
      </c>
      <c r="M671" t="e">
        <v>#N/A</v>
      </c>
      <c r="N671" t="s">
        <v>557</v>
      </c>
      <c r="O671" t="s">
        <v>584</v>
      </c>
    </row>
    <row r="672" spans="1:15" x14ac:dyDescent="0.3">
      <c r="A672">
        <v>10918</v>
      </c>
      <c r="B672" t="s">
        <v>39</v>
      </c>
      <c r="C672">
        <v>3</v>
      </c>
      <c r="D672" s="1">
        <v>35856</v>
      </c>
      <c r="E672" s="1">
        <v>35884</v>
      </c>
      <c r="F672" s="1">
        <v>35865</v>
      </c>
      <c r="G672">
        <v>3</v>
      </c>
      <c r="H672" t="str">
        <f t="shared" si="10"/>
        <v>Federal Shipping</v>
      </c>
      <c r="I672">
        <v>48.83</v>
      </c>
      <c r="J672" t="s">
        <v>130</v>
      </c>
      <c r="K672" t="s">
        <v>324</v>
      </c>
      <c r="L672" t="s">
        <v>414</v>
      </c>
      <c r="M672" t="s">
        <v>475</v>
      </c>
      <c r="N672" t="s">
        <v>502</v>
      </c>
      <c r="O672" t="s">
        <v>585</v>
      </c>
    </row>
    <row r="673" spans="1:15" x14ac:dyDescent="0.3">
      <c r="A673">
        <v>10919</v>
      </c>
      <c r="B673" t="s">
        <v>76</v>
      </c>
      <c r="C673">
        <v>2</v>
      </c>
      <c r="D673" s="1">
        <v>35856</v>
      </c>
      <c r="E673" s="1">
        <v>35884</v>
      </c>
      <c r="F673" s="1">
        <v>35858</v>
      </c>
      <c r="G673">
        <v>2</v>
      </c>
      <c r="H673" t="str">
        <f t="shared" si="10"/>
        <v>United Package</v>
      </c>
      <c r="I673">
        <v>19.8</v>
      </c>
      <c r="J673" t="s">
        <v>167</v>
      </c>
      <c r="K673" t="s">
        <v>361</v>
      </c>
      <c r="L673" t="s">
        <v>444</v>
      </c>
      <c r="M673" t="s">
        <v>486</v>
      </c>
      <c r="N673" t="s">
        <v>537</v>
      </c>
      <c r="O673" t="s">
        <v>593</v>
      </c>
    </row>
    <row r="674" spans="1:15" x14ac:dyDescent="0.3">
      <c r="A674">
        <v>10920</v>
      </c>
      <c r="B674" t="s">
        <v>33</v>
      </c>
      <c r="C674">
        <v>4</v>
      </c>
      <c r="D674" s="1">
        <v>35857</v>
      </c>
      <c r="E674" s="1">
        <v>35885</v>
      </c>
      <c r="F674" s="1">
        <v>35863</v>
      </c>
      <c r="G674">
        <v>2</v>
      </c>
      <c r="H674" t="str">
        <f t="shared" si="10"/>
        <v>United Package</v>
      </c>
      <c r="I674">
        <v>29.61</v>
      </c>
      <c r="J674" t="s">
        <v>124</v>
      </c>
      <c r="K674" t="s">
        <v>918</v>
      </c>
      <c r="L674" t="s">
        <v>920</v>
      </c>
      <c r="M674" t="s">
        <v>921</v>
      </c>
      <c r="N674" t="s">
        <v>924</v>
      </c>
      <c r="O674" t="s">
        <v>581</v>
      </c>
    </row>
    <row r="675" spans="1:15" x14ac:dyDescent="0.3">
      <c r="A675">
        <v>10921</v>
      </c>
      <c r="B675" t="s">
        <v>112</v>
      </c>
      <c r="C675">
        <v>1</v>
      </c>
      <c r="D675" s="1">
        <v>35857</v>
      </c>
      <c r="E675" s="1">
        <v>35899</v>
      </c>
      <c r="F675" s="1">
        <v>35863</v>
      </c>
      <c r="G675">
        <v>1</v>
      </c>
      <c r="H675" t="str">
        <f t="shared" si="10"/>
        <v>Speedy Express</v>
      </c>
      <c r="I675">
        <v>176.48</v>
      </c>
      <c r="J675" t="s">
        <v>203</v>
      </c>
      <c r="K675" t="s">
        <v>397</v>
      </c>
      <c r="L675" t="s">
        <v>466</v>
      </c>
      <c r="M675" t="e">
        <v>#N/A</v>
      </c>
      <c r="N675" t="s">
        <v>570</v>
      </c>
      <c r="O675" t="s">
        <v>597</v>
      </c>
    </row>
    <row r="676" spans="1:15" x14ac:dyDescent="0.3">
      <c r="A676">
        <v>10922</v>
      </c>
      <c r="B676" t="s">
        <v>63</v>
      </c>
      <c r="C676">
        <v>5</v>
      </c>
      <c r="D676" s="1">
        <v>35857</v>
      </c>
      <c r="E676" s="1">
        <v>35885</v>
      </c>
      <c r="F676" s="1">
        <v>35859</v>
      </c>
      <c r="G676">
        <v>3</v>
      </c>
      <c r="H676" t="str">
        <f t="shared" si="10"/>
        <v>Federal Shipping</v>
      </c>
      <c r="I676">
        <v>62.74</v>
      </c>
      <c r="J676" t="s">
        <v>154</v>
      </c>
      <c r="K676" t="s">
        <v>348</v>
      </c>
      <c r="L676" t="s">
        <v>431</v>
      </c>
      <c r="M676" t="s">
        <v>479</v>
      </c>
      <c r="N676" t="s">
        <v>525</v>
      </c>
      <c r="O676" t="s">
        <v>588</v>
      </c>
    </row>
    <row r="677" spans="1:15" x14ac:dyDescent="0.3">
      <c r="A677">
        <v>10923</v>
      </c>
      <c r="B677" t="s">
        <v>70</v>
      </c>
      <c r="C677">
        <v>7</v>
      </c>
      <c r="D677" s="1">
        <v>35857</v>
      </c>
      <c r="E677" s="1">
        <v>35899</v>
      </c>
      <c r="F677" s="1">
        <v>35867</v>
      </c>
      <c r="G677">
        <v>3</v>
      </c>
      <c r="H677" t="str">
        <f t="shared" si="10"/>
        <v>Federal Shipping</v>
      </c>
      <c r="I677">
        <v>68.260000000000005</v>
      </c>
      <c r="J677" t="s">
        <v>161</v>
      </c>
      <c r="K677" t="s">
        <v>355</v>
      </c>
      <c r="L677" t="s">
        <v>438</v>
      </c>
      <c r="M677" t="e">
        <v>#N/A</v>
      </c>
      <c r="N677" t="s">
        <v>531</v>
      </c>
      <c r="O677" t="s">
        <v>583</v>
      </c>
    </row>
    <row r="678" spans="1:15" x14ac:dyDescent="0.3">
      <c r="A678">
        <v>10924</v>
      </c>
      <c r="B678" t="s">
        <v>34</v>
      </c>
      <c r="C678">
        <v>3</v>
      </c>
      <c r="D678" s="1">
        <v>35858</v>
      </c>
      <c r="E678" s="1">
        <v>35886</v>
      </c>
      <c r="F678" s="1">
        <v>35893</v>
      </c>
      <c r="G678">
        <v>2</v>
      </c>
      <c r="H678" t="str">
        <f t="shared" si="10"/>
        <v>United Package</v>
      </c>
      <c r="I678">
        <v>151.52000000000001</v>
      </c>
      <c r="J678" t="s">
        <v>125</v>
      </c>
      <c r="K678" t="s">
        <v>319</v>
      </c>
      <c r="L678" t="s">
        <v>409</v>
      </c>
      <c r="M678" t="e">
        <v>#N/A</v>
      </c>
      <c r="N678" t="s">
        <v>497</v>
      </c>
      <c r="O678" t="s">
        <v>582</v>
      </c>
    </row>
    <row r="679" spans="1:15" x14ac:dyDescent="0.3">
      <c r="A679">
        <v>10925</v>
      </c>
      <c r="B679" t="s">
        <v>63</v>
      </c>
      <c r="C679">
        <v>3</v>
      </c>
      <c r="D679" s="1">
        <v>35858</v>
      </c>
      <c r="E679" s="1">
        <v>35886</v>
      </c>
      <c r="F679" s="1">
        <v>35867</v>
      </c>
      <c r="G679">
        <v>1</v>
      </c>
      <c r="H679" t="str">
        <f t="shared" si="10"/>
        <v>Speedy Express</v>
      </c>
      <c r="I679">
        <v>2.27</v>
      </c>
      <c r="J679" t="s">
        <v>154</v>
      </c>
      <c r="K679" t="s">
        <v>348</v>
      </c>
      <c r="L679" t="s">
        <v>431</v>
      </c>
      <c r="M679" t="s">
        <v>479</v>
      </c>
      <c r="N679" t="s">
        <v>525</v>
      </c>
      <c r="O679" t="s">
        <v>588</v>
      </c>
    </row>
    <row r="680" spans="1:15" x14ac:dyDescent="0.3">
      <c r="A680">
        <v>10926</v>
      </c>
      <c r="B680" t="s">
        <v>31</v>
      </c>
      <c r="C680">
        <v>4</v>
      </c>
      <c r="D680" s="1">
        <v>35858</v>
      </c>
      <c r="E680" s="1">
        <v>35886</v>
      </c>
      <c r="F680" s="1">
        <v>35865</v>
      </c>
      <c r="G680">
        <v>3</v>
      </c>
      <c r="H680" t="str">
        <f t="shared" si="10"/>
        <v>Federal Shipping</v>
      </c>
      <c r="I680">
        <v>39.92</v>
      </c>
      <c r="J680" t="s">
        <v>122</v>
      </c>
      <c r="K680" t="s">
        <v>316</v>
      </c>
      <c r="L680" t="s">
        <v>407</v>
      </c>
      <c r="M680" t="e">
        <v>#N/A</v>
      </c>
      <c r="N680" t="s">
        <v>494</v>
      </c>
      <c r="O680" t="s">
        <v>580</v>
      </c>
    </row>
    <row r="681" spans="1:15" x14ac:dyDescent="0.3">
      <c r="A681">
        <v>10927</v>
      </c>
      <c r="B681" t="s">
        <v>69</v>
      </c>
      <c r="C681">
        <v>4</v>
      </c>
      <c r="D681" s="1">
        <v>35859</v>
      </c>
      <c r="E681" s="1">
        <v>35887</v>
      </c>
      <c r="F681" s="1">
        <v>35893</v>
      </c>
      <c r="G681">
        <v>1</v>
      </c>
      <c r="H681" t="str">
        <f t="shared" si="10"/>
        <v>Speedy Express</v>
      </c>
      <c r="I681">
        <v>19.79</v>
      </c>
      <c r="J681" t="s">
        <v>160</v>
      </c>
      <c r="K681" t="s">
        <v>354</v>
      </c>
      <c r="L681" t="s">
        <v>437</v>
      </c>
      <c r="M681" t="e">
        <v>#N/A</v>
      </c>
      <c r="N681" t="s">
        <v>530</v>
      </c>
      <c r="O681" t="s">
        <v>583</v>
      </c>
    </row>
    <row r="682" spans="1:15" x14ac:dyDescent="0.3">
      <c r="A682">
        <v>10928</v>
      </c>
      <c r="B682" t="s">
        <v>58</v>
      </c>
      <c r="C682">
        <v>1</v>
      </c>
      <c r="D682" s="1">
        <v>35859</v>
      </c>
      <c r="E682" s="1">
        <v>35887</v>
      </c>
      <c r="F682" s="1">
        <v>35872</v>
      </c>
      <c r="G682">
        <v>1</v>
      </c>
      <c r="H682" t="str">
        <f t="shared" si="10"/>
        <v>Speedy Express</v>
      </c>
      <c r="I682">
        <v>1.36</v>
      </c>
      <c r="J682" t="s">
        <v>912</v>
      </c>
      <c r="K682" t="s">
        <v>343</v>
      </c>
      <c r="L682" t="s">
        <v>426</v>
      </c>
      <c r="M682" t="e">
        <v>#N/A</v>
      </c>
      <c r="N682" t="s">
        <v>925</v>
      </c>
      <c r="O682" t="s">
        <v>584</v>
      </c>
    </row>
    <row r="683" spans="1:15" x14ac:dyDescent="0.3">
      <c r="A683">
        <v>10929</v>
      </c>
      <c r="B683" t="s">
        <v>54</v>
      </c>
      <c r="C683">
        <v>6</v>
      </c>
      <c r="D683" s="1">
        <v>35859</v>
      </c>
      <c r="E683" s="1">
        <v>35887</v>
      </c>
      <c r="F683" s="1">
        <v>35866</v>
      </c>
      <c r="G683">
        <v>1</v>
      </c>
      <c r="H683" t="str">
        <f t="shared" si="10"/>
        <v>Speedy Express</v>
      </c>
      <c r="I683">
        <v>33.93</v>
      </c>
      <c r="J683" t="s">
        <v>145</v>
      </c>
      <c r="K683" t="s">
        <v>339</v>
      </c>
      <c r="L683" t="s">
        <v>423</v>
      </c>
      <c r="M683" t="e">
        <v>#N/A</v>
      </c>
      <c r="N683" t="s">
        <v>517</v>
      </c>
      <c r="O683" t="s">
        <v>579</v>
      </c>
    </row>
    <row r="684" spans="1:15" x14ac:dyDescent="0.3">
      <c r="A684">
        <v>10930</v>
      </c>
      <c r="B684" t="s">
        <v>105</v>
      </c>
      <c r="C684">
        <v>4</v>
      </c>
      <c r="D684" s="1">
        <v>35860</v>
      </c>
      <c r="E684" s="1">
        <v>35902</v>
      </c>
      <c r="F684" s="1">
        <v>35872</v>
      </c>
      <c r="G684">
        <v>3</v>
      </c>
      <c r="H684" t="str">
        <f t="shared" si="10"/>
        <v>Federal Shipping</v>
      </c>
      <c r="I684">
        <v>15.55</v>
      </c>
      <c r="J684" t="s">
        <v>196</v>
      </c>
      <c r="K684" t="s">
        <v>390</v>
      </c>
      <c r="L684" t="s">
        <v>462</v>
      </c>
      <c r="M684" t="e">
        <v>#N/A</v>
      </c>
      <c r="N684" t="s">
        <v>564</v>
      </c>
      <c r="O684" t="s">
        <v>595</v>
      </c>
    </row>
    <row r="685" spans="1:15" x14ac:dyDescent="0.3">
      <c r="A685">
        <v>10931</v>
      </c>
      <c r="B685" t="s">
        <v>97</v>
      </c>
      <c r="C685">
        <v>4</v>
      </c>
      <c r="D685" s="1">
        <v>35860</v>
      </c>
      <c r="E685" s="1">
        <v>35874</v>
      </c>
      <c r="F685" s="1">
        <v>35873</v>
      </c>
      <c r="G685">
        <v>2</v>
      </c>
      <c r="H685" t="str">
        <f t="shared" si="10"/>
        <v>United Package</v>
      </c>
      <c r="I685">
        <v>13.6</v>
      </c>
      <c r="J685" t="s">
        <v>188</v>
      </c>
      <c r="K685" t="s">
        <v>916</v>
      </c>
      <c r="L685" t="s">
        <v>457</v>
      </c>
      <c r="M685" t="e">
        <v>#N/A</v>
      </c>
      <c r="N685" t="s">
        <v>922</v>
      </c>
      <c r="O685" t="s">
        <v>587</v>
      </c>
    </row>
    <row r="686" spans="1:15" x14ac:dyDescent="0.3">
      <c r="A686">
        <v>10932</v>
      </c>
      <c r="B686" t="s">
        <v>38</v>
      </c>
      <c r="C686">
        <v>8</v>
      </c>
      <c r="D686" s="1">
        <v>35860</v>
      </c>
      <c r="E686" s="1">
        <v>35888</v>
      </c>
      <c r="F686" s="1">
        <v>35878</v>
      </c>
      <c r="G686">
        <v>1</v>
      </c>
      <c r="H686" t="str">
        <f t="shared" si="10"/>
        <v>Speedy Express</v>
      </c>
      <c r="I686">
        <v>134.63999999999999</v>
      </c>
      <c r="J686" t="s">
        <v>129</v>
      </c>
      <c r="K686" t="s">
        <v>323</v>
      </c>
      <c r="L686" t="s">
        <v>413</v>
      </c>
      <c r="M686" t="e">
        <v>#N/A</v>
      </c>
      <c r="N686" t="s">
        <v>501</v>
      </c>
      <c r="O686" t="s">
        <v>583</v>
      </c>
    </row>
    <row r="687" spans="1:15" x14ac:dyDescent="0.3">
      <c r="A687">
        <v>10933</v>
      </c>
      <c r="B687" t="s">
        <v>67</v>
      </c>
      <c r="C687">
        <v>6</v>
      </c>
      <c r="D687" s="1">
        <v>35860</v>
      </c>
      <c r="E687" s="1">
        <v>35888</v>
      </c>
      <c r="F687" s="1">
        <v>35870</v>
      </c>
      <c r="G687">
        <v>3</v>
      </c>
      <c r="H687" t="str">
        <f t="shared" si="10"/>
        <v>Federal Shipping</v>
      </c>
      <c r="I687">
        <v>54.15</v>
      </c>
      <c r="J687" t="s">
        <v>158</v>
      </c>
      <c r="K687" t="s">
        <v>352</v>
      </c>
      <c r="L687" t="s">
        <v>435</v>
      </c>
      <c r="M687" t="s">
        <v>482</v>
      </c>
      <c r="N687" t="s">
        <v>528</v>
      </c>
      <c r="O687" t="s">
        <v>581</v>
      </c>
    </row>
    <row r="688" spans="1:15" x14ac:dyDescent="0.3">
      <c r="A688">
        <v>10934</v>
      </c>
      <c r="B688" t="s">
        <v>73</v>
      </c>
      <c r="C688">
        <v>3</v>
      </c>
      <c r="D688" s="1">
        <v>35863</v>
      </c>
      <c r="E688" s="1">
        <v>35891</v>
      </c>
      <c r="F688" s="1">
        <v>35866</v>
      </c>
      <c r="G688">
        <v>3</v>
      </c>
      <c r="H688" t="str">
        <f t="shared" si="10"/>
        <v>Federal Shipping</v>
      </c>
      <c r="I688">
        <v>32.01</v>
      </c>
      <c r="J688" t="s">
        <v>164</v>
      </c>
      <c r="K688" t="s">
        <v>358</v>
      </c>
      <c r="L688" t="s">
        <v>441</v>
      </c>
      <c r="M688" t="e">
        <v>#N/A</v>
      </c>
      <c r="N688" t="s">
        <v>534</v>
      </c>
      <c r="O688" t="s">
        <v>579</v>
      </c>
    </row>
    <row r="689" spans="1:15" x14ac:dyDescent="0.3">
      <c r="A689">
        <v>10935</v>
      </c>
      <c r="B689" t="s">
        <v>117</v>
      </c>
      <c r="C689">
        <v>4</v>
      </c>
      <c r="D689" s="1">
        <v>35863</v>
      </c>
      <c r="E689" s="1">
        <v>35891</v>
      </c>
      <c r="F689" s="1">
        <v>35872</v>
      </c>
      <c r="G689">
        <v>3</v>
      </c>
      <c r="H689" t="str">
        <f t="shared" si="10"/>
        <v>Federal Shipping</v>
      </c>
      <c r="I689">
        <v>47.59</v>
      </c>
      <c r="J689" t="s">
        <v>208</v>
      </c>
      <c r="K689" t="s">
        <v>402</v>
      </c>
      <c r="L689" t="s">
        <v>471</v>
      </c>
      <c r="M689" t="s">
        <v>476</v>
      </c>
      <c r="N689" t="s">
        <v>575</v>
      </c>
      <c r="O689" t="s">
        <v>588</v>
      </c>
    </row>
    <row r="690" spans="1:15" x14ac:dyDescent="0.3">
      <c r="A690">
        <v>10936</v>
      </c>
      <c r="B690" t="s">
        <v>61</v>
      </c>
      <c r="C690">
        <v>3</v>
      </c>
      <c r="D690" s="1">
        <v>35863</v>
      </c>
      <c r="E690" s="1">
        <v>35891</v>
      </c>
      <c r="F690" s="1">
        <v>35872</v>
      </c>
      <c r="G690">
        <v>2</v>
      </c>
      <c r="H690" t="str">
        <f t="shared" si="10"/>
        <v>United Package</v>
      </c>
      <c r="I690">
        <v>33.68</v>
      </c>
      <c r="J690" t="s">
        <v>152</v>
      </c>
      <c r="K690" t="s">
        <v>346</v>
      </c>
      <c r="L690" t="s">
        <v>429</v>
      </c>
      <c r="M690" t="s">
        <v>477</v>
      </c>
      <c r="N690" t="s">
        <v>523</v>
      </c>
      <c r="O690" t="s">
        <v>592</v>
      </c>
    </row>
    <row r="691" spans="1:15" x14ac:dyDescent="0.3">
      <c r="A691">
        <v>10937</v>
      </c>
      <c r="B691" t="s">
        <v>41</v>
      </c>
      <c r="C691">
        <v>7</v>
      </c>
      <c r="D691" s="1">
        <v>35864</v>
      </c>
      <c r="E691" s="1">
        <v>35878</v>
      </c>
      <c r="F691" s="1">
        <v>35867</v>
      </c>
      <c r="G691">
        <v>3</v>
      </c>
      <c r="H691" t="str">
        <f t="shared" si="10"/>
        <v>Federal Shipping</v>
      </c>
      <c r="I691">
        <v>31.51</v>
      </c>
      <c r="J691" t="s">
        <v>132</v>
      </c>
      <c r="K691" t="s">
        <v>326</v>
      </c>
      <c r="L691" t="s">
        <v>415</v>
      </c>
      <c r="M691" t="e">
        <v>#N/A</v>
      </c>
      <c r="N691" t="s">
        <v>504</v>
      </c>
      <c r="O691" t="s">
        <v>586</v>
      </c>
    </row>
    <row r="692" spans="1:15" x14ac:dyDescent="0.3">
      <c r="A692">
        <v>10938</v>
      </c>
      <c r="B692" t="s">
        <v>92</v>
      </c>
      <c r="C692">
        <v>3</v>
      </c>
      <c r="D692" s="1">
        <v>35864</v>
      </c>
      <c r="E692" s="1">
        <v>35892</v>
      </c>
      <c r="F692" s="1">
        <v>35870</v>
      </c>
      <c r="G692">
        <v>2</v>
      </c>
      <c r="H692" t="str">
        <f t="shared" si="10"/>
        <v>United Package</v>
      </c>
      <c r="I692">
        <v>31.89</v>
      </c>
      <c r="J692" t="s">
        <v>183</v>
      </c>
      <c r="K692" t="s">
        <v>377</v>
      </c>
      <c r="L692" t="s">
        <v>454</v>
      </c>
      <c r="M692" t="e">
        <v>#N/A</v>
      </c>
      <c r="N692" t="s">
        <v>552</v>
      </c>
      <c r="O692" t="s">
        <v>579</v>
      </c>
    </row>
    <row r="693" spans="1:15" x14ac:dyDescent="0.3">
      <c r="A693">
        <v>10939</v>
      </c>
      <c r="B693" t="s">
        <v>78</v>
      </c>
      <c r="C693">
        <v>2</v>
      </c>
      <c r="D693" s="1">
        <v>35864</v>
      </c>
      <c r="E693" s="1">
        <v>35892</v>
      </c>
      <c r="F693" s="1">
        <v>35867</v>
      </c>
      <c r="G693">
        <v>2</v>
      </c>
      <c r="H693" t="str">
        <f t="shared" si="10"/>
        <v>United Package</v>
      </c>
      <c r="I693">
        <v>76.33</v>
      </c>
      <c r="J693" t="s">
        <v>169</v>
      </c>
      <c r="K693" t="s">
        <v>363</v>
      </c>
      <c r="L693" t="s">
        <v>446</v>
      </c>
      <c r="M693" t="e">
        <v>#N/A</v>
      </c>
      <c r="N693" t="s">
        <v>539</v>
      </c>
      <c r="O693" t="s">
        <v>590</v>
      </c>
    </row>
    <row r="694" spans="1:15" x14ac:dyDescent="0.3">
      <c r="A694">
        <v>10940</v>
      </c>
      <c r="B694" t="s">
        <v>38</v>
      </c>
      <c r="C694">
        <v>8</v>
      </c>
      <c r="D694" s="1">
        <v>35865</v>
      </c>
      <c r="E694" s="1">
        <v>35893</v>
      </c>
      <c r="F694" s="1">
        <v>35877</v>
      </c>
      <c r="G694">
        <v>3</v>
      </c>
      <c r="H694" t="str">
        <f t="shared" si="10"/>
        <v>Federal Shipping</v>
      </c>
      <c r="I694">
        <v>19.77</v>
      </c>
      <c r="J694" t="s">
        <v>129</v>
      </c>
      <c r="K694" t="s">
        <v>323</v>
      </c>
      <c r="L694" t="s">
        <v>413</v>
      </c>
      <c r="M694" t="e">
        <v>#N/A</v>
      </c>
      <c r="N694" t="s">
        <v>501</v>
      </c>
      <c r="O694" t="s">
        <v>583</v>
      </c>
    </row>
    <row r="695" spans="1:15" x14ac:dyDescent="0.3">
      <c r="A695">
        <v>10941</v>
      </c>
      <c r="B695" t="s">
        <v>100</v>
      </c>
      <c r="C695">
        <v>7</v>
      </c>
      <c r="D695" s="1">
        <v>35865</v>
      </c>
      <c r="E695" s="1">
        <v>35893</v>
      </c>
      <c r="F695" s="1">
        <v>35874</v>
      </c>
      <c r="G695">
        <v>2</v>
      </c>
      <c r="H695" t="str">
        <f t="shared" si="10"/>
        <v>United Package</v>
      </c>
      <c r="I695">
        <v>400.81</v>
      </c>
      <c r="J695" t="s">
        <v>191</v>
      </c>
      <c r="K695" t="s">
        <v>385</v>
      </c>
      <c r="L695" t="s">
        <v>459</v>
      </c>
      <c r="M695" t="s">
        <v>490</v>
      </c>
      <c r="N695" t="s">
        <v>559</v>
      </c>
      <c r="O695" t="s">
        <v>592</v>
      </c>
    </row>
    <row r="696" spans="1:15" x14ac:dyDescent="0.3">
      <c r="A696">
        <v>10942</v>
      </c>
      <c r="B696" t="s">
        <v>95</v>
      </c>
      <c r="C696">
        <v>9</v>
      </c>
      <c r="D696" s="1">
        <v>35865</v>
      </c>
      <c r="E696" s="1">
        <v>35893</v>
      </c>
      <c r="F696" s="1">
        <v>35872</v>
      </c>
      <c r="G696">
        <v>3</v>
      </c>
      <c r="H696" t="str">
        <f t="shared" si="10"/>
        <v>Federal Shipping</v>
      </c>
      <c r="I696">
        <v>17.95</v>
      </c>
      <c r="J696" t="s">
        <v>186</v>
      </c>
      <c r="K696" t="s">
        <v>380</v>
      </c>
      <c r="L696" t="s">
        <v>456</v>
      </c>
      <c r="M696" t="e">
        <v>#N/A</v>
      </c>
      <c r="N696" t="s">
        <v>554</v>
      </c>
      <c r="O696" t="s">
        <v>590</v>
      </c>
    </row>
    <row r="697" spans="1:15" x14ac:dyDescent="0.3">
      <c r="A697">
        <v>10943</v>
      </c>
      <c r="B697" t="s">
        <v>40</v>
      </c>
      <c r="C697">
        <v>4</v>
      </c>
      <c r="D697" s="1">
        <v>35865</v>
      </c>
      <c r="E697" s="1">
        <v>35893</v>
      </c>
      <c r="F697" s="1">
        <v>35873</v>
      </c>
      <c r="G697">
        <v>2</v>
      </c>
      <c r="H697" t="str">
        <f t="shared" si="10"/>
        <v>United Package</v>
      </c>
      <c r="I697">
        <v>2.17</v>
      </c>
      <c r="J697" t="s">
        <v>131</v>
      </c>
      <c r="K697" t="s">
        <v>325</v>
      </c>
      <c r="L697" t="s">
        <v>408</v>
      </c>
      <c r="M697" t="e">
        <v>#N/A</v>
      </c>
      <c r="N697" t="s">
        <v>503</v>
      </c>
      <c r="O697" t="s">
        <v>581</v>
      </c>
    </row>
    <row r="698" spans="1:15" x14ac:dyDescent="0.3">
      <c r="A698">
        <v>10944</v>
      </c>
      <c r="B698" t="s">
        <v>39</v>
      </c>
      <c r="C698">
        <v>6</v>
      </c>
      <c r="D698" s="1">
        <v>35866</v>
      </c>
      <c r="E698" s="1">
        <v>35880</v>
      </c>
      <c r="F698" s="1">
        <v>35867</v>
      </c>
      <c r="G698">
        <v>3</v>
      </c>
      <c r="H698" t="str">
        <f t="shared" si="10"/>
        <v>Federal Shipping</v>
      </c>
      <c r="I698">
        <v>52.92</v>
      </c>
      <c r="J698" t="s">
        <v>130</v>
      </c>
      <c r="K698" t="s">
        <v>324</v>
      </c>
      <c r="L698" t="s">
        <v>414</v>
      </c>
      <c r="M698" t="s">
        <v>475</v>
      </c>
      <c r="N698" t="s">
        <v>502</v>
      </c>
      <c r="O698" t="s">
        <v>585</v>
      </c>
    </row>
    <row r="699" spans="1:15" x14ac:dyDescent="0.3">
      <c r="A699">
        <v>10945</v>
      </c>
      <c r="B699" t="s">
        <v>81</v>
      </c>
      <c r="C699">
        <v>4</v>
      </c>
      <c r="D699" s="1">
        <v>35866</v>
      </c>
      <c r="E699" s="1">
        <v>35894</v>
      </c>
      <c r="F699" s="1">
        <v>35872</v>
      </c>
      <c r="G699">
        <v>1</v>
      </c>
      <c r="H699" t="str">
        <f t="shared" si="10"/>
        <v>Speedy Express</v>
      </c>
      <c r="I699">
        <v>10.220000000000001</v>
      </c>
      <c r="J699" t="s">
        <v>172</v>
      </c>
      <c r="K699" t="s">
        <v>366</v>
      </c>
      <c r="L699" t="s">
        <v>449</v>
      </c>
      <c r="M699" t="e">
        <v>#N/A</v>
      </c>
      <c r="N699" t="s">
        <v>542</v>
      </c>
      <c r="O699" t="s">
        <v>579</v>
      </c>
    </row>
    <row r="700" spans="1:15" x14ac:dyDescent="0.3">
      <c r="A700">
        <v>10946</v>
      </c>
      <c r="B700" t="s">
        <v>112</v>
      </c>
      <c r="C700">
        <v>1</v>
      </c>
      <c r="D700" s="1">
        <v>35866</v>
      </c>
      <c r="E700" s="1">
        <v>35894</v>
      </c>
      <c r="F700" s="1">
        <v>35873</v>
      </c>
      <c r="G700">
        <v>2</v>
      </c>
      <c r="H700" t="str">
        <f t="shared" si="10"/>
        <v>United Package</v>
      </c>
      <c r="I700">
        <v>27.2</v>
      </c>
      <c r="J700" t="s">
        <v>203</v>
      </c>
      <c r="K700" t="s">
        <v>397</v>
      </c>
      <c r="L700" t="s">
        <v>466</v>
      </c>
      <c r="M700" t="e">
        <v>#N/A</v>
      </c>
      <c r="N700" t="s">
        <v>570</v>
      </c>
      <c r="O700" t="s">
        <v>597</v>
      </c>
    </row>
    <row r="701" spans="1:15" x14ac:dyDescent="0.3">
      <c r="A701">
        <v>10947</v>
      </c>
      <c r="B701" t="s">
        <v>40</v>
      </c>
      <c r="C701">
        <v>3</v>
      </c>
      <c r="D701" s="1">
        <v>35867</v>
      </c>
      <c r="E701" s="1">
        <v>35895</v>
      </c>
      <c r="F701" s="1">
        <v>35870</v>
      </c>
      <c r="G701">
        <v>2</v>
      </c>
      <c r="H701" t="str">
        <f t="shared" si="10"/>
        <v>United Package</v>
      </c>
      <c r="I701">
        <v>3.26</v>
      </c>
      <c r="J701" t="s">
        <v>131</v>
      </c>
      <c r="K701" t="s">
        <v>325</v>
      </c>
      <c r="L701" t="s">
        <v>408</v>
      </c>
      <c r="M701" t="e">
        <v>#N/A</v>
      </c>
      <c r="N701" t="s">
        <v>503</v>
      </c>
      <c r="O701" t="s">
        <v>581</v>
      </c>
    </row>
    <row r="702" spans="1:15" x14ac:dyDescent="0.3">
      <c r="A702">
        <v>10948</v>
      </c>
      <c r="B702" t="s">
        <v>59</v>
      </c>
      <c r="C702">
        <v>3</v>
      </c>
      <c r="D702" s="1">
        <v>35867</v>
      </c>
      <c r="E702" s="1">
        <v>35895</v>
      </c>
      <c r="F702" s="1">
        <v>35873</v>
      </c>
      <c r="G702">
        <v>3</v>
      </c>
      <c r="H702" t="str">
        <f t="shared" si="10"/>
        <v>Federal Shipping</v>
      </c>
      <c r="I702">
        <v>23.39</v>
      </c>
      <c r="J702" t="s">
        <v>150</v>
      </c>
      <c r="K702" t="s">
        <v>344</v>
      </c>
      <c r="L702" t="s">
        <v>427</v>
      </c>
      <c r="M702" t="e">
        <v>#N/A</v>
      </c>
      <c r="N702" t="s">
        <v>521</v>
      </c>
      <c r="O702" t="s">
        <v>584</v>
      </c>
    </row>
    <row r="703" spans="1:15" x14ac:dyDescent="0.3">
      <c r="A703">
        <v>10949</v>
      </c>
      <c r="B703" t="s">
        <v>39</v>
      </c>
      <c r="C703">
        <v>2</v>
      </c>
      <c r="D703" s="1">
        <v>35867</v>
      </c>
      <c r="E703" s="1">
        <v>35895</v>
      </c>
      <c r="F703" s="1">
        <v>35871</v>
      </c>
      <c r="G703">
        <v>3</v>
      </c>
      <c r="H703" t="str">
        <f t="shared" si="10"/>
        <v>Federal Shipping</v>
      </c>
      <c r="I703">
        <v>74.44</v>
      </c>
      <c r="J703" t="s">
        <v>130</v>
      </c>
      <c r="K703" t="s">
        <v>324</v>
      </c>
      <c r="L703" t="s">
        <v>414</v>
      </c>
      <c r="M703" t="s">
        <v>475</v>
      </c>
      <c r="N703" t="s">
        <v>502</v>
      </c>
      <c r="O703" t="s">
        <v>585</v>
      </c>
    </row>
    <row r="704" spans="1:15" x14ac:dyDescent="0.3">
      <c r="A704">
        <v>10950</v>
      </c>
      <c r="B704" t="s">
        <v>78</v>
      </c>
      <c r="C704">
        <v>1</v>
      </c>
      <c r="D704" s="1">
        <v>35870</v>
      </c>
      <c r="E704" s="1">
        <v>35898</v>
      </c>
      <c r="F704" s="1">
        <v>35877</v>
      </c>
      <c r="G704">
        <v>2</v>
      </c>
      <c r="H704" t="str">
        <f t="shared" si="10"/>
        <v>United Package</v>
      </c>
      <c r="I704">
        <v>2.5</v>
      </c>
      <c r="J704" t="s">
        <v>169</v>
      </c>
      <c r="K704" t="s">
        <v>363</v>
      </c>
      <c r="L704" t="s">
        <v>446</v>
      </c>
      <c r="M704" t="e">
        <v>#N/A</v>
      </c>
      <c r="N704" t="s">
        <v>539</v>
      </c>
      <c r="O704" t="s">
        <v>590</v>
      </c>
    </row>
    <row r="705" spans="1:15" x14ac:dyDescent="0.3">
      <c r="A705">
        <v>10951</v>
      </c>
      <c r="B705" t="s">
        <v>97</v>
      </c>
      <c r="C705">
        <v>9</v>
      </c>
      <c r="D705" s="1">
        <v>35870</v>
      </c>
      <c r="E705" s="1">
        <v>35912</v>
      </c>
      <c r="F705" s="1">
        <v>35892</v>
      </c>
      <c r="G705">
        <v>2</v>
      </c>
      <c r="H705" t="str">
        <f t="shared" si="10"/>
        <v>United Package</v>
      </c>
      <c r="I705">
        <v>30.85</v>
      </c>
      <c r="J705" t="s">
        <v>188</v>
      </c>
      <c r="K705" t="s">
        <v>916</v>
      </c>
      <c r="L705" t="s">
        <v>457</v>
      </c>
      <c r="M705" t="e">
        <v>#N/A</v>
      </c>
      <c r="N705" t="s">
        <v>922</v>
      </c>
      <c r="O705" t="s">
        <v>587</v>
      </c>
    </row>
    <row r="706" spans="1:15" x14ac:dyDescent="0.3">
      <c r="A706">
        <v>10952</v>
      </c>
      <c r="B706" t="s">
        <v>30</v>
      </c>
      <c r="C706">
        <v>1</v>
      </c>
      <c r="D706" s="1">
        <v>35870</v>
      </c>
      <c r="E706" s="1">
        <v>35912</v>
      </c>
      <c r="F706" s="1">
        <v>35878</v>
      </c>
      <c r="G706">
        <v>1</v>
      </c>
      <c r="H706" t="str">
        <f t="shared" ref="H706:H769" si="11">HLOOKUP(G706, shippers_h, 2, FALSE)</f>
        <v>Speedy Express</v>
      </c>
      <c r="I706">
        <v>40.42</v>
      </c>
      <c r="J706" t="s">
        <v>914</v>
      </c>
      <c r="K706" t="s">
        <v>315</v>
      </c>
      <c r="L706" t="s">
        <v>406</v>
      </c>
      <c r="M706" t="e">
        <v>#N/A</v>
      </c>
      <c r="N706" t="s">
        <v>493</v>
      </c>
      <c r="O706" t="s">
        <v>579</v>
      </c>
    </row>
    <row r="707" spans="1:15" x14ac:dyDescent="0.3">
      <c r="A707">
        <v>10953</v>
      </c>
      <c r="B707" t="s">
        <v>33</v>
      </c>
      <c r="C707">
        <v>9</v>
      </c>
      <c r="D707" s="1">
        <v>35870</v>
      </c>
      <c r="E707" s="1">
        <v>35884</v>
      </c>
      <c r="F707" s="1">
        <v>35879</v>
      </c>
      <c r="G707">
        <v>2</v>
      </c>
      <c r="H707" t="str">
        <f t="shared" si="11"/>
        <v>United Package</v>
      </c>
      <c r="I707">
        <v>23.72</v>
      </c>
      <c r="J707" t="s">
        <v>124</v>
      </c>
      <c r="K707" t="s">
        <v>918</v>
      </c>
      <c r="L707" t="s">
        <v>920</v>
      </c>
      <c r="M707" t="s">
        <v>921</v>
      </c>
      <c r="N707" t="s">
        <v>924</v>
      </c>
      <c r="O707" t="s">
        <v>581</v>
      </c>
    </row>
    <row r="708" spans="1:15" x14ac:dyDescent="0.3">
      <c r="A708">
        <v>10954</v>
      </c>
      <c r="B708" t="s">
        <v>76</v>
      </c>
      <c r="C708">
        <v>5</v>
      </c>
      <c r="D708" s="1">
        <v>35871</v>
      </c>
      <c r="E708" s="1">
        <v>35913</v>
      </c>
      <c r="F708" s="1">
        <v>35874</v>
      </c>
      <c r="G708">
        <v>1</v>
      </c>
      <c r="H708" t="str">
        <f t="shared" si="11"/>
        <v>Speedy Express</v>
      </c>
      <c r="I708">
        <v>27.91</v>
      </c>
      <c r="J708" t="s">
        <v>167</v>
      </c>
      <c r="K708" t="s">
        <v>361</v>
      </c>
      <c r="L708" t="s">
        <v>444</v>
      </c>
      <c r="M708" t="s">
        <v>486</v>
      </c>
      <c r="N708" t="s">
        <v>537</v>
      </c>
      <c r="O708" t="s">
        <v>593</v>
      </c>
    </row>
    <row r="709" spans="1:15" x14ac:dyDescent="0.3">
      <c r="A709">
        <v>10955</v>
      </c>
      <c r="B709" t="s">
        <v>53</v>
      </c>
      <c r="C709">
        <v>8</v>
      </c>
      <c r="D709" s="1">
        <v>35871</v>
      </c>
      <c r="E709" s="1">
        <v>35899</v>
      </c>
      <c r="F709" s="1">
        <v>35874</v>
      </c>
      <c r="G709">
        <v>2</v>
      </c>
      <c r="H709" t="str">
        <f t="shared" si="11"/>
        <v>United Package</v>
      </c>
      <c r="I709">
        <v>3.26</v>
      </c>
      <c r="J709" t="s">
        <v>144</v>
      </c>
      <c r="K709" t="s">
        <v>338</v>
      </c>
      <c r="L709" t="s">
        <v>422</v>
      </c>
      <c r="M709" t="e">
        <v>#N/A</v>
      </c>
      <c r="N709" t="s">
        <v>516</v>
      </c>
      <c r="O709" t="s">
        <v>582</v>
      </c>
    </row>
    <row r="710" spans="1:15" x14ac:dyDescent="0.3">
      <c r="A710">
        <v>10956</v>
      </c>
      <c r="B710" t="s">
        <v>35</v>
      </c>
      <c r="C710">
        <v>6</v>
      </c>
      <c r="D710" s="1">
        <v>35871</v>
      </c>
      <c r="E710" s="1">
        <v>35913</v>
      </c>
      <c r="F710" s="1">
        <v>35874</v>
      </c>
      <c r="G710">
        <v>2</v>
      </c>
      <c r="H710" t="str">
        <f t="shared" si="11"/>
        <v>United Package</v>
      </c>
      <c r="I710">
        <v>44.65</v>
      </c>
      <c r="J710" t="s">
        <v>126</v>
      </c>
      <c r="K710" t="s">
        <v>320</v>
      </c>
      <c r="L710" t="s">
        <v>410</v>
      </c>
      <c r="M710" t="e">
        <v>#N/A</v>
      </c>
      <c r="N710" t="s">
        <v>498</v>
      </c>
      <c r="O710" t="s">
        <v>579</v>
      </c>
    </row>
    <row r="711" spans="1:15" x14ac:dyDescent="0.3">
      <c r="A711">
        <v>10957</v>
      </c>
      <c r="B711" t="s">
        <v>64</v>
      </c>
      <c r="C711">
        <v>8</v>
      </c>
      <c r="D711" s="1">
        <v>35872</v>
      </c>
      <c r="E711" s="1">
        <v>35900</v>
      </c>
      <c r="F711" s="1">
        <v>35881</v>
      </c>
      <c r="G711">
        <v>3</v>
      </c>
      <c r="H711" t="str">
        <f t="shared" si="11"/>
        <v>Federal Shipping</v>
      </c>
      <c r="I711">
        <v>105.36</v>
      </c>
      <c r="J711" t="s">
        <v>155</v>
      </c>
      <c r="K711" t="s">
        <v>349</v>
      </c>
      <c r="L711" t="s">
        <v>432</v>
      </c>
      <c r="M711" t="s">
        <v>480</v>
      </c>
      <c r="N711" t="s">
        <v>526</v>
      </c>
      <c r="O711" t="s">
        <v>593</v>
      </c>
    </row>
    <row r="712" spans="1:15" x14ac:dyDescent="0.3">
      <c r="A712">
        <v>10958</v>
      </c>
      <c r="B712" t="s">
        <v>83</v>
      </c>
      <c r="C712">
        <v>7</v>
      </c>
      <c r="D712" s="1">
        <v>35872</v>
      </c>
      <c r="E712" s="1">
        <v>35900</v>
      </c>
      <c r="F712" s="1">
        <v>35881</v>
      </c>
      <c r="G712">
        <v>2</v>
      </c>
      <c r="H712" t="str">
        <f t="shared" si="11"/>
        <v>United Package</v>
      </c>
      <c r="I712">
        <v>49.56</v>
      </c>
      <c r="J712" t="s">
        <v>174</v>
      </c>
      <c r="K712" t="s">
        <v>368</v>
      </c>
      <c r="L712" t="s">
        <v>415</v>
      </c>
      <c r="M712" t="e">
        <v>#N/A</v>
      </c>
      <c r="N712" t="s">
        <v>504</v>
      </c>
      <c r="O712" t="s">
        <v>586</v>
      </c>
    </row>
    <row r="713" spans="1:15" x14ac:dyDescent="0.3">
      <c r="A713">
        <v>10959</v>
      </c>
      <c r="B713" t="s">
        <v>60</v>
      </c>
      <c r="C713">
        <v>6</v>
      </c>
      <c r="D713" s="1">
        <v>35872</v>
      </c>
      <c r="E713" s="1">
        <v>35914</v>
      </c>
      <c r="F713" s="1">
        <v>35877</v>
      </c>
      <c r="G713">
        <v>2</v>
      </c>
      <c r="H713" t="str">
        <f t="shared" si="11"/>
        <v>United Package</v>
      </c>
      <c r="I713">
        <v>4.9800000000000004</v>
      </c>
      <c r="J713" t="s">
        <v>151</v>
      </c>
      <c r="K713" t="s">
        <v>345</v>
      </c>
      <c r="L713" t="s">
        <v>428</v>
      </c>
      <c r="M713" t="s">
        <v>476</v>
      </c>
      <c r="N713" t="s">
        <v>522</v>
      </c>
      <c r="O713" t="s">
        <v>588</v>
      </c>
    </row>
    <row r="714" spans="1:15" x14ac:dyDescent="0.3">
      <c r="A714">
        <v>10960</v>
      </c>
      <c r="B714" t="s">
        <v>64</v>
      </c>
      <c r="C714">
        <v>3</v>
      </c>
      <c r="D714" s="1">
        <v>35873</v>
      </c>
      <c r="E714" s="1">
        <v>35887</v>
      </c>
      <c r="F714" s="1">
        <v>35893</v>
      </c>
      <c r="G714">
        <v>1</v>
      </c>
      <c r="H714" t="str">
        <f t="shared" si="11"/>
        <v>Speedy Express</v>
      </c>
      <c r="I714">
        <v>2.08</v>
      </c>
      <c r="J714" t="s">
        <v>155</v>
      </c>
      <c r="K714" t="s">
        <v>349</v>
      </c>
      <c r="L714" t="s">
        <v>432</v>
      </c>
      <c r="M714" t="s">
        <v>480</v>
      </c>
      <c r="N714" t="s">
        <v>526</v>
      </c>
      <c r="O714" t="s">
        <v>593</v>
      </c>
    </row>
    <row r="715" spans="1:15" x14ac:dyDescent="0.3">
      <c r="A715">
        <v>10961</v>
      </c>
      <c r="B715" t="s">
        <v>91</v>
      </c>
      <c r="C715">
        <v>8</v>
      </c>
      <c r="D715" s="1">
        <v>35873</v>
      </c>
      <c r="E715" s="1">
        <v>35901</v>
      </c>
      <c r="F715" s="1">
        <v>35884</v>
      </c>
      <c r="G715">
        <v>1</v>
      </c>
      <c r="H715" t="str">
        <f t="shared" si="11"/>
        <v>Speedy Express</v>
      </c>
      <c r="I715">
        <v>104.47</v>
      </c>
      <c r="J715" t="s">
        <v>182</v>
      </c>
      <c r="K715" t="s">
        <v>376</v>
      </c>
      <c r="L715" t="s">
        <v>417</v>
      </c>
      <c r="M715" t="s">
        <v>476</v>
      </c>
      <c r="N715" t="s">
        <v>551</v>
      </c>
      <c r="O715" t="s">
        <v>588</v>
      </c>
    </row>
    <row r="716" spans="1:15" x14ac:dyDescent="0.3">
      <c r="A716">
        <v>10962</v>
      </c>
      <c r="B716" t="s">
        <v>92</v>
      </c>
      <c r="C716">
        <v>8</v>
      </c>
      <c r="D716" s="1">
        <v>35873</v>
      </c>
      <c r="E716" s="1">
        <v>35901</v>
      </c>
      <c r="F716" s="1">
        <v>35877</v>
      </c>
      <c r="G716">
        <v>2</v>
      </c>
      <c r="H716" t="str">
        <f t="shared" si="11"/>
        <v>United Package</v>
      </c>
      <c r="I716">
        <v>275.79000000000002</v>
      </c>
      <c r="J716" t="s">
        <v>183</v>
      </c>
      <c r="K716" t="s">
        <v>377</v>
      </c>
      <c r="L716" t="s">
        <v>454</v>
      </c>
      <c r="M716" t="e">
        <v>#N/A</v>
      </c>
      <c r="N716" t="s">
        <v>552</v>
      </c>
      <c r="O716" t="s">
        <v>579</v>
      </c>
    </row>
    <row r="717" spans="1:15" x14ac:dyDescent="0.3">
      <c r="A717">
        <v>10963</v>
      </c>
      <c r="B717" t="s">
        <v>57</v>
      </c>
      <c r="C717">
        <v>9</v>
      </c>
      <c r="D717" s="1">
        <v>35873</v>
      </c>
      <c r="E717" s="1">
        <v>35901</v>
      </c>
      <c r="F717" s="1">
        <v>35880</v>
      </c>
      <c r="G717">
        <v>3</v>
      </c>
      <c r="H717" t="str">
        <f t="shared" si="11"/>
        <v>Federal Shipping</v>
      </c>
      <c r="I717">
        <v>2.7</v>
      </c>
      <c r="J717" t="s">
        <v>148</v>
      </c>
      <c r="K717" t="s">
        <v>342</v>
      </c>
      <c r="L717" t="s">
        <v>425</v>
      </c>
      <c r="M717" t="e">
        <v>#N/A</v>
      </c>
      <c r="N717" t="s">
        <v>519</v>
      </c>
      <c r="O717" t="s">
        <v>591</v>
      </c>
    </row>
    <row r="718" spans="1:15" x14ac:dyDescent="0.3">
      <c r="A718">
        <v>10964</v>
      </c>
      <c r="B718" t="s">
        <v>103</v>
      </c>
      <c r="C718">
        <v>3</v>
      </c>
      <c r="D718" s="1">
        <v>35874</v>
      </c>
      <c r="E718" s="1">
        <v>35902</v>
      </c>
      <c r="F718" s="1">
        <v>35878</v>
      </c>
      <c r="G718">
        <v>2</v>
      </c>
      <c r="H718" t="str">
        <f t="shared" si="11"/>
        <v>United Package</v>
      </c>
      <c r="I718">
        <v>87.38</v>
      </c>
      <c r="J718" t="s">
        <v>194</v>
      </c>
      <c r="K718" t="s">
        <v>388</v>
      </c>
      <c r="L718" t="s">
        <v>452</v>
      </c>
      <c r="M718" t="e">
        <v>#N/A</v>
      </c>
      <c r="N718" t="s">
        <v>562</v>
      </c>
      <c r="O718" t="s">
        <v>583</v>
      </c>
    </row>
    <row r="719" spans="1:15" x14ac:dyDescent="0.3">
      <c r="A719">
        <v>10965</v>
      </c>
      <c r="B719" t="s">
        <v>84</v>
      </c>
      <c r="C719">
        <v>6</v>
      </c>
      <c r="D719" s="1">
        <v>35874</v>
      </c>
      <c r="E719" s="1">
        <v>35902</v>
      </c>
      <c r="F719" s="1">
        <v>35884</v>
      </c>
      <c r="G719">
        <v>3</v>
      </c>
      <c r="H719" t="str">
        <f t="shared" si="11"/>
        <v>Federal Shipping</v>
      </c>
      <c r="I719">
        <v>144.38</v>
      </c>
      <c r="J719" t="s">
        <v>175</v>
      </c>
      <c r="K719" t="s">
        <v>369</v>
      </c>
      <c r="L719" t="s">
        <v>450</v>
      </c>
      <c r="M719" t="s">
        <v>488</v>
      </c>
      <c r="N719" t="s">
        <v>544</v>
      </c>
      <c r="O719" t="s">
        <v>592</v>
      </c>
    </row>
    <row r="720" spans="1:15" x14ac:dyDescent="0.3">
      <c r="A720">
        <v>10966</v>
      </c>
      <c r="B720" t="s">
        <v>43</v>
      </c>
      <c r="C720">
        <v>4</v>
      </c>
      <c r="D720" s="1">
        <v>35874</v>
      </c>
      <c r="E720" s="1">
        <v>35902</v>
      </c>
      <c r="F720" s="1">
        <v>35893</v>
      </c>
      <c r="G720">
        <v>1</v>
      </c>
      <c r="H720" t="str">
        <f t="shared" si="11"/>
        <v>Speedy Express</v>
      </c>
      <c r="I720">
        <v>27.19</v>
      </c>
      <c r="J720" t="s">
        <v>134</v>
      </c>
      <c r="K720" t="s">
        <v>915</v>
      </c>
      <c r="L720" t="s">
        <v>416</v>
      </c>
      <c r="M720" t="e">
        <v>#N/A</v>
      </c>
      <c r="N720" t="s">
        <v>506</v>
      </c>
      <c r="O720" t="s">
        <v>587</v>
      </c>
    </row>
    <row r="721" spans="1:15" x14ac:dyDescent="0.3">
      <c r="A721">
        <v>10967</v>
      </c>
      <c r="B721" t="s">
        <v>108</v>
      </c>
      <c r="C721">
        <v>2</v>
      </c>
      <c r="D721" s="1">
        <v>35877</v>
      </c>
      <c r="E721" s="1">
        <v>35905</v>
      </c>
      <c r="F721" s="1">
        <v>35887</v>
      </c>
      <c r="G721">
        <v>2</v>
      </c>
      <c r="H721" t="str">
        <f t="shared" si="11"/>
        <v>United Package</v>
      </c>
      <c r="I721">
        <v>62.22</v>
      </c>
      <c r="J721" t="s">
        <v>199</v>
      </c>
      <c r="K721" t="s">
        <v>393</v>
      </c>
      <c r="L721" t="s">
        <v>464</v>
      </c>
      <c r="M721" t="e">
        <v>#N/A</v>
      </c>
      <c r="N721" t="s">
        <v>567</v>
      </c>
      <c r="O721" t="s">
        <v>579</v>
      </c>
    </row>
    <row r="722" spans="1:15" x14ac:dyDescent="0.3">
      <c r="A722">
        <v>10968</v>
      </c>
      <c r="B722" t="s">
        <v>49</v>
      </c>
      <c r="C722">
        <v>1</v>
      </c>
      <c r="D722" s="1">
        <v>35877</v>
      </c>
      <c r="E722" s="1">
        <v>35905</v>
      </c>
      <c r="F722" s="1">
        <v>35886</v>
      </c>
      <c r="G722">
        <v>3</v>
      </c>
      <c r="H722" t="str">
        <f t="shared" si="11"/>
        <v>Federal Shipping</v>
      </c>
      <c r="I722">
        <v>74.599999999999994</v>
      </c>
      <c r="J722" t="s">
        <v>140</v>
      </c>
      <c r="K722" t="s">
        <v>334</v>
      </c>
      <c r="L722" t="s">
        <v>420</v>
      </c>
      <c r="M722" t="e">
        <v>#N/A</v>
      </c>
      <c r="N722" t="s">
        <v>512</v>
      </c>
      <c r="O722" t="s">
        <v>589</v>
      </c>
    </row>
    <row r="723" spans="1:15" x14ac:dyDescent="0.3">
      <c r="A723">
        <v>10969</v>
      </c>
      <c r="B723" t="s">
        <v>44</v>
      </c>
      <c r="C723">
        <v>1</v>
      </c>
      <c r="D723" s="1">
        <v>35877</v>
      </c>
      <c r="E723" s="1">
        <v>35905</v>
      </c>
      <c r="F723" s="1">
        <v>35884</v>
      </c>
      <c r="G723">
        <v>2</v>
      </c>
      <c r="H723" t="str">
        <f t="shared" si="11"/>
        <v>United Package</v>
      </c>
      <c r="I723">
        <v>0.21</v>
      </c>
      <c r="J723" t="s">
        <v>135</v>
      </c>
      <c r="K723" t="s">
        <v>329</v>
      </c>
      <c r="L723" t="s">
        <v>417</v>
      </c>
      <c r="M723" t="s">
        <v>476</v>
      </c>
      <c r="N723" t="s">
        <v>507</v>
      </c>
      <c r="O723" t="s">
        <v>588</v>
      </c>
    </row>
    <row r="724" spans="1:15" x14ac:dyDescent="0.3">
      <c r="A724">
        <v>10970</v>
      </c>
      <c r="B724" t="s">
        <v>37</v>
      </c>
      <c r="C724">
        <v>9</v>
      </c>
      <c r="D724" s="1">
        <v>35878</v>
      </c>
      <c r="E724" s="1">
        <v>35892</v>
      </c>
      <c r="F724" s="1">
        <v>35909</v>
      </c>
      <c r="G724">
        <v>1</v>
      </c>
      <c r="H724" t="str">
        <f t="shared" si="11"/>
        <v>Speedy Express</v>
      </c>
      <c r="I724">
        <v>16.16</v>
      </c>
      <c r="J724" t="s">
        <v>128</v>
      </c>
      <c r="K724" t="s">
        <v>322</v>
      </c>
      <c r="L724" t="s">
        <v>412</v>
      </c>
      <c r="M724" t="e">
        <v>#N/A</v>
      </c>
      <c r="N724" t="s">
        <v>500</v>
      </c>
      <c r="O724" t="s">
        <v>584</v>
      </c>
    </row>
    <row r="725" spans="1:15" x14ac:dyDescent="0.3">
      <c r="A725">
        <v>10971</v>
      </c>
      <c r="B725" t="s">
        <v>55</v>
      </c>
      <c r="C725">
        <v>2</v>
      </c>
      <c r="D725" s="1">
        <v>35878</v>
      </c>
      <c r="E725" s="1">
        <v>35906</v>
      </c>
      <c r="F725" s="1">
        <v>35887</v>
      </c>
      <c r="G725">
        <v>2</v>
      </c>
      <c r="H725" t="str">
        <f t="shared" si="11"/>
        <v>United Package</v>
      </c>
      <c r="I725">
        <v>121.82</v>
      </c>
      <c r="J725" t="s">
        <v>146</v>
      </c>
      <c r="K725" t="s">
        <v>340</v>
      </c>
      <c r="L725" t="s">
        <v>419</v>
      </c>
      <c r="M725" t="e">
        <v>#N/A</v>
      </c>
      <c r="N725" t="s">
        <v>510</v>
      </c>
      <c r="O725" t="s">
        <v>583</v>
      </c>
    </row>
    <row r="726" spans="1:15" x14ac:dyDescent="0.3">
      <c r="A726">
        <v>10972</v>
      </c>
      <c r="B726" t="s">
        <v>69</v>
      </c>
      <c r="C726">
        <v>4</v>
      </c>
      <c r="D726" s="1">
        <v>35878</v>
      </c>
      <c r="E726" s="1">
        <v>35906</v>
      </c>
      <c r="F726" s="1">
        <v>35880</v>
      </c>
      <c r="G726">
        <v>2</v>
      </c>
      <c r="H726" t="str">
        <f t="shared" si="11"/>
        <v>United Package</v>
      </c>
      <c r="I726">
        <v>0.02</v>
      </c>
      <c r="J726" t="s">
        <v>160</v>
      </c>
      <c r="K726" t="s">
        <v>354</v>
      </c>
      <c r="L726" t="s">
        <v>437</v>
      </c>
      <c r="M726" t="e">
        <v>#N/A</v>
      </c>
      <c r="N726" t="s">
        <v>530</v>
      </c>
      <c r="O726" t="s">
        <v>583</v>
      </c>
    </row>
    <row r="727" spans="1:15" x14ac:dyDescent="0.3">
      <c r="A727">
        <v>10973</v>
      </c>
      <c r="B727" t="s">
        <v>69</v>
      </c>
      <c r="C727">
        <v>6</v>
      </c>
      <c r="D727" s="1">
        <v>35878</v>
      </c>
      <c r="E727" s="1">
        <v>35906</v>
      </c>
      <c r="F727" s="1">
        <v>35881</v>
      </c>
      <c r="G727">
        <v>2</v>
      </c>
      <c r="H727" t="str">
        <f t="shared" si="11"/>
        <v>United Package</v>
      </c>
      <c r="I727">
        <v>15.17</v>
      </c>
      <c r="J727" t="s">
        <v>160</v>
      </c>
      <c r="K727" t="s">
        <v>354</v>
      </c>
      <c r="L727" t="s">
        <v>437</v>
      </c>
      <c r="M727" t="e">
        <v>#N/A</v>
      </c>
      <c r="N727" t="s">
        <v>530</v>
      </c>
      <c r="O727" t="s">
        <v>583</v>
      </c>
    </row>
    <row r="728" spans="1:15" x14ac:dyDescent="0.3">
      <c r="A728">
        <v>10974</v>
      </c>
      <c r="B728" t="s">
        <v>104</v>
      </c>
      <c r="C728">
        <v>3</v>
      </c>
      <c r="D728" s="1">
        <v>35879</v>
      </c>
      <c r="E728" s="1">
        <v>35893</v>
      </c>
      <c r="F728" s="1">
        <v>35888</v>
      </c>
      <c r="G728">
        <v>3</v>
      </c>
      <c r="H728" t="str">
        <f t="shared" si="11"/>
        <v>Federal Shipping</v>
      </c>
      <c r="I728">
        <v>12.96</v>
      </c>
      <c r="J728" t="s">
        <v>195</v>
      </c>
      <c r="K728" t="s">
        <v>389</v>
      </c>
      <c r="L728" t="s">
        <v>461</v>
      </c>
      <c r="M728" t="s">
        <v>491</v>
      </c>
      <c r="N728" t="s">
        <v>563</v>
      </c>
      <c r="O728" t="s">
        <v>592</v>
      </c>
    </row>
    <row r="729" spans="1:15" x14ac:dyDescent="0.3">
      <c r="A729">
        <v>10975</v>
      </c>
      <c r="B729" t="s">
        <v>39</v>
      </c>
      <c r="C729">
        <v>1</v>
      </c>
      <c r="D729" s="1">
        <v>35879</v>
      </c>
      <c r="E729" s="1">
        <v>35907</v>
      </c>
      <c r="F729" s="1">
        <v>35881</v>
      </c>
      <c r="G729">
        <v>3</v>
      </c>
      <c r="H729" t="str">
        <f t="shared" si="11"/>
        <v>Federal Shipping</v>
      </c>
      <c r="I729">
        <v>32.270000000000003</v>
      </c>
      <c r="J729" t="s">
        <v>130</v>
      </c>
      <c r="K729" t="s">
        <v>324</v>
      </c>
      <c r="L729" t="s">
        <v>414</v>
      </c>
      <c r="M729" t="s">
        <v>475</v>
      </c>
      <c r="N729" t="s">
        <v>502</v>
      </c>
      <c r="O729" t="s">
        <v>585</v>
      </c>
    </row>
    <row r="730" spans="1:15" x14ac:dyDescent="0.3">
      <c r="A730">
        <v>10976</v>
      </c>
      <c r="B730" t="s">
        <v>64</v>
      </c>
      <c r="C730">
        <v>1</v>
      </c>
      <c r="D730" s="1">
        <v>35879</v>
      </c>
      <c r="E730" s="1">
        <v>35921</v>
      </c>
      <c r="F730" s="1">
        <v>35888</v>
      </c>
      <c r="G730">
        <v>1</v>
      </c>
      <c r="H730" t="str">
        <f t="shared" si="11"/>
        <v>Speedy Express</v>
      </c>
      <c r="I730">
        <v>37.97</v>
      </c>
      <c r="J730" t="s">
        <v>155</v>
      </c>
      <c r="K730" t="s">
        <v>349</v>
      </c>
      <c r="L730" t="s">
        <v>432</v>
      </c>
      <c r="M730" t="s">
        <v>480</v>
      </c>
      <c r="N730" t="s">
        <v>526</v>
      </c>
      <c r="O730" t="s">
        <v>593</v>
      </c>
    </row>
    <row r="731" spans="1:15" x14ac:dyDescent="0.3">
      <c r="A731">
        <v>10977</v>
      </c>
      <c r="B731" t="s">
        <v>53</v>
      </c>
      <c r="C731">
        <v>8</v>
      </c>
      <c r="D731" s="1">
        <v>35880</v>
      </c>
      <c r="E731" s="1">
        <v>35908</v>
      </c>
      <c r="F731" s="1">
        <v>35895</v>
      </c>
      <c r="G731">
        <v>3</v>
      </c>
      <c r="H731" t="str">
        <f t="shared" si="11"/>
        <v>Federal Shipping</v>
      </c>
      <c r="I731">
        <v>208.5</v>
      </c>
      <c r="J731" t="s">
        <v>144</v>
      </c>
      <c r="K731" t="s">
        <v>338</v>
      </c>
      <c r="L731" t="s">
        <v>422</v>
      </c>
      <c r="M731" t="e">
        <v>#N/A</v>
      </c>
      <c r="N731" t="s">
        <v>516</v>
      </c>
      <c r="O731" t="s">
        <v>582</v>
      </c>
    </row>
    <row r="732" spans="1:15" x14ac:dyDescent="0.3">
      <c r="A732">
        <v>10978</v>
      </c>
      <c r="B732" t="s">
        <v>79</v>
      </c>
      <c r="C732">
        <v>9</v>
      </c>
      <c r="D732" s="1">
        <v>35880</v>
      </c>
      <c r="E732" s="1">
        <v>35908</v>
      </c>
      <c r="F732" s="1">
        <v>35908</v>
      </c>
      <c r="G732">
        <v>2</v>
      </c>
      <c r="H732" t="str">
        <f t="shared" si="11"/>
        <v>United Package</v>
      </c>
      <c r="I732">
        <v>32.82</v>
      </c>
      <c r="J732" t="s">
        <v>170</v>
      </c>
      <c r="K732" t="s">
        <v>364</v>
      </c>
      <c r="L732" t="s">
        <v>447</v>
      </c>
      <c r="M732" t="e">
        <v>#N/A</v>
      </c>
      <c r="N732" t="s">
        <v>540</v>
      </c>
      <c r="O732" t="s">
        <v>595</v>
      </c>
    </row>
    <row r="733" spans="1:15" x14ac:dyDescent="0.3">
      <c r="A733">
        <v>10979</v>
      </c>
      <c r="B733" t="s">
        <v>49</v>
      </c>
      <c r="C733">
        <v>8</v>
      </c>
      <c r="D733" s="1">
        <v>35880</v>
      </c>
      <c r="E733" s="1">
        <v>35908</v>
      </c>
      <c r="F733" s="1">
        <v>35885</v>
      </c>
      <c r="G733">
        <v>2</v>
      </c>
      <c r="H733" t="str">
        <f t="shared" si="11"/>
        <v>United Package</v>
      </c>
      <c r="I733">
        <v>353.07</v>
      </c>
      <c r="J733" t="s">
        <v>140</v>
      </c>
      <c r="K733" t="s">
        <v>334</v>
      </c>
      <c r="L733" t="s">
        <v>420</v>
      </c>
      <c r="M733" t="e">
        <v>#N/A</v>
      </c>
      <c r="N733" t="s">
        <v>512</v>
      </c>
      <c r="O733" t="s">
        <v>589</v>
      </c>
    </row>
    <row r="734" spans="1:15" x14ac:dyDescent="0.3">
      <c r="A734">
        <v>10980</v>
      </c>
      <c r="B734" t="s">
        <v>53</v>
      </c>
      <c r="C734">
        <v>4</v>
      </c>
      <c r="D734" s="1">
        <v>35881</v>
      </c>
      <c r="E734" s="1">
        <v>35923</v>
      </c>
      <c r="F734" s="1">
        <v>35902</v>
      </c>
      <c r="G734">
        <v>1</v>
      </c>
      <c r="H734" t="str">
        <f t="shared" si="11"/>
        <v>Speedy Express</v>
      </c>
      <c r="I734">
        <v>1.26</v>
      </c>
      <c r="J734" t="s">
        <v>144</v>
      </c>
      <c r="K734" t="s">
        <v>338</v>
      </c>
      <c r="L734" t="s">
        <v>422</v>
      </c>
      <c r="M734" t="e">
        <v>#N/A</v>
      </c>
      <c r="N734" t="s">
        <v>516</v>
      </c>
      <c r="O734" t="s">
        <v>582</v>
      </c>
    </row>
    <row r="735" spans="1:15" x14ac:dyDescent="0.3">
      <c r="A735">
        <v>10981</v>
      </c>
      <c r="B735" t="s">
        <v>63</v>
      </c>
      <c r="C735">
        <v>1</v>
      </c>
      <c r="D735" s="1">
        <v>35881</v>
      </c>
      <c r="E735" s="1">
        <v>35909</v>
      </c>
      <c r="F735" s="1">
        <v>35887</v>
      </c>
      <c r="G735">
        <v>2</v>
      </c>
      <c r="H735" t="str">
        <f t="shared" si="11"/>
        <v>United Package</v>
      </c>
      <c r="I735">
        <v>193.37</v>
      </c>
      <c r="J735" t="s">
        <v>154</v>
      </c>
      <c r="K735" t="s">
        <v>348</v>
      </c>
      <c r="L735" t="s">
        <v>431</v>
      </c>
      <c r="M735" t="s">
        <v>479</v>
      </c>
      <c r="N735" t="s">
        <v>525</v>
      </c>
      <c r="O735" t="s">
        <v>588</v>
      </c>
    </row>
    <row r="736" spans="1:15" x14ac:dyDescent="0.3">
      <c r="A736">
        <v>10982</v>
      </c>
      <c r="B736" t="s">
        <v>39</v>
      </c>
      <c r="C736">
        <v>2</v>
      </c>
      <c r="D736" s="1">
        <v>35881</v>
      </c>
      <c r="E736" s="1">
        <v>35909</v>
      </c>
      <c r="F736" s="1">
        <v>35893</v>
      </c>
      <c r="G736">
        <v>1</v>
      </c>
      <c r="H736" t="str">
        <f t="shared" si="11"/>
        <v>Speedy Express</v>
      </c>
      <c r="I736">
        <v>14.01</v>
      </c>
      <c r="J736" t="s">
        <v>130</v>
      </c>
      <c r="K736" t="s">
        <v>324</v>
      </c>
      <c r="L736" t="s">
        <v>414</v>
      </c>
      <c r="M736" t="s">
        <v>475</v>
      </c>
      <c r="N736" t="s">
        <v>502</v>
      </c>
      <c r="O736" t="s">
        <v>585</v>
      </c>
    </row>
    <row r="737" spans="1:15" x14ac:dyDescent="0.3">
      <c r="A737">
        <v>10983</v>
      </c>
      <c r="B737" t="s">
        <v>100</v>
      </c>
      <c r="C737">
        <v>2</v>
      </c>
      <c r="D737" s="1">
        <v>35881</v>
      </c>
      <c r="E737" s="1">
        <v>35909</v>
      </c>
      <c r="F737" s="1">
        <v>35891</v>
      </c>
      <c r="G737">
        <v>2</v>
      </c>
      <c r="H737" t="str">
        <f t="shared" si="11"/>
        <v>United Package</v>
      </c>
      <c r="I737">
        <v>657.54</v>
      </c>
      <c r="J737" t="s">
        <v>191</v>
      </c>
      <c r="K737" t="s">
        <v>385</v>
      </c>
      <c r="L737" t="s">
        <v>459</v>
      </c>
      <c r="M737" t="s">
        <v>490</v>
      </c>
      <c r="N737" t="s">
        <v>559</v>
      </c>
      <c r="O737" t="s">
        <v>592</v>
      </c>
    </row>
    <row r="738" spans="1:15" x14ac:dyDescent="0.3">
      <c r="A738">
        <v>10984</v>
      </c>
      <c r="B738" t="s">
        <v>100</v>
      </c>
      <c r="C738">
        <v>1</v>
      </c>
      <c r="D738" s="1">
        <v>35884</v>
      </c>
      <c r="E738" s="1">
        <v>35912</v>
      </c>
      <c r="F738" s="1">
        <v>35888</v>
      </c>
      <c r="G738">
        <v>3</v>
      </c>
      <c r="H738" t="str">
        <f t="shared" si="11"/>
        <v>Federal Shipping</v>
      </c>
      <c r="I738">
        <v>211.22</v>
      </c>
      <c r="J738" t="s">
        <v>191</v>
      </c>
      <c r="K738" t="s">
        <v>385</v>
      </c>
      <c r="L738" t="s">
        <v>459</v>
      </c>
      <c r="M738" t="s">
        <v>490</v>
      </c>
      <c r="N738" t="s">
        <v>559</v>
      </c>
      <c r="O738" t="s">
        <v>592</v>
      </c>
    </row>
    <row r="739" spans="1:15" x14ac:dyDescent="0.3">
      <c r="A739">
        <v>10985</v>
      </c>
      <c r="B739" t="s">
        <v>66</v>
      </c>
      <c r="C739">
        <v>2</v>
      </c>
      <c r="D739" s="1">
        <v>35884</v>
      </c>
      <c r="E739" s="1">
        <v>35912</v>
      </c>
      <c r="F739" s="1">
        <v>35887</v>
      </c>
      <c r="G739">
        <v>1</v>
      </c>
      <c r="H739" t="str">
        <f t="shared" si="11"/>
        <v>Speedy Express</v>
      </c>
      <c r="I739">
        <v>91.51</v>
      </c>
      <c r="J739" t="s">
        <v>157</v>
      </c>
      <c r="K739" t="s">
        <v>351</v>
      </c>
      <c r="L739" t="s">
        <v>434</v>
      </c>
      <c r="M739" t="s">
        <v>481</v>
      </c>
      <c r="N739" t="e">
        <v>#N/A</v>
      </c>
      <c r="O739" t="s">
        <v>594</v>
      </c>
    </row>
    <row r="740" spans="1:15" x14ac:dyDescent="0.3">
      <c r="A740">
        <v>10986</v>
      </c>
      <c r="B740" t="s">
        <v>83</v>
      </c>
      <c r="C740">
        <v>8</v>
      </c>
      <c r="D740" s="1">
        <v>35884</v>
      </c>
      <c r="E740" s="1">
        <v>35912</v>
      </c>
      <c r="F740" s="1">
        <v>35906</v>
      </c>
      <c r="G740">
        <v>2</v>
      </c>
      <c r="H740" t="str">
        <f t="shared" si="11"/>
        <v>United Package</v>
      </c>
      <c r="I740">
        <v>217.86</v>
      </c>
      <c r="J740" t="s">
        <v>174</v>
      </c>
      <c r="K740" t="s">
        <v>368</v>
      </c>
      <c r="L740" t="s">
        <v>415</v>
      </c>
      <c r="M740" t="e">
        <v>#N/A</v>
      </c>
      <c r="N740" t="s">
        <v>504</v>
      </c>
      <c r="O740" t="s">
        <v>586</v>
      </c>
    </row>
    <row r="741" spans="1:15" x14ac:dyDescent="0.3">
      <c r="A741">
        <v>10987</v>
      </c>
      <c r="B741" t="s">
        <v>48</v>
      </c>
      <c r="C741">
        <v>8</v>
      </c>
      <c r="D741" s="1">
        <v>35885</v>
      </c>
      <c r="E741" s="1">
        <v>35913</v>
      </c>
      <c r="F741" s="1">
        <v>35891</v>
      </c>
      <c r="G741">
        <v>1</v>
      </c>
      <c r="H741" t="str">
        <f t="shared" si="11"/>
        <v>Speedy Express</v>
      </c>
      <c r="I741">
        <v>185.48</v>
      </c>
      <c r="J741" t="s">
        <v>139</v>
      </c>
      <c r="K741" t="s">
        <v>333</v>
      </c>
      <c r="L741" t="s">
        <v>408</v>
      </c>
      <c r="M741" t="e">
        <v>#N/A</v>
      </c>
      <c r="N741" t="s">
        <v>511</v>
      </c>
      <c r="O741" t="s">
        <v>581</v>
      </c>
    </row>
    <row r="742" spans="1:15" x14ac:dyDescent="0.3">
      <c r="A742">
        <v>10988</v>
      </c>
      <c r="B742" t="s">
        <v>94</v>
      </c>
      <c r="C742">
        <v>3</v>
      </c>
      <c r="D742" s="1">
        <v>35885</v>
      </c>
      <c r="E742" s="1">
        <v>35913</v>
      </c>
      <c r="F742" s="1">
        <v>35895</v>
      </c>
      <c r="G742">
        <v>2</v>
      </c>
      <c r="H742" t="str">
        <f t="shared" si="11"/>
        <v>United Package</v>
      </c>
      <c r="I742">
        <v>61.14</v>
      </c>
      <c r="J742" t="s">
        <v>185</v>
      </c>
      <c r="K742" t="s">
        <v>379</v>
      </c>
      <c r="L742" t="s">
        <v>455</v>
      </c>
      <c r="M742" t="s">
        <v>489</v>
      </c>
      <c r="N742" t="s">
        <v>553</v>
      </c>
      <c r="O742" t="s">
        <v>592</v>
      </c>
    </row>
    <row r="743" spans="1:15" x14ac:dyDescent="0.3">
      <c r="A743">
        <v>10989</v>
      </c>
      <c r="B743" t="s">
        <v>90</v>
      </c>
      <c r="C743">
        <v>2</v>
      </c>
      <c r="D743" s="1">
        <v>35885</v>
      </c>
      <c r="E743" s="1">
        <v>35913</v>
      </c>
      <c r="F743" s="1">
        <v>35887</v>
      </c>
      <c r="G743">
        <v>1</v>
      </c>
      <c r="H743" t="str">
        <f t="shared" si="11"/>
        <v>Speedy Express</v>
      </c>
      <c r="I743">
        <v>34.76</v>
      </c>
      <c r="J743" t="s">
        <v>181</v>
      </c>
      <c r="K743" t="s">
        <v>375</v>
      </c>
      <c r="L743" t="s">
        <v>431</v>
      </c>
      <c r="M743" t="s">
        <v>479</v>
      </c>
      <c r="N743" t="s">
        <v>550</v>
      </c>
      <c r="O743" t="s">
        <v>588</v>
      </c>
    </row>
    <row r="744" spans="1:15" x14ac:dyDescent="0.3">
      <c r="A744">
        <v>10990</v>
      </c>
      <c r="B744" t="s">
        <v>49</v>
      </c>
      <c r="C744">
        <v>2</v>
      </c>
      <c r="D744" s="1">
        <v>35886</v>
      </c>
      <c r="E744" s="1">
        <v>35928</v>
      </c>
      <c r="F744" s="1">
        <v>35892</v>
      </c>
      <c r="G744">
        <v>3</v>
      </c>
      <c r="H744" t="str">
        <f t="shared" si="11"/>
        <v>Federal Shipping</v>
      </c>
      <c r="I744">
        <v>117.61</v>
      </c>
      <c r="J744" t="s">
        <v>140</v>
      </c>
      <c r="K744" t="s">
        <v>334</v>
      </c>
      <c r="L744" t="s">
        <v>420</v>
      </c>
      <c r="M744" t="e">
        <v>#N/A</v>
      </c>
      <c r="N744" t="s">
        <v>512</v>
      </c>
      <c r="O744" t="s">
        <v>589</v>
      </c>
    </row>
    <row r="745" spans="1:15" x14ac:dyDescent="0.3">
      <c r="A745">
        <v>10991</v>
      </c>
      <c r="B745" t="s">
        <v>92</v>
      </c>
      <c r="C745">
        <v>1</v>
      </c>
      <c r="D745" s="1">
        <v>35886</v>
      </c>
      <c r="E745" s="1">
        <v>35914</v>
      </c>
      <c r="F745" s="1">
        <v>35892</v>
      </c>
      <c r="G745">
        <v>1</v>
      </c>
      <c r="H745" t="str">
        <f t="shared" si="11"/>
        <v>Speedy Express</v>
      </c>
      <c r="I745">
        <v>38.51</v>
      </c>
      <c r="J745" t="s">
        <v>183</v>
      </c>
      <c r="K745" t="s">
        <v>377</v>
      </c>
      <c r="L745" t="s">
        <v>454</v>
      </c>
      <c r="M745" t="e">
        <v>#N/A</v>
      </c>
      <c r="N745" t="s">
        <v>552</v>
      </c>
      <c r="O745" t="s">
        <v>579</v>
      </c>
    </row>
    <row r="746" spans="1:15" x14ac:dyDescent="0.3">
      <c r="A746">
        <v>10992</v>
      </c>
      <c r="B746" t="s">
        <v>106</v>
      </c>
      <c r="C746">
        <v>1</v>
      </c>
      <c r="D746" s="1">
        <v>35886</v>
      </c>
      <c r="E746" s="1">
        <v>35914</v>
      </c>
      <c r="F746" s="1">
        <v>35888</v>
      </c>
      <c r="G746">
        <v>3</v>
      </c>
      <c r="H746" t="str">
        <f t="shared" si="11"/>
        <v>Federal Shipping</v>
      </c>
      <c r="I746">
        <v>4.2699999999999996</v>
      </c>
      <c r="J746" t="s">
        <v>197</v>
      </c>
      <c r="K746" t="s">
        <v>391</v>
      </c>
      <c r="L746" t="s">
        <v>445</v>
      </c>
      <c r="M746" t="s">
        <v>477</v>
      </c>
      <c r="N746" t="s">
        <v>565</v>
      </c>
      <c r="O746" t="s">
        <v>592</v>
      </c>
    </row>
    <row r="747" spans="1:15" x14ac:dyDescent="0.3">
      <c r="A747">
        <v>10993</v>
      </c>
      <c r="B747" t="s">
        <v>53</v>
      </c>
      <c r="C747">
        <v>7</v>
      </c>
      <c r="D747" s="1">
        <v>35886</v>
      </c>
      <c r="E747" s="1">
        <v>35914</v>
      </c>
      <c r="F747" s="1">
        <v>35895</v>
      </c>
      <c r="G747">
        <v>3</v>
      </c>
      <c r="H747" t="str">
        <f t="shared" si="11"/>
        <v>Federal Shipping</v>
      </c>
      <c r="I747">
        <v>8.81</v>
      </c>
      <c r="J747" t="s">
        <v>144</v>
      </c>
      <c r="K747" t="s">
        <v>338</v>
      </c>
      <c r="L747" t="s">
        <v>422</v>
      </c>
      <c r="M747" t="e">
        <v>#N/A</v>
      </c>
      <c r="N747" t="s">
        <v>516</v>
      </c>
      <c r="O747" t="s">
        <v>582</v>
      </c>
    </row>
    <row r="748" spans="1:15" x14ac:dyDescent="0.3">
      <c r="A748">
        <v>10994</v>
      </c>
      <c r="B748" t="s">
        <v>112</v>
      </c>
      <c r="C748">
        <v>2</v>
      </c>
      <c r="D748" s="1">
        <v>35887</v>
      </c>
      <c r="E748" s="1">
        <v>35901</v>
      </c>
      <c r="F748" s="1">
        <v>35894</v>
      </c>
      <c r="G748">
        <v>3</v>
      </c>
      <c r="H748" t="str">
        <f t="shared" si="11"/>
        <v>Federal Shipping</v>
      </c>
      <c r="I748">
        <v>65.53</v>
      </c>
      <c r="J748" t="s">
        <v>203</v>
      </c>
      <c r="K748" t="s">
        <v>397</v>
      </c>
      <c r="L748" t="s">
        <v>466</v>
      </c>
      <c r="M748" t="e">
        <v>#N/A</v>
      </c>
      <c r="N748" t="s">
        <v>570</v>
      </c>
      <c r="O748" t="s">
        <v>597</v>
      </c>
    </row>
    <row r="749" spans="1:15" x14ac:dyDescent="0.3">
      <c r="A749">
        <v>10995</v>
      </c>
      <c r="B749" t="s">
        <v>87</v>
      </c>
      <c r="C749">
        <v>1</v>
      </c>
      <c r="D749" s="1">
        <v>35887</v>
      </c>
      <c r="E749" s="1">
        <v>35915</v>
      </c>
      <c r="F749" s="1">
        <v>35891</v>
      </c>
      <c r="G749">
        <v>3</v>
      </c>
      <c r="H749" t="str">
        <f t="shared" si="11"/>
        <v>Federal Shipping</v>
      </c>
      <c r="I749">
        <v>46</v>
      </c>
      <c r="J749" t="s">
        <v>178</v>
      </c>
      <c r="K749" t="s">
        <v>372</v>
      </c>
      <c r="L749" t="s">
        <v>407</v>
      </c>
      <c r="M749" t="e">
        <v>#N/A</v>
      </c>
      <c r="N749" t="s">
        <v>547</v>
      </c>
      <c r="O749" t="s">
        <v>580</v>
      </c>
    </row>
    <row r="750" spans="1:15" x14ac:dyDescent="0.3">
      <c r="A750">
        <v>10996</v>
      </c>
      <c r="B750" t="s">
        <v>92</v>
      </c>
      <c r="C750">
        <v>4</v>
      </c>
      <c r="D750" s="1">
        <v>35887</v>
      </c>
      <c r="E750" s="1">
        <v>35915</v>
      </c>
      <c r="F750" s="1">
        <v>35895</v>
      </c>
      <c r="G750">
        <v>2</v>
      </c>
      <c r="H750" t="str">
        <f t="shared" si="11"/>
        <v>United Package</v>
      </c>
      <c r="I750">
        <v>1.1200000000000001</v>
      </c>
      <c r="J750" t="s">
        <v>183</v>
      </c>
      <c r="K750" t="s">
        <v>377</v>
      </c>
      <c r="L750" t="s">
        <v>454</v>
      </c>
      <c r="M750" t="e">
        <v>#N/A</v>
      </c>
      <c r="N750" t="s">
        <v>552</v>
      </c>
      <c r="O750" t="s">
        <v>579</v>
      </c>
    </row>
    <row r="751" spans="1:15" x14ac:dyDescent="0.3">
      <c r="A751">
        <v>10997</v>
      </c>
      <c r="B751" t="s">
        <v>75</v>
      </c>
      <c r="C751">
        <v>8</v>
      </c>
      <c r="D751" s="1">
        <v>35888</v>
      </c>
      <c r="E751" s="1">
        <v>35930</v>
      </c>
      <c r="F751" s="1">
        <v>35898</v>
      </c>
      <c r="G751">
        <v>2</v>
      </c>
      <c r="H751" t="str">
        <f t="shared" si="11"/>
        <v>United Package</v>
      </c>
      <c r="I751">
        <v>73.91</v>
      </c>
      <c r="J751" t="s">
        <v>166</v>
      </c>
      <c r="K751" t="s">
        <v>360</v>
      </c>
      <c r="L751" t="s">
        <v>443</v>
      </c>
      <c r="M751" t="s">
        <v>485</v>
      </c>
      <c r="N751" t="s">
        <v>536</v>
      </c>
      <c r="O751" t="s">
        <v>593</v>
      </c>
    </row>
    <row r="752" spans="1:15" x14ac:dyDescent="0.3">
      <c r="A752">
        <v>10998</v>
      </c>
      <c r="B752" t="s">
        <v>120</v>
      </c>
      <c r="C752">
        <v>8</v>
      </c>
      <c r="D752" s="1">
        <v>35888</v>
      </c>
      <c r="E752" s="1">
        <v>35902</v>
      </c>
      <c r="F752" s="1">
        <v>35902</v>
      </c>
      <c r="G752">
        <v>2</v>
      </c>
      <c r="H752" t="str">
        <f t="shared" si="11"/>
        <v>United Package</v>
      </c>
      <c r="I752">
        <v>20.309999999999999</v>
      </c>
      <c r="J752" t="s">
        <v>913</v>
      </c>
      <c r="K752" t="s">
        <v>405</v>
      </c>
      <c r="L752" t="s">
        <v>474</v>
      </c>
      <c r="M752" t="e">
        <v>#N/A</v>
      </c>
      <c r="N752" t="s">
        <v>578</v>
      </c>
      <c r="O752" t="s">
        <v>599</v>
      </c>
    </row>
    <row r="753" spans="1:15" x14ac:dyDescent="0.3">
      <c r="A753">
        <v>10999</v>
      </c>
      <c r="B753" t="s">
        <v>85</v>
      </c>
      <c r="C753">
        <v>6</v>
      </c>
      <c r="D753" s="1">
        <v>35888</v>
      </c>
      <c r="E753" s="1">
        <v>35916</v>
      </c>
      <c r="F753" s="1">
        <v>35895</v>
      </c>
      <c r="G753">
        <v>2</v>
      </c>
      <c r="H753" t="str">
        <f t="shared" si="11"/>
        <v>United Package</v>
      </c>
      <c r="I753">
        <v>96.35</v>
      </c>
      <c r="J753" t="s">
        <v>176</v>
      </c>
      <c r="K753" t="s">
        <v>370</v>
      </c>
      <c r="L753" t="s">
        <v>451</v>
      </c>
      <c r="M753" t="e">
        <v>#N/A</v>
      </c>
      <c r="N753" t="s">
        <v>545</v>
      </c>
      <c r="O753" t="s">
        <v>579</v>
      </c>
    </row>
    <row r="754" spans="1:15" x14ac:dyDescent="0.3">
      <c r="A754">
        <v>11000</v>
      </c>
      <c r="B754" t="s">
        <v>94</v>
      </c>
      <c r="C754">
        <v>2</v>
      </c>
      <c r="D754" s="1">
        <v>35891</v>
      </c>
      <c r="E754" s="1">
        <v>35919</v>
      </c>
      <c r="F754" s="1">
        <v>35899</v>
      </c>
      <c r="G754">
        <v>3</v>
      </c>
      <c r="H754" t="str">
        <f t="shared" si="11"/>
        <v>Federal Shipping</v>
      </c>
      <c r="I754">
        <v>55.12</v>
      </c>
      <c r="J754" t="s">
        <v>185</v>
      </c>
      <c r="K754" t="s">
        <v>379</v>
      </c>
      <c r="L754" t="s">
        <v>455</v>
      </c>
      <c r="M754" t="s">
        <v>489</v>
      </c>
      <c r="N754" t="s">
        <v>553</v>
      </c>
      <c r="O754" t="s">
        <v>592</v>
      </c>
    </row>
    <row r="755" spans="1:15" x14ac:dyDescent="0.3">
      <c r="A755">
        <v>11001</v>
      </c>
      <c r="B755" t="s">
        <v>53</v>
      </c>
      <c r="C755">
        <v>2</v>
      </c>
      <c r="D755" s="1">
        <v>35891</v>
      </c>
      <c r="E755" s="1">
        <v>35919</v>
      </c>
      <c r="F755" s="1">
        <v>35899</v>
      </c>
      <c r="G755">
        <v>2</v>
      </c>
      <c r="H755" t="str">
        <f t="shared" si="11"/>
        <v>United Package</v>
      </c>
      <c r="I755">
        <v>197.3</v>
      </c>
      <c r="J755" t="s">
        <v>144</v>
      </c>
      <c r="K755" t="s">
        <v>338</v>
      </c>
      <c r="L755" t="s">
        <v>422</v>
      </c>
      <c r="M755" t="e">
        <v>#N/A</v>
      </c>
      <c r="N755" t="s">
        <v>516</v>
      </c>
      <c r="O755" t="s">
        <v>582</v>
      </c>
    </row>
    <row r="756" spans="1:15" x14ac:dyDescent="0.3">
      <c r="A756">
        <v>11002</v>
      </c>
      <c r="B756" t="s">
        <v>100</v>
      </c>
      <c r="C756">
        <v>4</v>
      </c>
      <c r="D756" s="1">
        <v>35891</v>
      </c>
      <c r="E756" s="1">
        <v>35919</v>
      </c>
      <c r="F756" s="1">
        <v>35901</v>
      </c>
      <c r="G756">
        <v>1</v>
      </c>
      <c r="H756" t="str">
        <f t="shared" si="11"/>
        <v>Speedy Express</v>
      </c>
      <c r="I756">
        <v>141.16</v>
      </c>
      <c r="J756" t="s">
        <v>191</v>
      </c>
      <c r="K756" t="s">
        <v>385</v>
      </c>
      <c r="L756" t="s">
        <v>459</v>
      </c>
      <c r="M756" t="s">
        <v>490</v>
      </c>
      <c r="N756" t="s">
        <v>559</v>
      </c>
      <c r="O756" t="s">
        <v>592</v>
      </c>
    </row>
    <row r="757" spans="1:15" x14ac:dyDescent="0.3">
      <c r="A757">
        <v>11003</v>
      </c>
      <c r="B757" t="s">
        <v>107</v>
      </c>
      <c r="C757">
        <v>3</v>
      </c>
      <c r="D757" s="1">
        <v>35891</v>
      </c>
      <c r="E757" s="1">
        <v>35919</v>
      </c>
      <c r="F757" s="1">
        <v>35893</v>
      </c>
      <c r="G757">
        <v>3</v>
      </c>
      <c r="H757" t="str">
        <f t="shared" si="11"/>
        <v>Federal Shipping</v>
      </c>
      <c r="I757">
        <v>14.91</v>
      </c>
      <c r="J757" t="s">
        <v>198</v>
      </c>
      <c r="K757" t="s">
        <v>392</v>
      </c>
      <c r="L757" t="s">
        <v>463</v>
      </c>
      <c r="M757" t="s">
        <v>492</v>
      </c>
      <c r="N757" t="s">
        <v>566</v>
      </c>
      <c r="O757" t="s">
        <v>592</v>
      </c>
    </row>
    <row r="758" spans="1:15" x14ac:dyDescent="0.3">
      <c r="A758">
        <v>11004</v>
      </c>
      <c r="B758" t="s">
        <v>79</v>
      </c>
      <c r="C758">
        <v>3</v>
      </c>
      <c r="D758" s="1">
        <v>35892</v>
      </c>
      <c r="E758" s="1">
        <v>35920</v>
      </c>
      <c r="F758" s="1">
        <v>35905</v>
      </c>
      <c r="G758">
        <v>1</v>
      </c>
      <c r="H758" t="str">
        <f t="shared" si="11"/>
        <v>Speedy Express</v>
      </c>
      <c r="I758">
        <v>44.84</v>
      </c>
      <c r="J758" t="s">
        <v>170</v>
      </c>
      <c r="K758" t="s">
        <v>364</v>
      </c>
      <c r="L758" t="s">
        <v>447</v>
      </c>
      <c r="M758" t="e">
        <v>#N/A</v>
      </c>
      <c r="N758" t="s">
        <v>540</v>
      </c>
      <c r="O758" t="s">
        <v>595</v>
      </c>
    </row>
    <row r="759" spans="1:15" x14ac:dyDescent="0.3">
      <c r="A759">
        <v>11005</v>
      </c>
      <c r="B759" t="s">
        <v>119</v>
      </c>
      <c r="C759">
        <v>2</v>
      </c>
      <c r="D759" s="1">
        <v>35892</v>
      </c>
      <c r="E759" s="1">
        <v>35920</v>
      </c>
      <c r="F759" s="1">
        <v>35895</v>
      </c>
      <c r="G759">
        <v>1</v>
      </c>
      <c r="H759" t="str">
        <f t="shared" si="11"/>
        <v>Speedy Express</v>
      </c>
      <c r="I759">
        <v>0.75</v>
      </c>
      <c r="J759" t="s">
        <v>210</v>
      </c>
      <c r="K759" t="s">
        <v>404</v>
      </c>
      <c r="L759" t="s">
        <v>473</v>
      </c>
      <c r="M759" t="e">
        <v>#N/A</v>
      </c>
      <c r="N759" t="s">
        <v>577</v>
      </c>
      <c r="O759" t="s">
        <v>598</v>
      </c>
    </row>
    <row r="760" spans="1:15" x14ac:dyDescent="0.3">
      <c r="A760">
        <v>11006</v>
      </c>
      <c r="B760" t="s">
        <v>61</v>
      </c>
      <c r="C760">
        <v>3</v>
      </c>
      <c r="D760" s="1">
        <v>35892</v>
      </c>
      <c r="E760" s="1">
        <v>35920</v>
      </c>
      <c r="F760" s="1">
        <v>35900</v>
      </c>
      <c r="G760">
        <v>2</v>
      </c>
      <c r="H760" t="str">
        <f t="shared" si="11"/>
        <v>United Package</v>
      </c>
      <c r="I760">
        <v>25.19</v>
      </c>
      <c r="J760" t="s">
        <v>152</v>
      </c>
      <c r="K760" t="s">
        <v>346</v>
      </c>
      <c r="L760" t="s">
        <v>429</v>
      </c>
      <c r="M760" t="s">
        <v>477</v>
      </c>
      <c r="N760" t="s">
        <v>523</v>
      </c>
      <c r="O760" t="s">
        <v>592</v>
      </c>
    </row>
    <row r="761" spans="1:15" x14ac:dyDescent="0.3">
      <c r="A761">
        <v>11007</v>
      </c>
      <c r="B761" t="s">
        <v>89</v>
      </c>
      <c r="C761">
        <v>8</v>
      </c>
      <c r="D761" s="1">
        <v>35893</v>
      </c>
      <c r="E761" s="1">
        <v>35921</v>
      </c>
      <c r="F761" s="1">
        <v>35898</v>
      </c>
      <c r="G761">
        <v>2</v>
      </c>
      <c r="H761" t="str">
        <f t="shared" si="11"/>
        <v>United Package</v>
      </c>
      <c r="I761">
        <v>202.24</v>
      </c>
      <c r="J761" t="s">
        <v>180</v>
      </c>
      <c r="K761" t="s">
        <v>374</v>
      </c>
      <c r="L761" t="s">
        <v>425</v>
      </c>
      <c r="M761" t="e">
        <v>#N/A</v>
      </c>
      <c r="N761" t="s">
        <v>549</v>
      </c>
      <c r="O761" t="s">
        <v>591</v>
      </c>
    </row>
    <row r="762" spans="1:15" x14ac:dyDescent="0.3">
      <c r="A762">
        <v>11008</v>
      </c>
      <c r="B762" t="s">
        <v>49</v>
      </c>
      <c r="C762">
        <v>7</v>
      </c>
      <c r="D762" s="1">
        <v>35893</v>
      </c>
      <c r="E762" s="1">
        <v>35921</v>
      </c>
      <c r="F762" s="1" t="e">
        <v>#N/A</v>
      </c>
      <c r="G762">
        <v>3</v>
      </c>
      <c r="H762" t="str">
        <f t="shared" si="11"/>
        <v>Federal Shipping</v>
      </c>
      <c r="I762">
        <v>79.459999999999994</v>
      </c>
      <c r="J762" t="s">
        <v>140</v>
      </c>
      <c r="K762" t="s">
        <v>334</v>
      </c>
      <c r="L762" t="s">
        <v>420</v>
      </c>
      <c r="M762" t="e">
        <v>#N/A</v>
      </c>
      <c r="N762" t="s">
        <v>512</v>
      </c>
      <c r="O762" t="s">
        <v>589</v>
      </c>
    </row>
    <row r="763" spans="1:15" x14ac:dyDescent="0.3">
      <c r="A763">
        <v>11009</v>
      </c>
      <c r="B763" t="s">
        <v>59</v>
      </c>
      <c r="C763">
        <v>2</v>
      </c>
      <c r="D763" s="1">
        <v>35893</v>
      </c>
      <c r="E763" s="1">
        <v>35921</v>
      </c>
      <c r="F763" s="1">
        <v>35895</v>
      </c>
      <c r="G763">
        <v>1</v>
      </c>
      <c r="H763" t="str">
        <f t="shared" si="11"/>
        <v>Speedy Express</v>
      </c>
      <c r="I763">
        <v>59.11</v>
      </c>
      <c r="J763" t="s">
        <v>150</v>
      </c>
      <c r="K763" t="s">
        <v>344</v>
      </c>
      <c r="L763" t="s">
        <v>427</v>
      </c>
      <c r="M763" t="e">
        <v>#N/A</v>
      </c>
      <c r="N763" t="s">
        <v>521</v>
      </c>
      <c r="O763" t="s">
        <v>584</v>
      </c>
    </row>
    <row r="764" spans="1:15" x14ac:dyDescent="0.3">
      <c r="A764">
        <v>11010</v>
      </c>
      <c r="B764" t="s">
        <v>95</v>
      </c>
      <c r="C764">
        <v>2</v>
      </c>
      <c r="D764" s="1">
        <v>35894</v>
      </c>
      <c r="E764" s="1">
        <v>35922</v>
      </c>
      <c r="F764" s="1">
        <v>35906</v>
      </c>
      <c r="G764">
        <v>2</v>
      </c>
      <c r="H764" t="str">
        <f t="shared" si="11"/>
        <v>United Package</v>
      </c>
      <c r="I764">
        <v>28.71</v>
      </c>
      <c r="J764" t="s">
        <v>186</v>
      </c>
      <c r="K764" t="s">
        <v>380</v>
      </c>
      <c r="L764" t="s">
        <v>456</v>
      </c>
      <c r="M764" t="e">
        <v>#N/A</v>
      </c>
      <c r="N764" t="s">
        <v>554</v>
      </c>
      <c r="O764" t="s">
        <v>590</v>
      </c>
    </row>
    <row r="765" spans="1:15" x14ac:dyDescent="0.3">
      <c r="A765">
        <v>11011</v>
      </c>
      <c r="B765" t="s">
        <v>30</v>
      </c>
      <c r="C765">
        <v>3</v>
      </c>
      <c r="D765" s="1">
        <v>35894</v>
      </c>
      <c r="E765" s="1">
        <v>35922</v>
      </c>
      <c r="F765" s="1">
        <v>35898</v>
      </c>
      <c r="G765">
        <v>1</v>
      </c>
      <c r="H765" t="str">
        <f t="shared" si="11"/>
        <v>Speedy Express</v>
      </c>
      <c r="I765">
        <v>1.21</v>
      </c>
      <c r="J765" t="s">
        <v>914</v>
      </c>
      <c r="K765" t="s">
        <v>315</v>
      </c>
      <c r="L765" t="s">
        <v>406</v>
      </c>
      <c r="M765" t="e">
        <v>#N/A</v>
      </c>
      <c r="N765" t="s">
        <v>493</v>
      </c>
      <c r="O765" t="s">
        <v>579</v>
      </c>
    </row>
    <row r="766" spans="1:15" x14ac:dyDescent="0.3">
      <c r="A766">
        <v>11012</v>
      </c>
      <c r="B766" t="s">
        <v>54</v>
      </c>
      <c r="C766">
        <v>1</v>
      </c>
      <c r="D766" s="1">
        <v>35894</v>
      </c>
      <c r="E766" s="1">
        <v>35908</v>
      </c>
      <c r="F766" s="1">
        <v>35902</v>
      </c>
      <c r="G766">
        <v>3</v>
      </c>
      <c r="H766" t="str">
        <f t="shared" si="11"/>
        <v>Federal Shipping</v>
      </c>
      <c r="I766">
        <v>242.95</v>
      </c>
      <c r="J766" t="s">
        <v>145</v>
      </c>
      <c r="K766" t="s">
        <v>339</v>
      </c>
      <c r="L766" t="s">
        <v>423</v>
      </c>
      <c r="M766" t="e">
        <v>#N/A</v>
      </c>
      <c r="N766" t="s">
        <v>517</v>
      </c>
      <c r="O766" t="s">
        <v>579</v>
      </c>
    </row>
    <row r="767" spans="1:15" x14ac:dyDescent="0.3">
      <c r="A767">
        <v>11013</v>
      </c>
      <c r="B767" t="s">
        <v>98</v>
      </c>
      <c r="C767">
        <v>2</v>
      </c>
      <c r="D767" s="1">
        <v>35894</v>
      </c>
      <c r="E767" s="1">
        <v>35922</v>
      </c>
      <c r="F767" s="1">
        <v>35895</v>
      </c>
      <c r="G767">
        <v>1</v>
      </c>
      <c r="H767" t="str">
        <f t="shared" si="11"/>
        <v>Speedy Express</v>
      </c>
      <c r="I767">
        <v>32.99</v>
      </c>
      <c r="J767" t="s">
        <v>189</v>
      </c>
      <c r="K767" t="s">
        <v>383</v>
      </c>
      <c r="L767" t="s">
        <v>412</v>
      </c>
      <c r="M767" t="e">
        <v>#N/A</v>
      </c>
      <c r="N767" t="s">
        <v>557</v>
      </c>
      <c r="O767" t="s">
        <v>584</v>
      </c>
    </row>
    <row r="768" spans="1:15" x14ac:dyDescent="0.3">
      <c r="A768">
        <v>11014</v>
      </c>
      <c r="B768" t="s">
        <v>76</v>
      </c>
      <c r="C768">
        <v>2</v>
      </c>
      <c r="D768" s="1">
        <v>35895</v>
      </c>
      <c r="E768" s="1">
        <v>35923</v>
      </c>
      <c r="F768" s="1">
        <v>35900</v>
      </c>
      <c r="G768">
        <v>3</v>
      </c>
      <c r="H768" t="str">
        <f t="shared" si="11"/>
        <v>Federal Shipping</v>
      </c>
      <c r="I768">
        <v>23.6</v>
      </c>
      <c r="J768" t="s">
        <v>167</v>
      </c>
      <c r="K768" t="s">
        <v>361</v>
      </c>
      <c r="L768" t="s">
        <v>444</v>
      </c>
      <c r="M768" t="s">
        <v>486</v>
      </c>
      <c r="N768" t="s">
        <v>537</v>
      </c>
      <c r="O768" t="s">
        <v>593</v>
      </c>
    </row>
    <row r="769" spans="1:15" x14ac:dyDescent="0.3">
      <c r="A769">
        <v>11015</v>
      </c>
      <c r="B769" t="s">
        <v>99</v>
      </c>
      <c r="C769">
        <v>2</v>
      </c>
      <c r="D769" s="1">
        <v>35895</v>
      </c>
      <c r="E769" s="1">
        <v>35909</v>
      </c>
      <c r="F769" s="1">
        <v>35905</v>
      </c>
      <c r="G769">
        <v>2</v>
      </c>
      <c r="H769" t="str">
        <f t="shared" si="11"/>
        <v>United Package</v>
      </c>
      <c r="I769">
        <v>4.62</v>
      </c>
      <c r="J769" t="s">
        <v>190</v>
      </c>
      <c r="K769" t="s">
        <v>384</v>
      </c>
      <c r="L769" t="s">
        <v>458</v>
      </c>
      <c r="M769" t="e">
        <v>#N/A</v>
      </c>
      <c r="N769" t="s">
        <v>558</v>
      </c>
      <c r="O769" t="s">
        <v>596</v>
      </c>
    </row>
    <row r="770" spans="1:15" x14ac:dyDescent="0.3">
      <c r="A770">
        <v>11016</v>
      </c>
      <c r="B770" t="s">
        <v>33</v>
      </c>
      <c r="C770">
        <v>9</v>
      </c>
      <c r="D770" s="1">
        <v>35895</v>
      </c>
      <c r="E770" s="1">
        <v>35923</v>
      </c>
      <c r="F770" s="1">
        <v>35898</v>
      </c>
      <c r="G770">
        <v>2</v>
      </c>
      <c r="H770" t="str">
        <f t="shared" ref="H770:H831" si="12">HLOOKUP(G770, shippers_h, 2, FALSE)</f>
        <v>United Package</v>
      </c>
      <c r="I770">
        <v>33.799999999999997</v>
      </c>
      <c r="J770" t="s">
        <v>124</v>
      </c>
      <c r="K770" t="s">
        <v>918</v>
      </c>
      <c r="L770" t="s">
        <v>920</v>
      </c>
      <c r="M770" t="s">
        <v>921</v>
      </c>
      <c r="N770" t="s">
        <v>924</v>
      </c>
      <c r="O770" t="s">
        <v>581</v>
      </c>
    </row>
    <row r="771" spans="1:15" x14ac:dyDescent="0.3">
      <c r="A771">
        <v>11017</v>
      </c>
      <c r="B771" t="s">
        <v>49</v>
      </c>
      <c r="C771">
        <v>9</v>
      </c>
      <c r="D771" s="1">
        <v>35898</v>
      </c>
      <c r="E771" s="1">
        <v>35926</v>
      </c>
      <c r="F771" s="1">
        <v>35905</v>
      </c>
      <c r="G771">
        <v>2</v>
      </c>
      <c r="H771" t="str">
        <f t="shared" si="12"/>
        <v>United Package</v>
      </c>
      <c r="I771">
        <v>754.26</v>
      </c>
      <c r="J771" t="s">
        <v>140</v>
      </c>
      <c r="K771" t="s">
        <v>334</v>
      </c>
      <c r="L771" t="s">
        <v>420</v>
      </c>
      <c r="M771" t="e">
        <v>#N/A</v>
      </c>
      <c r="N771" t="s">
        <v>512</v>
      </c>
      <c r="O771" t="s">
        <v>589</v>
      </c>
    </row>
    <row r="772" spans="1:15" x14ac:dyDescent="0.3">
      <c r="A772">
        <v>11018</v>
      </c>
      <c r="B772" t="s">
        <v>77</v>
      </c>
      <c r="C772">
        <v>4</v>
      </c>
      <c r="D772" s="1">
        <v>35898</v>
      </c>
      <c r="E772" s="1">
        <v>35926</v>
      </c>
      <c r="F772" s="1">
        <v>35901</v>
      </c>
      <c r="G772">
        <v>2</v>
      </c>
      <c r="H772" t="str">
        <f t="shared" si="12"/>
        <v>United Package</v>
      </c>
      <c r="I772">
        <v>11.65</v>
      </c>
      <c r="J772" t="s">
        <v>168</v>
      </c>
      <c r="K772" t="s">
        <v>362</v>
      </c>
      <c r="L772" t="s">
        <v>445</v>
      </c>
      <c r="M772" t="s">
        <v>477</v>
      </c>
      <c r="N772" t="s">
        <v>538</v>
      </c>
      <c r="O772" t="s">
        <v>592</v>
      </c>
    </row>
    <row r="773" spans="1:15" x14ac:dyDescent="0.3">
      <c r="A773">
        <v>11019</v>
      </c>
      <c r="B773" t="s">
        <v>93</v>
      </c>
      <c r="C773">
        <v>6</v>
      </c>
      <c r="D773" s="1">
        <v>35898</v>
      </c>
      <c r="E773" s="1">
        <v>35926</v>
      </c>
      <c r="F773" s="1" t="e">
        <v>#N/A</v>
      </c>
      <c r="G773">
        <v>3</v>
      </c>
      <c r="H773" t="str">
        <f t="shared" si="12"/>
        <v>Federal Shipping</v>
      </c>
      <c r="I773">
        <v>3.17</v>
      </c>
      <c r="J773" t="s">
        <v>184</v>
      </c>
      <c r="K773" t="s">
        <v>378</v>
      </c>
      <c r="L773" t="s">
        <v>415</v>
      </c>
      <c r="M773" t="e">
        <v>#N/A</v>
      </c>
      <c r="N773" t="s">
        <v>504</v>
      </c>
      <c r="O773" t="s">
        <v>586</v>
      </c>
    </row>
    <row r="774" spans="1:15" x14ac:dyDescent="0.3">
      <c r="A774">
        <v>11020</v>
      </c>
      <c r="B774" t="s">
        <v>85</v>
      </c>
      <c r="C774">
        <v>2</v>
      </c>
      <c r="D774" s="1">
        <v>35899</v>
      </c>
      <c r="E774" s="1">
        <v>35927</v>
      </c>
      <c r="F774" s="1">
        <v>35901</v>
      </c>
      <c r="G774">
        <v>2</v>
      </c>
      <c r="H774" t="str">
        <f t="shared" si="12"/>
        <v>United Package</v>
      </c>
      <c r="I774">
        <v>43.3</v>
      </c>
      <c r="J774" t="s">
        <v>176</v>
      </c>
      <c r="K774" t="s">
        <v>370</v>
      </c>
      <c r="L774" t="s">
        <v>451</v>
      </c>
      <c r="M774" t="e">
        <v>#N/A</v>
      </c>
      <c r="N774" t="s">
        <v>545</v>
      </c>
      <c r="O774" t="s">
        <v>579</v>
      </c>
    </row>
    <row r="775" spans="1:15" x14ac:dyDescent="0.3">
      <c r="A775">
        <v>11021</v>
      </c>
      <c r="B775" t="s">
        <v>92</v>
      </c>
      <c r="C775">
        <v>3</v>
      </c>
      <c r="D775" s="1">
        <v>35899</v>
      </c>
      <c r="E775" s="1">
        <v>35927</v>
      </c>
      <c r="F775" s="1">
        <v>35906</v>
      </c>
      <c r="G775">
        <v>1</v>
      </c>
      <c r="H775" t="str">
        <f t="shared" si="12"/>
        <v>Speedy Express</v>
      </c>
      <c r="I775">
        <v>297.18</v>
      </c>
      <c r="J775" t="s">
        <v>183</v>
      </c>
      <c r="K775" t="s">
        <v>377</v>
      </c>
      <c r="L775" t="s">
        <v>454</v>
      </c>
      <c r="M775" t="e">
        <v>#N/A</v>
      </c>
      <c r="N775" t="s">
        <v>552</v>
      </c>
      <c r="O775" t="s">
        <v>579</v>
      </c>
    </row>
    <row r="776" spans="1:15" x14ac:dyDescent="0.3">
      <c r="A776">
        <v>11022</v>
      </c>
      <c r="B776" t="s">
        <v>63</v>
      </c>
      <c r="C776">
        <v>9</v>
      </c>
      <c r="D776" s="1">
        <v>35899</v>
      </c>
      <c r="E776" s="1">
        <v>35927</v>
      </c>
      <c r="F776" s="1">
        <v>35919</v>
      </c>
      <c r="G776">
        <v>2</v>
      </c>
      <c r="H776" t="str">
        <f t="shared" si="12"/>
        <v>United Package</v>
      </c>
      <c r="I776">
        <v>6.27</v>
      </c>
      <c r="J776" t="s">
        <v>154</v>
      </c>
      <c r="K776" t="s">
        <v>348</v>
      </c>
      <c r="L776" t="s">
        <v>431</v>
      </c>
      <c r="M776" t="s">
        <v>479</v>
      </c>
      <c r="N776" t="s">
        <v>525</v>
      </c>
      <c r="O776" t="s">
        <v>588</v>
      </c>
    </row>
    <row r="777" spans="1:15" x14ac:dyDescent="0.3">
      <c r="A777">
        <v>11023</v>
      </c>
      <c r="B777" t="s">
        <v>40</v>
      </c>
      <c r="C777">
        <v>1</v>
      </c>
      <c r="D777" s="1">
        <v>35899</v>
      </c>
      <c r="E777" s="1">
        <v>35913</v>
      </c>
      <c r="F777" s="1">
        <v>35909</v>
      </c>
      <c r="G777">
        <v>2</v>
      </c>
      <c r="H777" t="str">
        <f t="shared" si="12"/>
        <v>United Package</v>
      </c>
      <c r="I777">
        <v>123.83</v>
      </c>
      <c r="J777" t="s">
        <v>131</v>
      </c>
      <c r="K777" t="s">
        <v>325</v>
      </c>
      <c r="L777" t="s">
        <v>408</v>
      </c>
      <c r="M777" t="e">
        <v>#N/A</v>
      </c>
      <c r="N777" t="s">
        <v>503</v>
      </c>
      <c r="O777" t="s">
        <v>581</v>
      </c>
    </row>
    <row r="778" spans="1:15" x14ac:dyDescent="0.3">
      <c r="A778">
        <v>11024</v>
      </c>
      <c r="B778" t="s">
        <v>48</v>
      </c>
      <c r="C778">
        <v>4</v>
      </c>
      <c r="D778" s="1">
        <v>35900</v>
      </c>
      <c r="E778" s="1">
        <v>35928</v>
      </c>
      <c r="F778" s="1">
        <v>35905</v>
      </c>
      <c r="G778">
        <v>1</v>
      </c>
      <c r="H778" t="str">
        <f t="shared" si="12"/>
        <v>Speedy Express</v>
      </c>
      <c r="I778">
        <v>74.36</v>
      </c>
      <c r="J778" t="s">
        <v>139</v>
      </c>
      <c r="K778" t="s">
        <v>333</v>
      </c>
      <c r="L778" t="s">
        <v>408</v>
      </c>
      <c r="M778" t="e">
        <v>#N/A</v>
      </c>
      <c r="N778" t="s">
        <v>511</v>
      </c>
      <c r="O778" t="s">
        <v>581</v>
      </c>
    </row>
    <row r="779" spans="1:15" x14ac:dyDescent="0.3">
      <c r="A779">
        <v>11025</v>
      </c>
      <c r="B779" t="s">
        <v>116</v>
      </c>
      <c r="C779">
        <v>6</v>
      </c>
      <c r="D779" s="1">
        <v>35900</v>
      </c>
      <c r="E779" s="1">
        <v>35928</v>
      </c>
      <c r="F779" s="1">
        <v>35909</v>
      </c>
      <c r="G779">
        <v>3</v>
      </c>
      <c r="H779" t="str">
        <f t="shared" si="12"/>
        <v>Federal Shipping</v>
      </c>
      <c r="I779">
        <v>29.17</v>
      </c>
      <c r="J779" t="s">
        <v>207</v>
      </c>
      <c r="K779" t="s">
        <v>401</v>
      </c>
      <c r="L779" t="s">
        <v>470</v>
      </c>
      <c r="M779" t="e">
        <v>#N/A</v>
      </c>
      <c r="N779" t="s">
        <v>574</v>
      </c>
      <c r="O779" t="s">
        <v>598</v>
      </c>
    </row>
    <row r="780" spans="1:15" x14ac:dyDescent="0.3">
      <c r="A780">
        <v>11026</v>
      </c>
      <c r="B780" t="s">
        <v>56</v>
      </c>
      <c r="C780">
        <v>4</v>
      </c>
      <c r="D780" s="1">
        <v>35900</v>
      </c>
      <c r="E780" s="1">
        <v>35928</v>
      </c>
      <c r="F780" s="1">
        <v>35913</v>
      </c>
      <c r="G780">
        <v>1</v>
      </c>
      <c r="H780" t="str">
        <f t="shared" si="12"/>
        <v>Speedy Express</v>
      </c>
      <c r="I780">
        <v>47.09</v>
      </c>
      <c r="J780" t="s">
        <v>147</v>
      </c>
      <c r="K780" t="s">
        <v>341</v>
      </c>
      <c r="L780" t="s">
        <v>424</v>
      </c>
      <c r="M780" t="e">
        <v>#N/A</v>
      </c>
      <c r="N780" t="s">
        <v>518</v>
      </c>
      <c r="O780" t="s">
        <v>590</v>
      </c>
    </row>
    <row r="781" spans="1:15" x14ac:dyDescent="0.3">
      <c r="A781">
        <v>11027</v>
      </c>
      <c r="B781" t="s">
        <v>39</v>
      </c>
      <c r="C781">
        <v>1</v>
      </c>
      <c r="D781" s="1">
        <v>35901</v>
      </c>
      <c r="E781" s="1">
        <v>35929</v>
      </c>
      <c r="F781" s="1">
        <v>35905</v>
      </c>
      <c r="G781">
        <v>1</v>
      </c>
      <c r="H781" t="str">
        <f t="shared" si="12"/>
        <v>Speedy Express</v>
      </c>
      <c r="I781">
        <v>52.52</v>
      </c>
      <c r="J781" t="s">
        <v>130</v>
      </c>
      <c r="K781" t="s">
        <v>324</v>
      </c>
      <c r="L781" t="s">
        <v>414</v>
      </c>
      <c r="M781" t="s">
        <v>475</v>
      </c>
      <c r="N781" t="s">
        <v>502</v>
      </c>
      <c r="O781" t="s">
        <v>585</v>
      </c>
    </row>
    <row r="782" spans="1:15" x14ac:dyDescent="0.3">
      <c r="A782">
        <v>11028</v>
      </c>
      <c r="B782" t="s">
        <v>68</v>
      </c>
      <c r="C782">
        <v>2</v>
      </c>
      <c r="D782" s="1">
        <v>35901</v>
      </c>
      <c r="E782" s="1">
        <v>35929</v>
      </c>
      <c r="F782" s="1">
        <v>35907</v>
      </c>
      <c r="G782">
        <v>1</v>
      </c>
      <c r="H782" t="str">
        <f t="shared" si="12"/>
        <v>Speedy Express</v>
      </c>
      <c r="I782">
        <v>29.59</v>
      </c>
      <c r="J782" t="s">
        <v>159</v>
      </c>
      <c r="K782" t="s">
        <v>353</v>
      </c>
      <c r="L782" t="s">
        <v>436</v>
      </c>
      <c r="M782" t="e">
        <v>#N/A</v>
      </c>
      <c r="N782" t="s">
        <v>529</v>
      </c>
      <c r="O782" t="s">
        <v>579</v>
      </c>
    </row>
    <row r="783" spans="1:15" x14ac:dyDescent="0.3">
      <c r="A783">
        <v>11029</v>
      </c>
      <c r="B783" t="s">
        <v>43</v>
      </c>
      <c r="C783">
        <v>4</v>
      </c>
      <c r="D783" s="1">
        <v>35901</v>
      </c>
      <c r="E783" s="1">
        <v>35929</v>
      </c>
      <c r="F783" s="1">
        <v>35912</v>
      </c>
      <c r="G783">
        <v>1</v>
      </c>
      <c r="H783" t="str">
        <f t="shared" si="12"/>
        <v>Speedy Express</v>
      </c>
      <c r="I783">
        <v>47.84</v>
      </c>
      <c r="J783" t="s">
        <v>134</v>
      </c>
      <c r="K783" t="s">
        <v>915</v>
      </c>
      <c r="L783" t="s">
        <v>416</v>
      </c>
      <c r="M783" t="e">
        <v>#N/A</v>
      </c>
      <c r="N783" t="s">
        <v>506</v>
      </c>
      <c r="O783" t="s">
        <v>587</v>
      </c>
    </row>
    <row r="784" spans="1:15" x14ac:dyDescent="0.3">
      <c r="A784">
        <v>11030</v>
      </c>
      <c r="B784" t="s">
        <v>100</v>
      </c>
      <c r="C784">
        <v>7</v>
      </c>
      <c r="D784" s="1">
        <v>35902</v>
      </c>
      <c r="E784" s="1">
        <v>35930</v>
      </c>
      <c r="F784" s="1">
        <v>35912</v>
      </c>
      <c r="G784">
        <v>2</v>
      </c>
      <c r="H784" t="str">
        <f t="shared" si="12"/>
        <v>United Package</v>
      </c>
      <c r="I784">
        <v>830.75</v>
      </c>
      <c r="J784" t="s">
        <v>191</v>
      </c>
      <c r="K784" t="s">
        <v>385</v>
      </c>
      <c r="L784" t="s">
        <v>459</v>
      </c>
      <c r="M784" t="s">
        <v>490</v>
      </c>
      <c r="N784" t="s">
        <v>559</v>
      </c>
      <c r="O784" t="s">
        <v>592</v>
      </c>
    </row>
    <row r="785" spans="1:15" x14ac:dyDescent="0.3">
      <c r="A785">
        <v>11031</v>
      </c>
      <c r="B785" t="s">
        <v>100</v>
      </c>
      <c r="C785">
        <v>6</v>
      </c>
      <c r="D785" s="1">
        <v>35902</v>
      </c>
      <c r="E785" s="1">
        <v>35930</v>
      </c>
      <c r="F785" s="1">
        <v>35909</v>
      </c>
      <c r="G785">
        <v>2</v>
      </c>
      <c r="H785" t="str">
        <f t="shared" si="12"/>
        <v>United Package</v>
      </c>
      <c r="I785">
        <v>227.22</v>
      </c>
      <c r="J785" t="s">
        <v>191</v>
      </c>
      <c r="K785" t="s">
        <v>385</v>
      </c>
      <c r="L785" t="s">
        <v>459</v>
      </c>
      <c r="M785" t="s">
        <v>490</v>
      </c>
      <c r="N785" t="s">
        <v>559</v>
      </c>
      <c r="O785" t="s">
        <v>592</v>
      </c>
    </row>
    <row r="786" spans="1:15" x14ac:dyDescent="0.3">
      <c r="A786">
        <v>11032</v>
      </c>
      <c r="B786" t="s">
        <v>118</v>
      </c>
      <c r="C786">
        <v>2</v>
      </c>
      <c r="D786" s="1">
        <v>35902</v>
      </c>
      <c r="E786" s="1">
        <v>35930</v>
      </c>
      <c r="F786" s="1">
        <v>35908</v>
      </c>
      <c r="G786">
        <v>3</v>
      </c>
      <c r="H786" t="str">
        <f t="shared" si="12"/>
        <v>Federal Shipping</v>
      </c>
      <c r="I786">
        <v>606.19000000000005</v>
      </c>
      <c r="J786" t="s">
        <v>209</v>
      </c>
      <c r="K786" t="s">
        <v>917</v>
      </c>
      <c r="L786" t="s">
        <v>472</v>
      </c>
      <c r="M786" t="s">
        <v>483</v>
      </c>
      <c r="N786" t="s">
        <v>923</v>
      </c>
      <c r="O786" t="s">
        <v>592</v>
      </c>
    </row>
    <row r="787" spans="1:15" x14ac:dyDescent="0.3">
      <c r="A787">
        <v>11033</v>
      </c>
      <c r="B787" t="s">
        <v>97</v>
      </c>
      <c r="C787">
        <v>7</v>
      </c>
      <c r="D787" s="1">
        <v>35902</v>
      </c>
      <c r="E787" s="1">
        <v>35930</v>
      </c>
      <c r="F787" s="1">
        <v>35908</v>
      </c>
      <c r="G787">
        <v>3</v>
      </c>
      <c r="H787" t="str">
        <f t="shared" si="12"/>
        <v>Federal Shipping</v>
      </c>
      <c r="I787">
        <v>84.74</v>
      </c>
      <c r="J787" t="s">
        <v>188</v>
      </c>
      <c r="K787" t="s">
        <v>916</v>
      </c>
      <c r="L787" t="s">
        <v>457</v>
      </c>
      <c r="M787" t="e">
        <v>#N/A</v>
      </c>
      <c r="N787" t="s">
        <v>922</v>
      </c>
      <c r="O787" t="s">
        <v>587</v>
      </c>
    </row>
    <row r="788" spans="1:15" x14ac:dyDescent="0.3">
      <c r="A788">
        <v>11034</v>
      </c>
      <c r="B788" t="s">
        <v>84</v>
      </c>
      <c r="C788">
        <v>8</v>
      </c>
      <c r="D788" s="1">
        <v>35905</v>
      </c>
      <c r="E788" s="1">
        <v>35947</v>
      </c>
      <c r="F788" s="1">
        <v>35912</v>
      </c>
      <c r="G788">
        <v>1</v>
      </c>
      <c r="H788" t="str">
        <f t="shared" si="12"/>
        <v>Speedy Express</v>
      </c>
      <c r="I788">
        <v>40.32</v>
      </c>
      <c r="J788" t="s">
        <v>175</v>
      </c>
      <c r="K788" t="s">
        <v>369</v>
      </c>
      <c r="L788" t="s">
        <v>450</v>
      </c>
      <c r="M788" t="s">
        <v>488</v>
      </c>
      <c r="N788" t="s">
        <v>544</v>
      </c>
      <c r="O788" t="s">
        <v>592</v>
      </c>
    </row>
    <row r="789" spans="1:15" x14ac:dyDescent="0.3">
      <c r="A789">
        <v>11035</v>
      </c>
      <c r="B789" t="s">
        <v>105</v>
      </c>
      <c r="C789">
        <v>2</v>
      </c>
      <c r="D789" s="1">
        <v>35905</v>
      </c>
      <c r="E789" s="1">
        <v>35933</v>
      </c>
      <c r="F789" s="1">
        <v>35909</v>
      </c>
      <c r="G789">
        <v>2</v>
      </c>
      <c r="H789" t="str">
        <f t="shared" si="12"/>
        <v>United Package</v>
      </c>
      <c r="I789">
        <v>0.17</v>
      </c>
      <c r="J789" t="s">
        <v>196</v>
      </c>
      <c r="K789" t="s">
        <v>390</v>
      </c>
      <c r="L789" t="s">
        <v>462</v>
      </c>
      <c r="M789" t="e">
        <v>#N/A</v>
      </c>
      <c r="N789" t="s">
        <v>564</v>
      </c>
      <c r="O789" t="s">
        <v>595</v>
      </c>
    </row>
    <row r="790" spans="1:15" x14ac:dyDescent="0.3">
      <c r="A790">
        <v>11036</v>
      </c>
      <c r="B790" t="s">
        <v>46</v>
      </c>
      <c r="C790">
        <v>8</v>
      </c>
      <c r="D790" s="1">
        <v>35905</v>
      </c>
      <c r="E790" s="1">
        <v>35933</v>
      </c>
      <c r="F790" s="1">
        <v>35907</v>
      </c>
      <c r="G790">
        <v>3</v>
      </c>
      <c r="H790" t="str">
        <f t="shared" si="12"/>
        <v>Federal Shipping</v>
      </c>
      <c r="I790">
        <v>149.47</v>
      </c>
      <c r="J790" t="s">
        <v>137</v>
      </c>
      <c r="K790" t="s">
        <v>331</v>
      </c>
      <c r="L790" t="s">
        <v>418</v>
      </c>
      <c r="M790" t="e">
        <v>#N/A</v>
      </c>
      <c r="N790" t="s">
        <v>509</v>
      </c>
      <c r="O790" t="s">
        <v>579</v>
      </c>
    </row>
    <row r="791" spans="1:15" x14ac:dyDescent="0.3">
      <c r="A791">
        <v>11037</v>
      </c>
      <c r="B791" t="s">
        <v>59</v>
      </c>
      <c r="C791">
        <v>7</v>
      </c>
      <c r="D791" s="1">
        <v>35906</v>
      </c>
      <c r="E791" s="1">
        <v>35934</v>
      </c>
      <c r="F791" s="1">
        <v>35912</v>
      </c>
      <c r="G791">
        <v>1</v>
      </c>
      <c r="H791" t="str">
        <f t="shared" si="12"/>
        <v>Speedy Express</v>
      </c>
      <c r="I791">
        <v>3.2</v>
      </c>
      <c r="J791" t="s">
        <v>150</v>
      </c>
      <c r="K791" t="s">
        <v>344</v>
      </c>
      <c r="L791" t="s">
        <v>427</v>
      </c>
      <c r="M791" t="e">
        <v>#N/A</v>
      </c>
      <c r="N791" t="s">
        <v>521</v>
      </c>
      <c r="O791" t="s">
        <v>584</v>
      </c>
    </row>
    <row r="792" spans="1:15" x14ac:dyDescent="0.3">
      <c r="A792">
        <v>11038</v>
      </c>
      <c r="B792" t="s">
        <v>105</v>
      </c>
      <c r="C792">
        <v>1</v>
      </c>
      <c r="D792" s="1">
        <v>35906</v>
      </c>
      <c r="E792" s="1">
        <v>35934</v>
      </c>
      <c r="F792" s="1">
        <v>35915</v>
      </c>
      <c r="G792">
        <v>2</v>
      </c>
      <c r="H792" t="str">
        <f t="shared" si="12"/>
        <v>United Package</v>
      </c>
      <c r="I792">
        <v>29.59</v>
      </c>
      <c r="J792" t="s">
        <v>196</v>
      </c>
      <c r="K792" t="s">
        <v>390</v>
      </c>
      <c r="L792" t="s">
        <v>462</v>
      </c>
      <c r="M792" t="e">
        <v>#N/A</v>
      </c>
      <c r="N792" t="s">
        <v>564</v>
      </c>
      <c r="O792" t="s">
        <v>595</v>
      </c>
    </row>
    <row r="793" spans="1:15" x14ac:dyDescent="0.3">
      <c r="A793">
        <v>11039</v>
      </c>
      <c r="B793" t="s">
        <v>76</v>
      </c>
      <c r="C793">
        <v>1</v>
      </c>
      <c r="D793" s="1">
        <v>35906</v>
      </c>
      <c r="E793" s="1">
        <v>35934</v>
      </c>
      <c r="F793" s="1" t="e">
        <v>#N/A</v>
      </c>
      <c r="G793">
        <v>2</v>
      </c>
      <c r="H793" t="str">
        <f t="shared" si="12"/>
        <v>United Package</v>
      </c>
      <c r="I793">
        <v>65</v>
      </c>
      <c r="J793" t="s">
        <v>167</v>
      </c>
      <c r="K793" t="s">
        <v>361</v>
      </c>
      <c r="L793" t="s">
        <v>444</v>
      </c>
      <c r="M793" t="s">
        <v>486</v>
      </c>
      <c r="N793" t="s">
        <v>537</v>
      </c>
      <c r="O793" t="s">
        <v>593</v>
      </c>
    </row>
    <row r="794" spans="1:15" x14ac:dyDescent="0.3">
      <c r="A794">
        <v>11040</v>
      </c>
      <c r="B794" t="s">
        <v>61</v>
      </c>
      <c r="C794">
        <v>4</v>
      </c>
      <c r="D794" s="1">
        <v>35907</v>
      </c>
      <c r="E794" s="1">
        <v>35935</v>
      </c>
      <c r="F794" s="1" t="e">
        <v>#N/A</v>
      </c>
      <c r="G794">
        <v>3</v>
      </c>
      <c r="H794" t="str">
        <f t="shared" si="12"/>
        <v>Federal Shipping</v>
      </c>
      <c r="I794">
        <v>18.84</v>
      </c>
      <c r="J794" t="s">
        <v>152</v>
      </c>
      <c r="K794" t="s">
        <v>346</v>
      </c>
      <c r="L794" t="s">
        <v>429</v>
      </c>
      <c r="M794" t="s">
        <v>477</v>
      </c>
      <c r="N794" t="s">
        <v>523</v>
      </c>
      <c r="O794" t="s">
        <v>592</v>
      </c>
    </row>
    <row r="795" spans="1:15" x14ac:dyDescent="0.3">
      <c r="A795">
        <v>11041</v>
      </c>
      <c r="B795" t="s">
        <v>43</v>
      </c>
      <c r="C795">
        <v>3</v>
      </c>
      <c r="D795" s="1">
        <v>35907</v>
      </c>
      <c r="E795" s="1">
        <v>35935</v>
      </c>
      <c r="F795" s="1">
        <v>35913</v>
      </c>
      <c r="G795">
        <v>2</v>
      </c>
      <c r="H795" t="str">
        <f t="shared" si="12"/>
        <v>United Package</v>
      </c>
      <c r="I795">
        <v>48.22</v>
      </c>
      <c r="J795" t="s">
        <v>134</v>
      </c>
      <c r="K795" t="s">
        <v>915</v>
      </c>
      <c r="L795" t="s">
        <v>416</v>
      </c>
      <c r="M795" t="e">
        <v>#N/A</v>
      </c>
      <c r="N795" t="s">
        <v>506</v>
      </c>
      <c r="O795" t="s">
        <v>587</v>
      </c>
    </row>
    <row r="796" spans="1:15" x14ac:dyDescent="0.3">
      <c r="A796">
        <v>11042</v>
      </c>
      <c r="B796" t="s">
        <v>44</v>
      </c>
      <c r="C796">
        <v>2</v>
      </c>
      <c r="D796" s="1">
        <v>35907</v>
      </c>
      <c r="E796" s="1">
        <v>35921</v>
      </c>
      <c r="F796" s="1">
        <v>35916</v>
      </c>
      <c r="G796">
        <v>1</v>
      </c>
      <c r="H796" t="str">
        <f t="shared" si="12"/>
        <v>Speedy Express</v>
      </c>
      <c r="I796">
        <v>29.99</v>
      </c>
      <c r="J796" t="s">
        <v>135</v>
      </c>
      <c r="K796" t="s">
        <v>329</v>
      </c>
      <c r="L796" t="s">
        <v>417</v>
      </c>
      <c r="M796" t="s">
        <v>476</v>
      </c>
      <c r="N796" t="s">
        <v>507</v>
      </c>
      <c r="O796" t="s">
        <v>588</v>
      </c>
    </row>
    <row r="797" spans="1:15" x14ac:dyDescent="0.3">
      <c r="A797">
        <v>11043</v>
      </c>
      <c r="B797" t="s">
        <v>103</v>
      </c>
      <c r="C797">
        <v>5</v>
      </c>
      <c r="D797" s="1">
        <v>35907</v>
      </c>
      <c r="E797" s="1">
        <v>35935</v>
      </c>
      <c r="F797" s="1">
        <v>35914</v>
      </c>
      <c r="G797">
        <v>2</v>
      </c>
      <c r="H797" t="str">
        <f t="shared" si="12"/>
        <v>United Package</v>
      </c>
      <c r="I797">
        <v>8.8000000000000007</v>
      </c>
      <c r="J797" t="s">
        <v>194</v>
      </c>
      <c r="K797" t="s">
        <v>388</v>
      </c>
      <c r="L797" t="s">
        <v>452</v>
      </c>
      <c r="M797" t="e">
        <v>#N/A</v>
      </c>
      <c r="N797" t="s">
        <v>562</v>
      </c>
      <c r="O797" t="s">
        <v>583</v>
      </c>
    </row>
    <row r="798" spans="1:15" x14ac:dyDescent="0.3">
      <c r="A798">
        <v>11044</v>
      </c>
      <c r="B798" t="s">
        <v>120</v>
      </c>
      <c r="C798">
        <v>4</v>
      </c>
      <c r="D798" s="1">
        <v>35908</v>
      </c>
      <c r="E798" s="1">
        <v>35936</v>
      </c>
      <c r="F798" s="1">
        <v>35916</v>
      </c>
      <c r="G798">
        <v>1</v>
      </c>
      <c r="H798" t="str">
        <f t="shared" si="12"/>
        <v>Speedy Express</v>
      </c>
      <c r="I798">
        <v>8.7200000000000006</v>
      </c>
      <c r="J798" t="s">
        <v>913</v>
      </c>
      <c r="K798" t="s">
        <v>405</v>
      </c>
      <c r="L798" t="s">
        <v>474</v>
      </c>
      <c r="M798" t="e">
        <v>#N/A</v>
      </c>
      <c r="N798" t="s">
        <v>578</v>
      </c>
      <c r="O798" t="s">
        <v>599</v>
      </c>
    </row>
    <row r="799" spans="1:15" x14ac:dyDescent="0.3">
      <c r="A799">
        <v>11045</v>
      </c>
      <c r="B799" t="s">
        <v>39</v>
      </c>
      <c r="C799">
        <v>6</v>
      </c>
      <c r="D799" s="1">
        <v>35908</v>
      </c>
      <c r="E799" s="1">
        <v>35936</v>
      </c>
      <c r="F799" s="1" t="e">
        <v>#N/A</v>
      </c>
      <c r="G799">
        <v>2</v>
      </c>
      <c r="H799" t="str">
        <f t="shared" si="12"/>
        <v>United Package</v>
      </c>
      <c r="I799">
        <v>70.58</v>
      </c>
      <c r="J799" t="s">
        <v>130</v>
      </c>
      <c r="K799" t="s">
        <v>324</v>
      </c>
      <c r="L799" t="s">
        <v>414</v>
      </c>
      <c r="M799" t="s">
        <v>475</v>
      </c>
      <c r="N799" t="s">
        <v>502</v>
      </c>
      <c r="O799" t="s">
        <v>585</v>
      </c>
    </row>
    <row r="800" spans="1:15" x14ac:dyDescent="0.3">
      <c r="A800">
        <v>11046</v>
      </c>
      <c r="B800" t="s">
        <v>115</v>
      </c>
      <c r="C800">
        <v>8</v>
      </c>
      <c r="D800" s="1">
        <v>35908</v>
      </c>
      <c r="E800" s="1">
        <v>35936</v>
      </c>
      <c r="F800" s="1">
        <v>35909</v>
      </c>
      <c r="G800">
        <v>2</v>
      </c>
      <c r="H800" t="str">
        <f t="shared" si="12"/>
        <v>United Package</v>
      </c>
      <c r="I800">
        <v>71.64</v>
      </c>
      <c r="J800" t="s">
        <v>206</v>
      </c>
      <c r="K800" t="s">
        <v>400</v>
      </c>
      <c r="L800" t="s">
        <v>469</v>
      </c>
      <c r="M800" t="e">
        <v>#N/A</v>
      </c>
      <c r="N800" t="s">
        <v>573</v>
      </c>
      <c r="O800" t="s">
        <v>579</v>
      </c>
    </row>
    <row r="801" spans="1:15" x14ac:dyDescent="0.3">
      <c r="A801">
        <v>11047</v>
      </c>
      <c r="B801" t="s">
        <v>48</v>
      </c>
      <c r="C801">
        <v>7</v>
      </c>
      <c r="D801" s="1">
        <v>35909</v>
      </c>
      <c r="E801" s="1">
        <v>35937</v>
      </c>
      <c r="F801" s="1">
        <v>35916</v>
      </c>
      <c r="G801">
        <v>3</v>
      </c>
      <c r="H801" t="str">
        <f t="shared" si="12"/>
        <v>Federal Shipping</v>
      </c>
      <c r="I801">
        <v>46.62</v>
      </c>
      <c r="J801" t="s">
        <v>139</v>
      </c>
      <c r="K801" t="s">
        <v>333</v>
      </c>
      <c r="L801" t="s">
        <v>408</v>
      </c>
      <c r="M801" t="e">
        <v>#N/A</v>
      </c>
      <c r="N801" t="s">
        <v>511</v>
      </c>
      <c r="O801" t="s">
        <v>581</v>
      </c>
    </row>
    <row r="802" spans="1:15" x14ac:dyDescent="0.3">
      <c r="A802">
        <v>11048</v>
      </c>
      <c r="B802" t="s">
        <v>39</v>
      </c>
      <c r="C802">
        <v>7</v>
      </c>
      <c r="D802" s="1">
        <v>35909</v>
      </c>
      <c r="E802" s="1">
        <v>35937</v>
      </c>
      <c r="F802" s="1">
        <v>35915</v>
      </c>
      <c r="G802">
        <v>3</v>
      </c>
      <c r="H802" t="str">
        <f t="shared" si="12"/>
        <v>Federal Shipping</v>
      </c>
      <c r="I802">
        <v>24.12</v>
      </c>
      <c r="J802" t="s">
        <v>130</v>
      </c>
      <c r="K802" t="s">
        <v>324</v>
      </c>
      <c r="L802" t="s">
        <v>414</v>
      </c>
      <c r="M802" t="s">
        <v>475</v>
      </c>
      <c r="N802" t="s">
        <v>502</v>
      </c>
      <c r="O802" t="s">
        <v>585</v>
      </c>
    </row>
    <row r="803" spans="1:15" x14ac:dyDescent="0.3">
      <c r="A803">
        <v>11049</v>
      </c>
      <c r="B803" t="s">
        <v>60</v>
      </c>
      <c r="C803">
        <v>3</v>
      </c>
      <c r="D803" s="1">
        <v>35909</v>
      </c>
      <c r="E803" s="1">
        <v>35937</v>
      </c>
      <c r="F803" s="1">
        <v>35919</v>
      </c>
      <c r="G803">
        <v>1</v>
      </c>
      <c r="H803" t="str">
        <f t="shared" si="12"/>
        <v>Speedy Express</v>
      </c>
      <c r="I803">
        <v>8.34</v>
      </c>
      <c r="J803" t="s">
        <v>151</v>
      </c>
      <c r="K803" t="s">
        <v>345</v>
      </c>
      <c r="L803" t="s">
        <v>428</v>
      </c>
      <c r="M803" t="s">
        <v>476</v>
      </c>
      <c r="N803" t="s">
        <v>522</v>
      </c>
      <c r="O803" t="s">
        <v>588</v>
      </c>
    </row>
    <row r="804" spans="1:15" x14ac:dyDescent="0.3">
      <c r="A804">
        <v>11050</v>
      </c>
      <c r="B804" t="s">
        <v>53</v>
      </c>
      <c r="C804">
        <v>8</v>
      </c>
      <c r="D804" s="1">
        <v>35912</v>
      </c>
      <c r="E804" s="1">
        <v>35940</v>
      </c>
      <c r="F804" s="1">
        <v>35920</v>
      </c>
      <c r="G804">
        <v>2</v>
      </c>
      <c r="H804" t="str">
        <f t="shared" si="12"/>
        <v>United Package</v>
      </c>
      <c r="I804">
        <v>59.41</v>
      </c>
      <c r="J804" t="s">
        <v>144</v>
      </c>
      <c r="K804" t="s">
        <v>338</v>
      </c>
      <c r="L804" t="s">
        <v>422</v>
      </c>
      <c r="M804" t="e">
        <v>#N/A</v>
      </c>
      <c r="N804" t="s">
        <v>516</v>
      </c>
      <c r="O804" t="s">
        <v>582</v>
      </c>
    </row>
    <row r="805" spans="1:15" x14ac:dyDescent="0.3">
      <c r="A805">
        <v>11051</v>
      </c>
      <c r="B805" t="s">
        <v>70</v>
      </c>
      <c r="C805">
        <v>7</v>
      </c>
      <c r="D805" s="1">
        <v>35912</v>
      </c>
      <c r="E805" s="1">
        <v>35940</v>
      </c>
      <c r="F805" s="1" t="e">
        <v>#N/A</v>
      </c>
      <c r="G805">
        <v>3</v>
      </c>
      <c r="H805" t="str">
        <f t="shared" si="12"/>
        <v>Federal Shipping</v>
      </c>
      <c r="I805">
        <v>2.79</v>
      </c>
      <c r="J805" t="s">
        <v>161</v>
      </c>
      <c r="K805" t="s">
        <v>355</v>
      </c>
      <c r="L805" t="s">
        <v>438</v>
      </c>
      <c r="M805" t="e">
        <v>#N/A</v>
      </c>
      <c r="N805" t="s">
        <v>531</v>
      </c>
      <c r="O805" t="s">
        <v>583</v>
      </c>
    </row>
    <row r="806" spans="1:15" x14ac:dyDescent="0.3">
      <c r="A806">
        <v>11052</v>
      </c>
      <c r="B806" t="s">
        <v>63</v>
      </c>
      <c r="C806">
        <v>3</v>
      </c>
      <c r="D806" s="1">
        <v>35912</v>
      </c>
      <c r="E806" s="1">
        <v>35940</v>
      </c>
      <c r="F806" s="1">
        <v>35916</v>
      </c>
      <c r="G806">
        <v>1</v>
      </c>
      <c r="H806" t="str">
        <f t="shared" si="12"/>
        <v>Speedy Express</v>
      </c>
      <c r="I806">
        <v>67.260000000000005</v>
      </c>
      <c r="J806" t="s">
        <v>154</v>
      </c>
      <c r="K806" t="s">
        <v>348</v>
      </c>
      <c r="L806" t="s">
        <v>431</v>
      </c>
      <c r="M806" t="s">
        <v>479</v>
      </c>
      <c r="N806" t="s">
        <v>525</v>
      </c>
      <c r="O806" t="s">
        <v>588</v>
      </c>
    </row>
    <row r="807" spans="1:15" x14ac:dyDescent="0.3">
      <c r="A807">
        <v>11053</v>
      </c>
      <c r="B807" t="s">
        <v>88</v>
      </c>
      <c r="C807">
        <v>2</v>
      </c>
      <c r="D807" s="1">
        <v>35912</v>
      </c>
      <c r="E807" s="1">
        <v>35940</v>
      </c>
      <c r="F807" s="1">
        <v>35914</v>
      </c>
      <c r="G807">
        <v>2</v>
      </c>
      <c r="H807" t="str">
        <f t="shared" si="12"/>
        <v>United Package</v>
      </c>
      <c r="I807">
        <v>53.05</v>
      </c>
      <c r="J807" t="s">
        <v>179</v>
      </c>
      <c r="K807" t="s">
        <v>373</v>
      </c>
      <c r="L807" t="s">
        <v>453</v>
      </c>
      <c r="M807" t="e">
        <v>#N/A</v>
      </c>
      <c r="N807" t="s">
        <v>548</v>
      </c>
      <c r="O807" t="s">
        <v>589</v>
      </c>
    </row>
    <row r="808" spans="1:15" x14ac:dyDescent="0.3">
      <c r="A808">
        <v>11054</v>
      </c>
      <c r="B808" t="s">
        <v>41</v>
      </c>
      <c r="C808">
        <v>8</v>
      </c>
      <c r="D808" s="1">
        <v>35913</v>
      </c>
      <c r="E808" s="1">
        <v>35941</v>
      </c>
      <c r="F808" s="1" t="e">
        <v>#N/A</v>
      </c>
      <c r="G808">
        <v>1</v>
      </c>
      <c r="H808" t="str">
        <f t="shared" si="12"/>
        <v>Speedy Express</v>
      </c>
      <c r="I808">
        <v>0.33</v>
      </c>
      <c r="J808" t="s">
        <v>132</v>
      </c>
      <c r="K808" t="s">
        <v>326</v>
      </c>
      <c r="L808" t="s">
        <v>415</v>
      </c>
      <c r="M808" t="e">
        <v>#N/A</v>
      </c>
      <c r="N808" t="s">
        <v>504</v>
      </c>
      <c r="O808" t="s">
        <v>586</v>
      </c>
    </row>
    <row r="809" spans="1:15" x14ac:dyDescent="0.3">
      <c r="A809">
        <v>11055</v>
      </c>
      <c r="B809" t="s">
        <v>64</v>
      </c>
      <c r="C809">
        <v>7</v>
      </c>
      <c r="D809" s="1">
        <v>35913</v>
      </c>
      <c r="E809" s="1">
        <v>35941</v>
      </c>
      <c r="F809" s="1">
        <v>35920</v>
      </c>
      <c r="G809">
        <v>2</v>
      </c>
      <c r="H809" t="str">
        <f t="shared" si="12"/>
        <v>United Package</v>
      </c>
      <c r="I809">
        <v>120.92</v>
      </c>
      <c r="J809" t="s">
        <v>155</v>
      </c>
      <c r="K809" t="s">
        <v>349</v>
      </c>
      <c r="L809" t="s">
        <v>432</v>
      </c>
      <c r="M809" t="s">
        <v>480</v>
      </c>
      <c r="N809" t="s">
        <v>526</v>
      </c>
      <c r="O809" t="s">
        <v>593</v>
      </c>
    </row>
    <row r="810" spans="1:15" x14ac:dyDescent="0.3">
      <c r="A810">
        <v>11056</v>
      </c>
      <c r="B810" t="s">
        <v>48</v>
      </c>
      <c r="C810">
        <v>8</v>
      </c>
      <c r="D810" s="1">
        <v>35913</v>
      </c>
      <c r="E810" s="1">
        <v>35927</v>
      </c>
      <c r="F810" s="1">
        <v>35916</v>
      </c>
      <c r="G810">
        <v>2</v>
      </c>
      <c r="H810" t="str">
        <f t="shared" si="12"/>
        <v>United Package</v>
      </c>
      <c r="I810">
        <v>278.95999999999998</v>
      </c>
      <c r="J810" t="s">
        <v>139</v>
      </c>
      <c r="K810" t="s">
        <v>333</v>
      </c>
      <c r="L810" t="s">
        <v>408</v>
      </c>
      <c r="M810" t="e">
        <v>#N/A</v>
      </c>
      <c r="N810" t="s">
        <v>511</v>
      </c>
      <c r="O810" t="s">
        <v>581</v>
      </c>
    </row>
    <row r="811" spans="1:15" x14ac:dyDescent="0.3">
      <c r="A811">
        <v>11057</v>
      </c>
      <c r="B811" t="s">
        <v>82</v>
      </c>
      <c r="C811">
        <v>3</v>
      </c>
      <c r="D811" s="1">
        <v>35914</v>
      </c>
      <c r="E811" s="1">
        <v>35942</v>
      </c>
      <c r="F811" s="1">
        <v>35916</v>
      </c>
      <c r="G811">
        <v>3</v>
      </c>
      <c r="H811" t="str">
        <f t="shared" si="12"/>
        <v>Federal Shipping</v>
      </c>
      <c r="I811">
        <v>4.13</v>
      </c>
      <c r="J811" t="s">
        <v>173</v>
      </c>
      <c r="K811" t="s">
        <v>367</v>
      </c>
      <c r="L811" t="s">
        <v>408</v>
      </c>
      <c r="M811" t="e">
        <v>#N/A</v>
      </c>
      <c r="N811" t="s">
        <v>543</v>
      </c>
      <c r="O811" t="s">
        <v>581</v>
      </c>
    </row>
    <row r="812" spans="1:15" x14ac:dyDescent="0.3">
      <c r="A812">
        <v>11058</v>
      </c>
      <c r="B812" t="s">
        <v>35</v>
      </c>
      <c r="C812">
        <v>9</v>
      </c>
      <c r="D812" s="1">
        <v>35914</v>
      </c>
      <c r="E812" s="1">
        <v>35942</v>
      </c>
      <c r="F812" s="1" t="e">
        <v>#N/A</v>
      </c>
      <c r="G812">
        <v>3</v>
      </c>
      <c r="H812" t="str">
        <f t="shared" si="12"/>
        <v>Federal Shipping</v>
      </c>
      <c r="I812">
        <v>31.14</v>
      </c>
      <c r="J812" t="s">
        <v>126</v>
      </c>
      <c r="K812" t="s">
        <v>320</v>
      </c>
      <c r="L812" t="s">
        <v>410</v>
      </c>
      <c r="M812" t="e">
        <v>#N/A</v>
      </c>
      <c r="N812" t="s">
        <v>498</v>
      </c>
      <c r="O812" t="s">
        <v>579</v>
      </c>
    </row>
    <row r="813" spans="1:15" x14ac:dyDescent="0.3">
      <c r="A813">
        <v>11059</v>
      </c>
      <c r="B813" t="s">
        <v>96</v>
      </c>
      <c r="C813">
        <v>2</v>
      </c>
      <c r="D813" s="1">
        <v>35914</v>
      </c>
      <c r="E813" s="1">
        <v>35956</v>
      </c>
      <c r="F813" s="1" t="e">
        <v>#N/A</v>
      </c>
      <c r="G813">
        <v>2</v>
      </c>
      <c r="H813" t="str">
        <f t="shared" si="12"/>
        <v>United Package</v>
      </c>
      <c r="I813">
        <v>85.8</v>
      </c>
      <c r="J813" t="s">
        <v>187</v>
      </c>
      <c r="K813" t="s">
        <v>381</v>
      </c>
      <c r="L813" t="s">
        <v>431</v>
      </c>
      <c r="M813" t="s">
        <v>479</v>
      </c>
      <c r="N813" t="s">
        <v>555</v>
      </c>
      <c r="O813" t="s">
        <v>588</v>
      </c>
    </row>
    <row r="814" spans="1:15" x14ac:dyDescent="0.3">
      <c r="A814">
        <v>11060</v>
      </c>
      <c r="B814" t="s">
        <v>56</v>
      </c>
      <c r="C814">
        <v>2</v>
      </c>
      <c r="D814" s="1">
        <v>35915</v>
      </c>
      <c r="E814" s="1">
        <v>35943</v>
      </c>
      <c r="F814" s="1">
        <v>35919</v>
      </c>
      <c r="G814">
        <v>2</v>
      </c>
      <c r="H814" t="str">
        <f t="shared" si="12"/>
        <v>United Package</v>
      </c>
      <c r="I814">
        <v>10.98</v>
      </c>
      <c r="J814" t="s">
        <v>147</v>
      </c>
      <c r="K814" t="s">
        <v>341</v>
      </c>
      <c r="L814" t="s">
        <v>424</v>
      </c>
      <c r="M814" t="e">
        <v>#N/A</v>
      </c>
      <c r="N814" t="s">
        <v>518</v>
      </c>
      <c r="O814" t="s">
        <v>590</v>
      </c>
    </row>
    <row r="815" spans="1:15" x14ac:dyDescent="0.3">
      <c r="A815">
        <v>11061</v>
      </c>
      <c r="B815" t="s">
        <v>61</v>
      </c>
      <c r="C815">
        <v>4</v>
      </c>
      <c r="D815" s="1">
        <v>35915</v>
      </c>
      <c r="E815" s="1">
        <v>35957</v>
      </c>
      <c r="F815" s="1" t="e">
        <v>#N/A</v>
      </c>
      <c r="G815">
        <v>3</v>
      </c>
      <c r="H815" t="str">
        <f t="shared" si="12"/>
        <v>Federal Shipping</v>
      </c>
      <c r="I815">
        <v>14.01</v>
      </c>
      <c r="J815" t="s">
        <v>152</v>
      </c>
      <c r="K815" t="s">
        <v>346</v>
      </c>
      <c r="L815" t="s">
        <v>429</v>
      </c>
      <c r="M815" t="s">
        <v>477</v>
      </c>
      <c r="N815" t="s">
        <v>523</v>
      </c>
      <c r="O815" t="s">
        <v>592</v>
      </c>
    </row>
    <row r="816" spans="1:15" x14ac:dyDescent="0.3">
      <c r="A816">
        <v>11062</v>
      </c>
      <c r="B816" t="s">
        <v>95</v>
      </c>
      <c r="C816">
        <v>4</v>
      </c>
      <c r="D816" s="1">
        <v>35915</v>
      </c>
      <c r="E816" s="1">
        <v>35943</v>
      </c>
      <c r="F816" s="1" t="e">
        <v>#N/A</v>
      </c>
      <c r="G816">
        <v>2</v>
      </c>
      <c r="H816" t="str">
        <f t="shared" si="12"/>
        <v>United Package</v>
      </c>
      <c r="I816">
        <v>29.93</v>
      </c>
      <c r="J816" t="s">
        <v>186</v>
      </c>
      <c r="K816" t="s">
        <v>380</v>
      </c>
      <c r="L816" t="s">
        <v>456</v>
      </c>
      <c r="M816" t="e">
        <v>#N/A</v>
      </c>
      <c r="N816" t="s">
        <v>554</v>
      </c>
      <c r="O816" t="s">
        <v>590</v>
      </c>
    </row>
    <row r="817" spans="1:15" x14ac:dyDescent="0.3">
      <c r="A817">
        <v>11063</v>
      </c>
      <c r="B817" t="s">
        <v>66</v>
      </c>
      <c r="C817">
        <v>3</v>
      </c>
      <c r="D817" s="1">
        <v>35915</v>
      </c>
      <c r="E817" s="1">
        <v>35943</v>
      </c>
      <c r="F817" s="1">
        <v>35921</v>
      </c>
      <c r="G817">
        <v>2</v>
      </c>
      <c r="H817" t="str">
        <f t="shared" si="12"/>
        <v>United Package</v>
      </c>
      <c r="I817">
        <v>81.73</v>
      </c>
      <c r="J817" t="s">
        <v>157</v>
      </c>
      <c r="K817" t="s">
        <v>351</v>
      </c>
      <c r="L817" t="s">
        <v>434</v>
      </c>
      <c r="M817" t="s">
        <v>481</v>
      </c>
      <c r="N817" t="e">
        <v>#N/A</v>
      </c>
      <c r="O817" t="s">
        <v>594</v>
      </c>
    </row>
    <row r="818" spans="1:15" x14ac:dyDescent="0.3">
      <c r="A818">
        <v>11064</v>
      </c>
      <c r="B818" t="s">
        <v>100</v>
      </c>
      <c r="C818">
        <v>1</v>
      </c>
      <c r="D818" s="1">
        <v>35916</v>
      </c>
      <c r="E818" s="1">
        <v>35944</v>
      </c>
      <c r="F818" s="1">
        <v>35919</v>
      </c>
      <c r="G818">
        <v>1</v>
      </c>
      <c r="H818" t="str">
        <f t="shared" si="12"/>
        <v>Speedy Express</v>
      </c>
      <c r="I818">
        <v>30.09</v>
      </c>
      <c r="J818" t="s">
        <v>191</v>
      </c>
      <c r="K818" t="s">
        <v>385</v>
      </c>
      <c r="L818" t="s">
        <v>459</v>
      </c>
      <c r="M818" t="s">
        <v>490</v>
      </c>
      <c r="N818" t="s">
        <v>559</v>
      </c>
      <c r="O818" t="s">
        <v>592</v>
      </c>
    </row>
    <row r="819" spans="1:15" x14ac:dyDescent="0.3">
      <c r="A819">
        <v>11065</v>
      </c>
      <c r="B819" t="s">
        <v>75</v>
      </c>
      <c r="C819">
        <v>8</v>
      </c>
      <c r="D819" s="1">
        <v>35916</v>
      </c>
      <c r="E819" s="1">
        <v>35944</v>
      </c>
      <c r="F819" s="1" t="e">
        <v>#N/A</v>
      </c>
      <c r="G819">
        <v>1</v>
      </c>
      <c r="H819" t="str">
        <f t="shared" si="12"/>
        <v>Speedy Express</v>
      </c>
      <c r="I819">
        <v>12.91</v>
      </c>
      <c r="J819" t="s">
        <v>166</v>
      </c>
      <c r="K819" t="s">
        <v>360</v>
      </c>
      <c r="L819" t="s">
        <v>443</v>
      </c>
      <c r="M819" t="s">
        <v>485</v>
      </c>
      <c r="N819" t="s">
        <v>536</v>
      </c>
      <c r="O819" t="s">
        <v>593</v>
      </c>
    </row>
    <row r="820" spans="1:15" x14ac:dyDescent="0.3">
      <c r="A820">
        <v>11066</v>
      </c>
      <c r="B820" t="s">
        <v>118</v>
      </c>
      <c r="C820">
        <v>7</v>
      </c>
      <c r="D820" s="1">
        <v>35916</v>
      </c>
      <c r="E820" s="1">
        <v>35944</v>
      </c>
      <c r="F820" s="1">
        <v>35919</v>
      </c>
      <c r="G820">
        <v>2</v>
      </c>
      <c r="H820" t="str">
        <f t="shared" si="12"/>
        <v>United Package</v>
      </c>
      <c r="I820">
        <v>44.72</v>
      </c>
      <c r="J820" t="s">
        <v>209</v>
      </c>
      <c r="K820" t="s">
        <v>917</v>
      </c>
      <c r="L820" t="s">
        <v>472</v>
      </c>
      <c r="M820" t="s">
        <v>483</v>
      </c>
      <c r="N820" t="s">
        <v>923</v>
      </c>
      <c r="O820" t="s">
        <v>592</v>
      </c>
    </row>
    <row r="821" spans="1:15" x14ac:dyDescent="0.3">
      <c r="A821">
        <v>11067</v>
      </c>
      <c r="B821" t="s">
        <v>46</v>
      </c>
      <c r="C821">
        <v>1</v>
      </c>
      <c r="D821" s="1">
        <v>35919</v>
      </c>
      <c r="E821" s="1">
        <v>35933</v>
      </c>
      <c r="F821" s="1">
        <v>35921</v>
      </c>
      <c r="G821">
        <v>2</v>
      </c>
      <c r="H821" t="str">
        <f t="shared" si="12"/>
        <v>United Package</v>
      </c>
      <c r="I821">
        <v>7.98</v>
      </c>
      <c r="J821" t="s">
        <v>137</v>
      </c>
      <c r="K821" t="s">
        <v>331</v>
      </c>
      <c r="L821" t="s">
        <v>418</v>
      </c>
      <c r="M821" t="e">
        <v>#N/A</v>
      </c>
      <c r="N821" t="s">
        <v>509</v>
      </c>
      <c r="O821" t="s">
        <v>579</v>
      </c>
    </row>
    <row r="822" spans="1:15" x14ac:dyDescent="0.3">
      <c r="A822">
        <v>11068</v>
      </c>
      <c r="B822" t="s">
        <v>91</v>
      </c>
      <c r="C822">
        <v>8</v>
      </c>
      <c r="D822" s="1">
        <v>35919</v>
      </c>
      <c r="E822" s="1">
        <v>35947</v>
      </c>
      <c r="F822" s="1" t="e">
        <v>#N/A</v>
      </c>
      <c r="G822">
        <v>2</v>
      </c>
      <c r="H822" t="str">
        <f t="shared" si="12"/>
        <v>United Package</v>
      </c>
      <c r="I822">
        <v>81.75</v>
      </c>
      <c r="J822" t="s">
        <v>182</v>
      </c>
      <c r="K822" t="s">
        <v>376</v>
      </c>
      <c r="L822" t="s">
        <v>417</v>
      </c>
      <c r="M822" t="s">
        <v>476</v>
      </c>
      <c r="N822" t="s">
        <v>551</v>
      </c>
      <c r="O822" t="s">
        <v>588</v>
      </c>
    </row>
    <row r="823" spans="1:15" x14ac:dyDescent="0.3">
      <c r="A823">
        <v>11069</v>
      </c>
      <c r="B823" t="s">
        <v>109</v>
      </c>
      <c r="C823">
        <v>1</v>
      </c>
      <c r="D823" s="1">
        <v>35919</v>
      </c>
      <c r="E823" s="1">
        <v>35947</v>
      </c>
      <c r="F823" s="1">
        <v>35921</v>
      </c>
      <c r="G823">
        <v>2</v>
      </c>
      <c r="H823" t="str">
        <f t="shared" si="12"/>
        <v>United Package</v>
      </c>
      <c r="I823">
        <v>15.67</v>
      </c>
      <c r="J823" t="s">
        <v>200</v>
      </c>
      <c r="K823" t="s">
        <v>394</v>
      </c>
      <c r="L823" t="s">
        <v>407</v>
      </c>
      <c r="M823" t="e">
        <v>#N/A</v>
      </c>
      <c r="N823" t="s">
        <v>547</v>
      </c>
      <c r="O823" t="s">
        <v>580</v>
      </c>
    </row>
    <row r="824" spans="1:15" x14ac:dyDescent="0.3">
      <c r="A824">
        <v>11070</v>
      </c>
      <c r="B824" t="s">
        <v>73</v>
      </c>
      <c r="C824">
        <v>2</v>
      </c>
      <c r="D824" s="1">
        <v>35920</v>
      </c>
      <c r="E824" s="1">
        <v>35948</v>
      </c>
      <c r="F824" s="1" t="e">
        <v>#N/A</v>
      </c>
      <c r="G824">
        <v>1</v>
      </c>
      <c r="H824" t="str">
        <f t="shared" si="12"/>
        <v>Speedy Express</v>
      </c>
      <c r="I824">
        <v>136</v>
      </c>
      <c r="J824" t="s">
        <v>164</v>
      </c>
      <c r="K824" t="s">
        <v>358</v>
      </c>
      <c r="L824" t="s">
        <v>441</v>
      </c>
      <c r="M824" t="e">
        <v>#N/A</v>
      </c>
      <c r="N824" t="s">
        <v>534</v>
      </c>
      <c r="O824" t="s">
        <v>579</v>
      </c>
    </row>
    <row r="825" spans="1:15" x14ac:dyDescent="0.3">
      <c r="A825">
        <v>11071</v>
      </c>
      <c r="B825" t="s">
        <v>75</v>
      </c>
      <c r="C825">
        <v>1</v>
      </c>
      <c r="D825" s="1">
        <v>35920</v>
      </c>
      <c r="E825" s="1">
        <v>35948</v>
      </c>
      <c r="F825" s="1" t="e">
        <v>#N/A</v>
      </c>
      <c r="G825">
        <v>1</v>
      </c>
      <c r="H825" t="str">
        <f t="shared" si="12"/>
        <v>Speedy Express</v>
      </c>
      <c r="I825">
        <v>0.93</v>
      </c>
      <c r="J825" t="s">
        <v>166</v>
      </c>
      <c r="K825" t="s">
        <v>360</v>
      </c>
      <c r="L825" t="s">
        <v>443</v>
      </c>
      <c r="M825" t="s">
        <v>485</v>
      </c>
      <c r="N825" t="s">
        <v>536</v>
      </c>
      <c r="O825" t="s">
        <v>593</v>
      </c>
    </row>
    <row r="826" spans="1:15" x14ac:dyDescent="0.3">
      <c r="A826">
        <v>11072</v>
      </c>
      <c r="B826" t="s">
        <v>49</v>
      </c>
      <c r="C826">
        <v>4</v>
      </c>
      <c r="D826" s="1">
        <v>35920</v>
      </c>
      <c r="E826" s="1">
        <v>35948</v>
      </c>
      <c r="F826" s="1" t="e">
        <v>#N/A</v>
      </c>
      <c r="G826">
        <v>2</v>
      </c>
      <c r="H826" t="str">
        <f t="shared" si="12"/>
        <v>United Package</v>
      </c>
      <c r="I826">
        <v>258.64</v>
      </c>
      <c r="J826" t="s">
        <v>140</v>
      </c>
      <c r="K826" t="s">
        <v>334</v>
      </c>
      <c r="L826" t="s">
        <v>420</v>
      </c>
      <c r="M826" t="e">
        <v>#N/A</v>
      </c>
      <c r="N826" t="s">
        <v>512</v>
      </c>
      <c r="O826" t="s">
        <v>589</v>
      </c>
    </row>
    <row r="827" spans="1:15" x14ac:dyDescent="0.3">
      <c r="A827">
        <v>11073</v>
      </c>
      <c r="B827" t="s">
        <v>87</v>
      </c>
      <c r="C827">
        <v>2</v>
      </c>
      <c r="D827" s="1">
        <v>35920</v>
      </c>
      <c r="E827" s="1">
        <v>35948</v>
      </c>
      <c r="F827" s="1" t="e">
        <v>#N/A</v>
      </c>
      <c r="G827">
        <v>2</v>
      </c>
      <c r="H827" t="str">
        <f t="shared" si="12"/>
        <v>United Package</v>
      </c>
      <c r="I827">
        <v>24.95</v>
      </c>
      <c r="J827" t="s">
        <v>178</v>
      </c>
      <c r="K827" t="s">
        <v>372</v>
      </c>
      <c r="L827" t="s">
        <v>407</v>
      </c>
      <c r="M827" t="e">
        <v>#N/A</v>
      </c>
      <c r="N827" t="s">
        <v>547</v>
      </c>
      <c r="O827" t="s">
        <v>580</v>
      </c>
    </row>
    <row r="828" spans="1:15" x14ac:dyDescent="0.3">
      <c r="A828">
        <v>11074</v>
      </c>
      <c r="B828" t="s">
        <v>102</v>
      </c>
      <c r="C828">
        <v>7</v>
      </c>
      <c r="D828" s="1">
        <v>35921</v>
      </c>
      <c r="E828" s="1">
        <v>35949</v>
      </c>
      <c r="F828" s="1" t="e">
        <v>#N/A</v>
      </c>
      <c r="G828">
        <v>2</v>
      </c>
      <c r="H828" t="str">
        <f t="shared" si="12"/>
        <v>United Package</v>
      </c>
      <c r="I828">
        <v>18.440000000000001</v>
      </c>
      <c r="J828" t="s">
        <v>193</v>
      </c>
      <c r="K828" t="s">
        <v>387</v>
      </c>
      <c r="L828" t="s">
        <v>460</v>
      </c>
      <c r="M828" t="e">
        <v>#N/A</v>
      </c>
      <c r="N828" t="s">
        <v>561</v>
      </c>
      <c r="O828" t="s">
        <v>597</v>
      </c>
    </row>
    <row r="829" spans="1:15" x14ac:dyDescent="0.3">
      <c r="A829">
        <v>11075</v>
      </c>
      <c r="B829" t="s">
        <v>97</v>
      </c>
      <c r="C829">
        <v>8</v>
      </c>
      <c r="D829" s="1">
        <v>35921</v>
      </c>
      <c r="E829" s="1">
        <v>35949</v>
      </c>
      <c r="F829" s="1" t="e">
        <v>#N/A</v>
      </c>
      <c r="G829">
        <v>2</v>
      </c>
      <c r="H829" t="str">
        <f t="shared" si="12"/>
        <v>United Package</v>
      </c>
      <c r="I829">
        <v>6.19</v>
      </c>
      <c r="J829" t="s">
        <v>188</v>
      </c>
      <c r="K829" t="s">
        <v>916</v>
      </c>
      <c r="L829" t="s">
        <v>457</v>
      </c>
      <c r="M829" t="e">
        <v>#N/A</v>
      </c>
      <c r="N829" t="s">
        <v>922</v>
      </c>
      <c r="O829" t="s">
        <v>587</v>
      </c>
    </row>
    <row r="830" spans="1:15" x14ac:dyDescent="0.3">
      <c r="A830">
        <v>11076</v>
      </c>
      <c r="B830" t="s">
        <v>38</v>
      </c>
      <c r="C830">
        <v>4</v>
      </c>
      <c r="D830" s="1">
        <v>35921</v>
      </c>
      <c r="E830" s="1">
        <v>35949</v>
      </c>
      <c r="F830" s="1" t="e">
        <v>#N/A</v>
      </c>
      <c r="G830">
        <v>2</v>
      </c>
      <c r="H830" t="str">
        <f t="shared" si="12"/>
        <v>United Package</v>
      </c>
      <c r="I830">
        <v>38.28</v>
      </c>
      <c r="J830" t="s">
        <v>129</v>
      </c>
      <c r="K830" t="s">
        <v>323</v>
      </c>
      <c r="L830" t="s">
        <v>413</v>
      </c>
      <c r="M830" t="e">
        <v>#N/A</v>
      </c>
      <c r="N830" t="s">
        <v>501</v>
      </c>
      <c r="O830" t="s">
        <v>583</v>
      </c>
    </row>
    <row r="831" spans="1:15" x14ac:dyDescent="0.3">
      <c r="A831">
        <v>11077</v>
      </c>
      <c r="B831" t="s">
        <v>94</v>
      </c>
      <c r="C831">
        <v>1</v>
      </c>
      <c r="D831" s="1">
        <v>35921</v>
      </c>
      <c r="E831" s="1">
        <v>35949</v>
      </c>
      <c r="F831" s="1" t="e">
        <v>#N/A</v>
      </c>
      <c r="G831">
        <v>2</v>
      </c>
      <c r="H831" t="str">
        <f t="shared" si="12"/>
        <v>United Package</v>
      </c>
      <c r="I831">
        <v>8.5299999999999994</v>
      </c>
      <c r="J831" t="s">
        <v>185</v>
      </c>
      <c r="K831" t="s">
        <v>379</v>
      </c>
      <c r="L831" t="s">
        <v>455</v>
      </c>
      <c r="M831" t="s">
        <v>489</v>
      </c>
      <c r="N831" t="s">
        <v>553</v>
      </c>
      <c r="O831" t="s">
        <v>592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U78"/>
  <sheetViews>
    <sheetView zoomScale="130" zoomScaleNormal="110" workbookViewId="0">
      <selection activeCell="D6" sqref="D6"/>
    </sheetView>
  </sheetViews>
  <sheetFormatPr defaultColWidth="8.77734375" defaultRowHeight="14.4" x14ac:dyDescent="0.3"/>
  <cols>
    <col min="2" max="2" width="29.5546875" bestFit="1" customWidth="1"/>
    <col min="4" max="4" width="35.33203125" bestFit="1" customWidth="1"/>
    <col min="5" max="5" width="9.5546875" bestFit="1" customWidth="1"/>
    <col min="6" max="6" width="13.33203125" bestFit="1" customWidth="1"/>
    <col min="7" max="7" width="17.77734375" bestFit="1" customWidth="1"/>
    <col min="8" max="8" width="8.44140625" bestFit="1" customWidth="1"/>
    <col min="9" max="9" width="10.6640625" bestFit="1" customWidth="1"/>
    <col min="10" max="10" width="11.44140625" bestFit="1" customWidth="1"/>
    <col min="11" max="11" width="10.88671875" bestFit="1" customWidth="1"/>
    <col min="12" max="12" width="11.33203125" bestFit="1" customWidth="1"/>
    <col min="13" max="13" width="12.6640625" bestFit="1" customWidth="1"/>
    <col min="19" max="21" width="13.88671875" customWidth="1"/>
  </cols>
  <sheetData>
    <row r="1" spans="1:21" ht="18" x14ac:dyDescent="0.35">
      <c r="A1" s="7" t="s">
        <v>895</v>
      </c>
      <c r="B1" s="7" t="s">
        <v>926</v>
      </c>
      <c r="C1" s="7" t="s">
        <v>927</v>
      </c>
      <c r="D1" s="7" t="s">
        <v>1458</v>
      </c>
      <c r="E1" s="7" t="s">
        <v>0</v>
      </c>
      <c r="F1" s="7" t="s">
        <v>1457</v>
      </c>
      <c r="G1" s="7" t="s">
        <v>928</v>
      </c>
      <c r="H1" s="7" t="s">
        <v>896</v>
      </c>
      <c r="I1" s="7" t="s">
        <v>929</v>
      </c>
      <c r="J1" s="7" t="s">
        <v>930</v>
      </c>
      <c r="K1" s="7" t="s">
        <v>931</v>
      </c>
      <c r="L1" s="7" t="s">
        <v>932</v>
      </c>
      <c r="M1" s="7" t="s">
        <v>1468</v>
      </c>
      <c r="S1" s="2" t="s">
        <v>1460</v>
      </c>
      <c r="T1" s="2" t="s">
        <v>1461</v>
      </c>
      <c r="U1" s="2" t="s">
        <v>1462</v>
      </c>
    </row>
    <row r="2" spans="1:21" ht="18" x14ac:dyDescent="0.35">
      <c r="A2" s="7">
        <v>1</v>
      </c>
      <c r="B2" s="7" t="s">
        <v>933</v>
      </c>
      <c r="C2" s="7">
        <v>8</v>
      </c>
      <c r="D2" s="7" t="str">
        <f>LOOKUP(C2, suppliers!$A$1:$A$30, suppliers!$B$1:$B$30)</f>
        <v>Specialty Biscuits, Ltd.</v>
      </c>
      <c r="E2" s="7">
        <v>1</v>
      </c>
      <c r="F2" s="7" t="str">
        <f t="shared" ref="F2:F33" si="0">VLOOKUP($E2, categories, 2,FALSE)</f>
        <v>Beverages</v>
      </c>
      <c r="G2" s="7" t="s">
        <v>1010</v>
      </c>
      <c r="H2" s="7">
        <v>18</v>
      </c>
      <c r="I2" s="7">
        <v>39</v>
      </c>
      <c r="J2" s="7">
        <v>0</v>
      </c>
      <c r="K2" s="7">
        <v>10</v>
      </c>
      <c r="L2" s="7">
        <v>1</v>
      </c>
      <c r="M2" s="7" t="str">
        <f t="shared" ref="M2:M33" si="1">VLOOKUP($H2, price_table, 3,1)</f>
        <v>Low</v>
      </c>
      <c r="S2" s="2">
        <v>0</v>
      </c>
      <c r="T2" s="2">
        <v>50</v>
      </c>
      <c r="U2" s="2" t="s">
        <v>1463</v>
      </c>
    </row>
    <row r="3" spans="1:21" ht="18" x14ac:dyDescent="0.35">
      <c r="A3" s="7">
        <v>2</v>
      </c>
      <c r="B3" s="7" t="s">
        <v>934</v>
      </c>
      <c r="C3" s="7">
        <v>1</v>
      </c>
      <c r="D3" s="7" t="str">
        <f>LOOKUP(C3, suppliers!$A$1:$A$30, suppliers!$B$1:$B$30)</f>
        <v>Exotic Liquids</v>
      </c>
      <c r="E3" s="7">
        <v>1</v>
      </c>
      <c r="F3" s="7" t="str">
        <f t="shared" si="0"/>
        <v>Beverages</v>
      </c>
      <c r="G3" s="7" t="s">
        <v>1011</v>
      </c>
      <c r="H3" s="7">
        <v>19</v>
      </c>
      <c r="I3" s="7">
        <v>17</v>
      </c>
      <c r="J3" s="7">
        <v>40</v>
      </c>
      <c r="K3" s="7">
        <v>25</v>
      </c>
      <c r="L3" s="7">
        <v>1</v>
      </c>
      <c r="M3" s="7" t="str">
        <f t="shared" si="1"/>
        <v>Low</v>
      </c>
      <c r="S3" s="2">
        <v>51</v>
      </c>
      <c r="T3" s="2">
        <v>75</v>
      </c>
      <c r="U3" s="2" t="s">
        <v>1464</v>
      </c>
    </row>
    <row r="4" spans="1:21" ht="18" x14ac:dyDescent="0.35">
      <c r="A4" s="7">
        <v>3</v>
      </c>
      <c r="B4" s="7" t="s">
        <v>935</v>
      </c>
      <c r="C4" s="7">
        <v>1</v>
      </c>
      <c r="D4" s="7" t="str">
        <f>LOOKUP(C4, suppliers!$A$1:$A$30, suppliers!$B$1:$B$30)</f>
        <v>Exotic Liquids</v>
      </c>
      <c r="E4" s="7">
        <v>2</v>
      </c>
      <c r="F4" s="7" t="str">
        <f t="shared" si="0"/>
        <v>Condiments</v>
      </c>
      <c r="G4" s="7" t="s">
        <v>1012</v>
      </c>
      <c r="H4" s="7">
        <v>10</v>
      </c>
      <c r="I4" s="7">
        <v>13</v>
      </c>
      <c r="J4" s="7">
        <v>70</v>
      </c>
      <c r="K4" s="7">
        <v>25</v>
      </c>
      <c r="L4" s="7">
        <v>0</v>
      </c>
      <c r="M4" s="7" t="str">
        <f t="shared" si="1"/>
        <v>Low</v>
      </c>
      <c r="S4" s="2">
        <v>76</v>
      </c>
      <c r="T4" s="2">
        <v>100</v>
      </c>
      <c r="U4" s="2" t="s">
        <v>1465</v>
      </c>
    </row>
    <row r="5" spans="1:21" ht="18" x14ac:dyDescent="0.35">
      <c r="A5" s="7">
        <v>4</v>
      </c>
      <c r="B5" s="7" t="s">
        <v>936</v>
      </c>
      <c r="C5" s="7">
        <v>2</v>
      </c>
      <c r="D5" s="7" t="str">
        <f>LOOKUP(C5, suppliers!$A$1:$A$30, suppliers!$B$1:$B$30)</f>
        <v>New Orleans Cajun Delights</v>
      </c>
      <c r="E5" s="7">
        <v>2</v>
      </c>
      <c r="F5" s="7" t="str">
        <f t="shared" si="0"/>
        <v>Condiments</v>
      </c>
      <c r="G5" s="7" t="s">
        <v>1013</v>
      </c>
      <c r="H5" s="7">
        <v>22</v>
      </c>
      <c r="I5" s="7">
        <v>53</v>
      </c>
      <c r="J5" s="7">
        <v>0</v>
      </c>
      <c r="K5" s="7">
        <v>0</v>
      </c>
      <c r="L5" s="7">
        <v>0</v>
      </c>
      <c r="M5" s="7" t="str">
        <f t="shared" si="1"/>
        <v>Low</v>
      </c>
      <c r="S5" s="2">
        <v>101</v>
      </c>
      <c r="T5" s="2" t="s">
        <v>1466</v>
      </c>
      <c r="U5" s="2" t="s">
        <v>1467</v>
      </c>
    </row>
    <row r="6" spans="1:21" ht="18" x14ac:dyDescent="0.35">
      <c r="A6" s="7">
        <v>5</v>
      </c>
      <c r="B6" s="7" t="s">
        <v>937</v>
      </c>
      <c r="C6" s="7">
        <v>2</v>
      </c>
      <c r="D6" s="7" t="str">
        <f>LOOKUP(C6, suppliers!$A$1:$A$30, suppliers!$B$1:$B$30)</f>
        <v>New Orleans Cajun Delights</v>
      </c>
      <c r="E6" s="7">
        <v>2</v>
      </c>
      <c r="F6" s="7" t="str">
        <f t="shared" si="0"/>
        <v>Condiments</v>
      </c>
      <c r="G6" s="7" t="s">
        <v>1014</v>
      </c>
      <c r="H6" s="7">
        <v>21.35</v>
      </c>
      <c r="I6" s="7">
        <v>0</v>
      </c>
      <c r="J6" s="7">
        <v>0</v>
      </c>
      <c r="K6" s="7">
        <v>0</v>
      </c>
      <c r="L6" s="7">
        <v>1</v>
      </c>
      <c r="M6" s="7" t="str">
        <f t="shared" si="1"/>
        <v>Low</v>
      </c>
    </row>
    <row r="7" spans="1:21" ht="18" x14ac:dyDescent="0.35">
      <c r="A7" s="7">
        <v>6</v>
      </c>
      <c r="B7" s="7" t="s">
        <v>938</v>
      </c>
      <c r="C7" s="7">
        <v>3</v>
      </c>
      <c r="D7" s="7" t="str">
        <f>LOOKUP(C7, suppliers!$A$1:$A$30, suppliers!$B$1:$B$30)</f>
        <v>Grandma Kelly's Homestead</v>
      </c>
      <c r="E7" s="7">
        <v>2</v>
      </c>
      <c r="F7" s="7" t="str">
        <f t="shared" si="0"/>
        <v>Condiments</v>
      </c>
      <c r="G7" s="7" t="s">
        <v>1015</v>
      </c>
      <c r="H7" s="7">
        <v>25</v>
      </c>
      <c r="I7" s="7">
        <v>120</v>
      </c>
      <c r="J7" s="7">
        <v>0</v>
      </c>
      <c r="K7" s="7">
        <v>25</v>
      </c>
      <c r="L7" s="7">
        <v>0</v>
      </c>
      <c r="M7" s="7" t="str">
        <f t="shared" si="1"/>
        <v>Low</v>
      </c>
    </row>
    <row r="8" spans="1:21" ht="18" x14ac:dyDescent="0.35">
      <c r="A8" s="7">
        <v>7</v>
      </c>
      <c r="B8" s="7" t="s">
        <v>939</v>
      </c>
      <c r="C8" s="7">
        <v>3</v>
      </c>
      <c r="D8" s="7" t="str">
        <f>LOOKUP(C8, suppliers!$A$1:$A$30, suppliers!$B$1:$B$30)</f>
        <v>Grandma Kelly's Homestead</v>
      </c>
      <c r="E8" s="7">
        <v>7</v>
      </c>
      <c r="F8" s="7" t="str">
        <f t="shared" si="0"/>
        <v>Produce</v>
      </c>
      <c r="G8" s="7" t="s">
        <v>1016</v>
      </c>
      <c r="H8" s="7">
        <v>30</v>
      </c>
      <c r="I8" s="7">
        <v>15</v>
      </c>
      <c r="J8" s="7">
        <v>0</v>
      </c>
      <c r="K8" s="7">
        <v>10</v>
      </c>
      <c r="L8" s="7">
        <v>0</v>
      </c>
      <c r="M8" s="7" t="str">
        <f t="shared" si="1"/>
        <v>Low</v>
      </c>
    </row>
    <row r="9" spans="1:21" ht="18" x14ac:dyDescent="0.35">
      <c r="A9" s="7">
        <v>8</v>
      </c>
      <c r="B9" s="7" t="s">
        <v>940</v>
      </c>
      <c r="C9" s="7">
        <v>3</v>
      </c>
      <c r="D9" s="7" t="str">
        <f>LOOKUP(C9, suppliers!$A$1:$A$30, suppliers!$B$1:$B$30)</f>
        <v>Grandma Kelly's Homestead</v>
      </c>
      <c r="E9" s="7">
        <v>2</v>
      </c>
      <c r="F9" s="7" t="str">
        <f t="shared" si="0"/>
        <v>Condiments</v>
      </c>
      <c r="G9" s="7" t="s">
        <v>1017</v>
      </c>
      <c r="H9" s="7">
        <v>40</v>
      </c>
      <c r="I9" s="7">
        <v>6</v>
      </c>
      <c r="J9" s="7">
        <v>0</v>
      </c>
      <c r="K9" s="7">
        <v>0</v>
      </c>
      <c r="L9" s="7">
        <v>0</v>
      </c>
      <c r="M9" s="7" t="str">
        <f t="shared" si="1"/>
        <v>Low</v>
      </c>
    </row>
    <row r="10" spans="1:21" ht="18" x14ac:dyDescent="0.35">
      <c r="A10" s="7">
        <v>9</v>
      </c>
      <c r="B10" s="7" t="s">
        <v>941</v>
      </c>
      <c r="C10" s="7">
        <v>4</v>
      </c>
      <c r="D10" s="7" t="str">
        <f>LOOKUP(C10, suppliers!$A$1:$A$30, suppliers!$B$1:$B$30)</f>
        <v>Tokyo Traders</v>
      </c>
      <c r="E10" s="7">
        <v>6</v>
      </c>
      <c r="F10" s="7" t="str">
        <f t="shared" si="0"/>
        <v>Meat/Poultry</v>
      </c>
      <c r="G10" s="7" t="s">
        <v>1018</v>
      </c>
      <c r="H10" s="7">
        <v>97</v>
      </c>
      <c r="I10" s="7">
        <v>29</v>
      </c>
      <c r="J10" s="7">
        <v>0</v>
      </c>
      <c r="K10" s="7">
        <v>0</v>
      </c>
      <c r="L10" s="7">
        <v>1</v>
      </c>
      <c r="M10" s="7" t="str">
        <f t="shared" si="1"/>
        <v>High</v>
      </c>
    </row>
    <row r="11" spans="1:21" ht="18" x14ac:dyDescent="0.35">
      <c r="A11" s="7">
        <v>10</v>
      </c>
      <c r="B11" s="7" t="s">
        <v>942</v>
      </c>
      <c r="C11" s="7">
        <v>4</v>
      </c>
      <c r="D11" s="7" t="str">
        <f>LOOKUP(C11, suppliers!$A$1:$A$30, suppliers!$B$1:$B$30)</f>
        <v>Tokyo Traders</v>
      </c>
      <c r="E11" s="7">
        <v>8</v>
      </c>
      <c r="F11" s="7" t="str">
        <f t="shared" si="0"/>
        <v>Seafood</v>
      </c>
      <c r="G11" s="7" t="s">
        <v>1019</v>
      </c>
      <c r="H11" s="7">
        <v>31</v>
      </c>
      <c r="I11" s="7">
        <v>31</v>
      </c>
      <c r="J11" s="7">
        <v>0</v>
      </c>
      <c r="K11" s="7">
        <v>0</v>
      </c>
      <c r="L11" s="7">
        <v>0</v>
      </c>
      <c r="M11" s="7" t="str">
        <f t="shared" si="1"/>
        <v>Low</v>
      </c>
    </row>
    <row r="12" spans="1:21" ht="18" x14ac:dyDescent="0.35">
      <c r="A12" s="7">
        <v>11</v>
      </c>
      <c r="B12" s="7" t="s">
        <v>943</v>
      </c>
      <c r="C12" s="7">
        <v>5</v>
      </c>
      <c r="D12" s="7" t="str">
        <f>LOOKUP(C12, suppliers!$A$1:$A$30, suppliers!$B$1:$B$30)</f>
        <v>Cooperativa de Quesos 'Las Cabras'</v>
      </c>
      <c r="E12" s="7">
        <v>4</v>
      </c>
      <c r="F12" s="7" t="str">
        <f t="shared" si="0"/>
        <v>Dairy Products</v>
      </c>
      <c r="G12" s="7" t="s">
        <v>1020</v>
      </c>
      <c r="H12" s="7">
        <v>21</v>
      </c>
      <c r="I12" s="7">
        <v>22</v>
      </c>
      <c r="J12" s="7">
        <v>30</v>
      </c>
      <c r="K12" s="7">
        <v>30</v>
      </c>
      <c r="L12" s="7">
        <v>0</v>
      </c>
      <c r="M12" s="7" t="str">
        <f t="shared" si="1"/>
        <v>Low</v>
      </c>
    </row>
    <row r="13" spans="1:21" ht="18" x14ac:dyDescent="0.35">
      <c r="A13" s="7">
        <v>12</v>
      </c>
      <c r="B13" s="7" t="s">
        <v>944</v>
      </c>
      <c r="C13" s="7">
        <v>5</v>
      </c>
      <c r="D13" s="7" t="str">
        <f>LOOKUP(C13, suppliers!$A$1:$A$30, suppliers!$B$1:$B$30)</f>
        <v>Cooperativa de Quesos 'Las Cabras'</v>
      </c>
      <c r="E13" s="7">
        <v>4</v>
      </c>
      <c r="F13" s="7" t="str">
        <f t="shared" si="0"/>
        <v>Dairy Products</v>
      </c>
      <c r="G13" s="7" t="s">
        <v>1021</v>
      </c>
      <c r="H13" s="7">
        <v>38</v>
      </c>
      <c r="I13" s="7">
        <v>86</v>
      </c>
      <c r="J13" s="7">
        <v>0</v>
      </c>
      <c r="K13" s="7">
        <v>0</v>
      </c>
      <c r="L13" s="7">
        <v>0</v>
      </c>
      <c r="M13" s="7" t="str">
        <f t="shared" si="1"/>
        <v>Low</v>
      </c>
    </row>
    <row r="14" spans="1:21" ht="18" x14ac:dyDescent="0.35">
      <c r="A14" s="7">
        <v>13</v>
      </c>
      <c r="B14" s="7" t="s">
        <v>945</v>
      </c>
      <c r="C14" s="7">
        <v>6</v>
      </c>
      <c r="D14" s="7" t="str">
        <f>LOOKUP(C14, suppliers!$A$1:$A$30, suppliers!$B$1:$B$30)</f>
        <v>Mayumi's</v>
      </c>
      <c r="E14" s="7">
        <v>8</v>
      </c>
      <c r="F14" s="7" t="str">
        <f t="shared" si="0"/>
        <v>Seafood</v>
      </c>
      <c r="G14" s="7" t="s">
        <v>1022</v>
      </c>
      <c r="H14" s="7">
        <v>6</v>
      </c>
      <c r="I14" s="7">
        <v>24</v>
      </c>
      <c r="J14" s="7">
        <v>0</v>
      </c>
      <c r="K14" s="7">
        <v>5</v>
      </c>
      <c r="L14" s="7">
        <v>0</v>
      </c>
      <c r="M14" s="7" t="str">
        <f t="shared" si="1"/>
        <v>Low</v>
      </c>
    </row>
    <row r="15" spans="1:21" ht="18" x14ac:dyDescent="0.35">
      <c r="A15" s="7">
        <v>14</v>
      </c>
      <c r="B15" s="7" t="s">
        <v>946</v>
      </c>
      <c r="C15" s="7">
        <v>6</v>
      </c>
      <c r="D15" s="7" t="str">
        <f>LOOKUP(C15, suppliers!$A$1:$A$30, suppliers!$B$1:$B$30)</f>
        <v>Mayumi's</v>
      </c>
      <c r="E15" s="7">
        <v>7</v>
      </c>
      <c r="F15" s="7" t="str">
        <f t="shared" si="0"/>
        <v>Produce</v>
      </c>
      <c r="G15" s="7" t="s">
        <v>1023</v>
      </c>
      <c r="H15" s="7">
        <v>23.25</v>
      </c>
      <c r="I15" s="7">
        <v>35</v>
      </c>
      <c r="J15" s="7">
        <v>0</v>
      </c>
      <c r="K15" s="7">
        <v>0</v>
      </c>
      <c r="L15" s="7">
        <v>0</v>
      </c>
      <c r="M15" s="7" t="str">
        <f t="shared" si="1"/>
        <v>Low</v>
      </c>
    </row>
    <row r="16" spans="1:21" ht="18" x14ac:dyDescent="0.35">
      <c r="A16" s="7">
        <v>15</v>
      </c>
      <c r="B16" s="7" t="s">
        <v>947</v>
      </c>
      <c r="C16" s="7">
        <v>6</v>
      </c>
      <c r="D16" s="7" t="str">
        <f>LOOKUP(C16, suppliers!$A$1:$A$30, suppliers!$B$1:$B$30)</f>
        <v>Mayumi's</v>
      </c>
      <c r="E16" s="7">
        <v>2</v>
      </c>
      <c r="F16" s="7" t="str">
        <f t="shared" si="0"/>
        <v>Condiments</v>
      </c>
      <c r="G16" s="7" t="s">
        <v>1024</v>
      </c>
      <c r="H16" s="7">
        <v>13</v>
      </c>
      <c r="I16" s="7">
        <v>39</v>
      </c>
      <c r="J16" s="7">
        <v>0</v>
      </c>
      <c r="K16" s="7">
        <v>5</v>
      </c>
      <c r="L16" s="7">
        <v>0</v>
      </c>
      <c r="M16" s="7" t="str">
        <f t="shared" si="1"/>
        <v>Low</v>
      </c>
    </row>
    <row r="17" spans="1:13" ht="18" x14ac:dyDescent="0.35">
      <c r="A17" s="7">
        <v>16</v>
      </c>
      <c r="B17" s="7" t="s">
        <v>948</v>
      </c>
      <c r="C17" s="7">
        <v>7</v>
      </c>
      <c r="D17" s="7" t="str">
        <f>LOOKUP(C17, suppliers!$A$1:$A$30, suppliers!$B$1:$B$30)</f>
        <v>Pavlova, Ltd.</v>
      </c>
      <c r="E17" s="7">
        <v>3</v>
      </c>
      <c r="F17" s="7" t="str">
        <f t="shared" si="0"/>
        <v>Confections</v>
      </c>
      <c r="G17" s="7" t="s">
        <v>1025</v>
      </c>
      <c r="H17" s="7">
        <v>17.45</v>
      </c>
      <c r="I17" s="7">
        <v>29</v>
      </c>
      <c r="J17" s="7">
        <v>0</v>
      </c>
      <c r="K17" s="7">
        <v>10</v>
      </c>
      <c r="L17" s="7">
        <v>0</v>
      </c>
      <c r="M17" s="7" t="str">
        <f t="shared" si="1"/>
        <v>Low</v>
      </c>
    </row>
    <row r="18" spans="1:13" ht="18" x14ac:dyDescent="0.35">
      <c r="A18" s="7">
        <v>17</v>
      </c>
      <c r="B18" s="7" t="s">
        <v>949</v>
      </c>
      <c r="C18" s="7">
        <v>7</v>
      </c>
      <c r="D18" s="7" t="str">
        <f>LOOKUP(C18, suppliers!$A$1:$A$30, suppliers!$B$1:$B$30)</f>
        <v>Pavlova, Ltd.</v>
      </c>
      <c r="E18" s="7">
        <v>6</v>
      </c>
      <c r="F18" s="7" t="str">
        <f t="shared" si="0"/>
        <v>Meat/Poultry</v>
      </c>
      <c r="G18" s="7" t="s">
        <v>1026</v>
      </c>
      <c r="H18" s="7">
        <v>39</v>
      </c>
      <c r="I18" s="7">
        <v>0</v>
      </c>
      <c r="J18" s="7">
        <v>0</v>
      </c>
      <c r="K18" s="7">
        <v>0</v>
      </c>
      <c r="L18" s="7">
        <v>1</v>
      </c>
      <c r="M18" s="7" t="str">
        <f t="shared" si="1"/>
        <v>Low</v>
      </c>
    </row>
    <row r="19" spans="1:13" ht="18" x14ac:dyDescent="0.35">
      <c r="A19" s="7">
        <v>18</v>
      </c>
      <c r="B19" s="7" t="s">
        <v>950</v>
      </c>
      <c r="C19" s="7">
        <v>7</v>
      </c>
      <c r="D19" s="7" t="str">
        <f>LOOKUP(C19, suppliers!$A$1:$A$30, suppliers!$B$1:$B$30)</f>
        <v>Pavlova, Ltd.</v>
      </c>
      <c r="E19" s="7">
        <v>8</v>
      </c>
      <c r="F19" s="7" t="str">
        <f t="shared" si="0"/>
        <v>Seafood</v>
      </c>
      <c r="G19" s="7" t="s">
        <v>1027</v>
      </c>
      <c r="H19" s="7">
        <v>62.5</v>
      </c>
      <c r="I19" s="7">
        <v>42</v>
      </c>
      <c r="J19" s="7">
        <v>0</v>
      </c>
      <c r="K19" s="7">
        <v>0</v>
      </c>
      <c r="L19" s="7">
        <v>0</v>
      </c>
      <c r="M19" s="7" t="str">
        <f t="shared" si="1"/>
        <v>Medium</v>
      </c>
    </row>
    <row r="20" spans="1:13" ht="18" x14ac:dyDescent="0.35">
      <c r="A20" s="7">
        <v>19</v>
      </c>
      <c r="B20" s="7" t="s">
        <v>951</v>
      </c>
      <c r="C20" s="7">
        <v>8</v>
      </c>
      <c r="D20" s="7" t="str">
        <f>LOOKUP(C20, suppliers!$A$1:$A$30, suppliers!$B$1:$B$30)</f>
        <v>Specialty Biscuits, Ltd.</v>
      </c>
      <c r="E20" s="7">
        <v>3</v>
      </c>
      <c r="F20" s="7" t="str">
        <f t="shared" si="0"/>
        <v>Confections</v>
      </c>
      <c r="G20" s="7" t="s">
        <v>1028</v>
      </c>
      <c r="H20" s="7">
        <v>9.1999999999999993</v>
      </c>
      <c r="I20" s="7">
        <v>25</v>
      </c>
      <c r="J20" s="7">
        <v>0</v>
      </c>
      <c r="K20" s="7">
        <v>5</v>
      </c>
      <c r="L20" s="7">
        <v>0</v>
      </c>
      <c r="M20" s="7" t="str">
        <f t="shared" si="1"/>
        <v>Low</v>
      </c>
    </row>
    <row r="21" spans="1:13" ht="18" x14ac:dyDescent="0.35">
      <c r="A21" s="7">
        <v>20</v>
      </c>
      <c r="B21" s="7" t="s">
        <v>952</v>
      </c>
      <c r="C21" s="7">
        <v>8</v>
      </c>
      <c r="D21" s="7" t="str">
        <f>LOOKUP(C21, suppliers!$A$1:$A$30, suppliers!$B$1:$B$30)</f>
        <v>Specialty Biscuits, Ltd.</v>
      </c>
      <c r="E21" s="7">
        <v>3</v>
      </c>
      <c r="F21" s="7" t="str">
        <f t="shared" si="0"/>
        <v>Confections</v>
      </c>
      <c r="G21" s="7" t="s">
        <v>1029</v>
      </c>
      <c r="H21" s="7">
        <v>81</v>
      </c>
      <c r="I21" s="7">
        <v>40</v>
      </c>
      <c r="J21" s="7">
        <v>0</v>
      </c>
      <c r="K21" s="7">
        <v>0</v>
      </c>
      <c r="L21" s="7">
        <v>0</v>
      </c>
      <c r="M21" s="7" t="str">
        <f t="shared" si="1"/>
        <v>High</v>
      </c>
    </row>
    <row r="22" spans="1:13" ht="18" x14ac:dyDescent="0.35">
      <c r="A22" s="7">
        <v>21</v>
      </c>
      <c r="B22" s="7" t="s">
        <v>953</v>
      </c>
      <c r="C22" s="7">
        <v>8</v>
      </c>
      <c r="D22" s="7" t="str">
        <f>LOOKUP(C22, suppliers!$A$1:$A$30, suppliers!$B$1:$B$30)</f>
        <v>Specialty Biscuits, Ltd.</v>
      </c>
      <c r="E22" s="7">
        <v>3</v>
      </c>
      <c r="F22" s="7" t="str">
        <f t="shared" si="0"/>
        <v>Confections</v>
      </c>
      <c r="G22" s="7" t="s">
        <v>1030</v>
      </c>
      <c r="H22" s="7">
        <v>10</v>
      </c>
      <c r="I22" s="7">
        <v>3</v>
      </c>
      <c r="J22" s="7">
        <v>40</v>
      </c>
      <c r="K22" s="7">
        <v>5</v>
      </c>
      <c r="L22" s="7">
        <v>0</v>
      </c>
      <c r="M22" s="7" t="str">
        <f t="shared" si="1"/>
        <v>Low</v>
      </c>
    </row>
    <row r="23" spans="1:13" ht="18" x14ac:dyDescent="0.35">
      <c r="A23" s="7">
        <v>22</v>
      </c>
      <c r="B23" s="7" t="s">
        <v>954</v>
      </c>
      <c r="C23" s="7">
        <v>9</v>
      </c>
      <c r="D23" s="7" t="str">
        <f>LOOKUP(C23, suppliers!$A$1:$A$30, suppliers!$B$1:$B$30)</f>
        <v>PB Knäckebröd AB</v>
      </c>
      <c r="E23" s="7">
        <v>5</v>
      </c>
      <c r="F23" s="7" t="str">
        <f t="shared" si="0"/>
        <v>Grains/Cereals</v>
      </c>
      <c r="G23" s="7" t="s">
        <v>1031</v>
      </c>
      <c r="H23" s="7">
        <v>21</v>
      </c>
      <c r="I23" s="7">
        <v>104</v>
      </c>
      <c r="J23" s="7">
        <v>0</v>
      </c>
      <c r="K23" s="7">
        <v>25</v>
      </c>
      <c r="L23" s="7">
        <v>0</v>
      </c>
      <c r="M23" s="7" t="str">
        <f t="shared" si="1"/>
        <v>Low</v>
      </c>
    </row>
    <row r="24" spans="1:13" ht="18" x14ac:dyDescent="0.35">
      <c r="A24" s="7">
        <v>23</v>
      </c>
      <c r="B24" s="7" t="s">
        <v>955</v>
      </c>
      <c r="C24" s="7">
        <v>9</v>
      </c>
      <c r="D24" s="7" t="str">
        <f>LOOKUP(C24, suppliers!$A$1:$A$30, suppliers!$B$1:$B$30)</f>
        <v>PB Knäckebröd AB</v>
      </c>
      <c r="E24" s="7">
        <v>5</v>
      </c>
      <c r="F24" s="7" t="str">
        <f t="shared" si="0"/>
        <v>Grains/Cereals</v>
      </c>
      <c r="G24" s="7" t="s">
        <v>1032</v>
      </c>
      <c r="H24" s="7">
        <v>9</v>
      </c>
      <c r="I24" s="7">
        <v>61</v>
      </c>
      <c r="J24" s="7">
        <v>0</v>
      </c>
      <c r="K24" s="7">
        <v>25</v>
      </c>
      <c r="L24" s="7">
        <v>0</v>
      </c>
      <c r="M24" s="7" t="str">
        <f t="shared" si="1"/>
        <v>Low</v>
      </c>
    </row>
    <row r="25" spans="1:13" ht="18" x14ac:dyDescent="0.35">
      <c r="A25" s="7">
        <v>24</v>
      </c>
      <c r="B25" s="7" t="s">
        <v>956</v>
      </c>
      <c r="C25" s="7">
        <v>10</v>
      </c>
      <c r="D25" s="7" t="str">
        <f>LOOKUP(C25, suppliers!$A$1:$A$30, suppliers!$B$1:$B$30)</f>
        <v>Refrescos Americanas LTDA</v>
      </c>
      <c r="E25" s="7">
        <v>1</v>
      </c>
      <c r="F25" s="7" t="str">
        <f t="shared" si="0"/>
        <v>Beverages</v>
      </c>
      <c r="G25" s="7" t="s">
        <v>1033</v>
      </c>
      <c r="H25" s="7">
        <v>4.5</v>
      </c>
      <c r="I25" s="7">
        <v>20</v>
      </c>
      <c r="J25" s="7">
        <v>0</v>
      </c>
      <c r="K25" s="7">
        <v>0</v>
      </c>
      <c r="L25" s="7">
        <v>1</v>
      </c>
      <c r="M25" s="7" t="str">
        <f t="shared" si="1"/>
        <v>Low</v>
      </c>
    </row>
    <row r="26" spans="1:13" ht="18" x14ac:dyDescent="0.35">
      <c r="A26" s="7">
        <v>25</v>
      </c>
      <c r="B26" s="7" t="s">
        <v>957</v>
      </c>
      <c r="C26" s="7">
        <v>11</v>
      </c>
      <c r="D26" s="7" t="str">
        <f>LOOKUP(C26, suppliers!$A$1:$A$30, suppliers!$B$1:$B$30)</f>
        <v>Heli Süßwaren GmbH &amp; Co. KG</v>
      </c>
      <c r="E26" s="7">
        <v>3</v>
      </c>
      <c r="F26" s="7" t="str">
        <f t="shared" si="0"/>
        <v>Confections</v>
      </c>
      <c r="G26" s="7" t="s">
        <v>1034</v>
      </c>
      <c r="H26" s="7">
        <v>14</v>
      </c>
      <c r="I26" s="7">
        <v>76</v>
      </c>
      <c r="J26" s="7">
        <v>0</v>
      </c>
      <c r="K26" s="7">
        <v>30</v>
      </c>
      <c r="L26" s="7">
        <v>0</v>
      </c>
      <c r="M26" s="7" t="str">
        <f t="shared" si="1"/>
        <v>Low</v>
      </c>
    </row>
    <row r="27" spans="1:13" ht="18" x14ac:dyDescent="0.35">
      <c r="A27" s="7">
        <v>26</v>
      </c>
      <c r="B27" s="7" t="s">
        <v>958</v>
      </c>
      <c r="C27" s="7">
        <v>11</v>
      </c>
      <c r="D27" s="7" t="str">
        <f>LOOKUP(C27, suppliers!$A$1:$A$30, suppliers!$B$1:$B$30)</f>
        <v>Heli Süßwaren GmbH &amp; Co. KG</v>
      </c>
      <c r="E27" s="7">
        <v>3</v>
      </c>
      <c r="F27" s="7" t="str">
        <f t="shared" si="0"/>
        <v>Confections</v>
      </c>
      <c r="G27" s="7" t="s">
        <v>1035</v>
      </c>
      <c r="H27" s="7">
        <v>31.23</v>
      </c>
      <c r="I27" s="7">
        <v>15</v>
      </c>
      <c r="J27" s="7">
        <v>0</v>
      </c>
      <c r="K27" s="7">
        <v>0</v>
      </c>
      <c r="L27" s="7">
        <v>0</v>
      </c>
      <c r="M27" s="7" t="str">
        <f t="shared" si="1"/>
        <v>Low</v>
      </c>
    </row>
    <row r="28" spans="1:13" ht="18" x14ac:dyDescent="0.35">
      <c r="A28" s="7">
        <v>27</v>
      </c>
      <c r="B28" s="7" t="s">
        <v>959</v>
      </c>
      <c r="C28" s="7">
        <v>11</v>
      </c>
      <c r="D28" s="7" t="str">
        <f>LOOKUP(C28, suppliers!$A$1:$A$30, suppliers!$B$1:$B$30)</f>
        <v>Heli Süßwaren GmbH &amp; Co. KG</v>
      </c>
      <c r="E28" s="7">
        <v>3</v>
      </c>
      <c r="F28" s="7" t="str">
        <f t="shared" si="0"/>
        <v>Confections</v>
      </c>
      <c r="G28" s="7" t="s">
        <v>1036</v>
      </c>
      <c r="H28" s="7">
        <v>43.9</v>
      </c>
      <c r="I28" s="7">
        <v>49</v>
      </c>
      <c r="J28" s="7">
        <v>0</v>
      </c>
      <c r="K28" s="7">
        <v>30</v>
      </c>
      <c r="L28" s="7">
        <v>0</v>
      </c>
      <c r="M28" s="7" t="str">
        <f t="shared" si="1"/>
        <v>Low</v>
      </c>
    </row>
    <row r="29" spans="1:13" ht="18" x14ac:dyDescent="0.35">
      <c r="A29" s="7">
        <v>28</v>
      </c>
      <c r="B29" s="7" t="s">
        <v>960</v>
      </c>
      <c r="C29" s="7">
        <v>12</v>
      </c>
      <c r="D29" s="7" t="str">
        <f>LOOKUP(C29, suppliers!$A$1:$A$30, suppliers!$B$1:$B$30)</f>
        <v>Plutzer Lebensmittelgroßmärkte AG</v>
      </c>
      <c r="E29" s="7">
        <v>7</v>
      </c>
      <c r="F29" s="7" t="str">
        <f t="shared" si="0"/>
        <v>Produce</v>
      </c>
      <c r="G29" s="7" t="s">
        <v>1037</v>
      </c>
      <c r="H29" s="7">
        <v>45.6</v>
      </c>
      <c r="I29" s="7">
        <v>26</v>
      </c>
      <c r="J29" s="7">
        <v>0</v>
      </c>
      <c r="K29" s="7">
        <v>0</v>
      </c>
      <c r="L29" s="7">
        <v>1</v>
      </c>
      <c r="M29" s="7" t="str">
        <f t="shared" si="1"/>
        <v>Low</v>
      </c>
    </row>
    <row r="30" spans="1:13" ht="18" x14ac:dyDescent="0.35">
      <c r="A30" s="7">
        <v>29</v>
      </c>
      <c r="B30" s="7" t="s">
        <v>961</v>
      </c>
      <c r="C30" s="7">
        <v>12</v>
      </c>
      <c r="D30" s="7" t="str">
        <f>LOOKUP(C30, suppliers!$A$1:$A$30, suppliers!$B$1:$B$30)</f>
        <v>Plutzer Lebensmittelgroßmärkte AG</v>
      </c>
      <c r="E30" s="7">
        <v>6</v>
      </c>
      <c r="F30" s="7" t="str">
        <f t="shared" si="0"/>
        <v>Meat/Poultry</v>
      </c>
      <c r="G30" s="7" t="s">
        <v>1038</v>
      </c>
      <c r="H30" s="7">
        <v>123.79</v>
      </c>
      <c r="I30" s="7">
        <v>0</v>
      </c>
      <c r="J30" s="7">
        <v>0</v>
      </c>
      <c r="K30" s="7">
        <v>0</v>
      </c>
      <c r="L30" s="7">
        <v>1</v>
      </c>
      <c r="M30" s="7" t="str">
        <f t="shared" si="1"/>
        <v>Expensive</v>
      </c>
    </row>
    <row r="31" spans="1:13" ht="18" x14ac:dyDescent="0.35">
      <c r="A31" s="7">
        <v>30</v>
      </c>
      <c r="B31" s="7" t="s">
        <v>962</v>
      </c>
      <c r="C31" s="7">
        <v>13</v>
      </c>
      <c r="D31" s="7" t="str">
        <f>LOOKUP(C31, suppliers!$A$1:$A$30, suppliers!$B$1:$B$30)</f>
        <v>Nord-Ost-Fisch Handelsgesellschaft mbH</v>
      </c>
      <c r="E31" s="7">
        <v>8</v>
      </c>
      <c r="F31" s="7" t="str">
        <f t="shared" si="0"/>
        <v>Seafood</v>
      </c>
      <c r="G31" s="7" t="s">
        <v>1039</v>
      </c>
      <c r="H31" s="7">
        <v>25.89</v>
      </c>
      <c r="I31" s="7">
        <v>10</v>
      </c>
      <c r="J31" s="7">
        <v>0</v>
      </c>
      <c r="K31" s="7">
        <v>15</v>
      </c>
      <c r="L31" s="7">
        <v>0</v>
      </c>
      <c r="M31" s="7" t="str">
        <f t="shared" si="1"/>
        <v>Low</v>
      </c>
    </row>
    <row r="32" spans="1:13" ht="18" x14ac:dyDescent="0.35">
      <c r="A32" s="7">
        <v>31</v>
      </c>
      <c r="B32" s="7" t="s">
        <v>963</v>
      </c>
      <c r="C32" s="7">
        <v>14</v>
      </c>
      <c r="D32" s="7" t="str">
        <f>LOOKUP(C32, suppliers!$A$1:$A$30, suppliers!$B$1:$B$30)</f>
        <v>Formaggi Fortini s.r.l.</v>
      </c>
      <c r="E32" s="7">
        <v>4</v>
      </c>
      <c r="F32" s="7" t="str">
        <f t="shared" si="0"/>
        <v>Dairy Products</v>
      </c>
      <c r="G32" s="7" t="s">
        <v>1040</v>
      </c>
      <c r="H32" s="7">
        <v>12.5</v>
      </c>
      <c r="I32" s="7">
        <v>0</v>
      </c>
      <c r="J32" s="7">
        <v>70</v>
      </c>
      <c r="K32" s="7">
        <v>20</v>
      </c>
      <c r="L32" s="7">
        <v>0</v>
      </c>
      <c r="M32" s="7" t="str">
        <f t="shared" si="1"/>
        <v>Low</v>
      </c>
    </row>
    <row r="33" spans="1:13" ht="18" x14ac:dyDescent="0.35">
      <c r="A33" s="7">
        <v>32</v>
      </c>
      <c r="B33" s="7" t="s">
        <v>964</v>
      </c>
      <c r="C33" s="7">
        <v>14</v>
      </c>
      <c r="D33" s="7" t="str">
        <f>LOOKUP(C33, suppliers!$A$1:$A$30, suppliers!$B$1:$B$30)</f>
        <v>Formaggi Fortini s.r.l.</v>
      </c>
      <c r="E33" s="7">
        <v>4</v>
      </c>
      <c r="F33" s="7" t="str">
        <f t="shared" si="0"/>
        <v>Dairy Products</v>
      </c>
      <c r="G33" s="7" t="s">
        <v>1041</v>
      </c>
      <c r="H33" s="7">
        <v>32</v>
      </c>
      <c r="I33" s="7">
        <v>9</v>
      </c>
      <c r="J33" s="7">
        <v>40</v>
      </c>
      <c r="K33" s="7">
        <v>25</v>
      </c>
      <c r="L33" s="7">
        <v>0</v>
      </c>
      <c r="M33" s="7" t="str">
        <f t="shared" si="1"/>
        <v>Low</v>
      </c>
    </row>
    <row r="34" spans="1:13" ht="18" x14ac:dyDescent="0.35">
      <c r="A34" s="7">
        <v>33</v>
      </c>
      <c r="B34" s="7" t="s">
        <v>965</v>
      </c>
      <c r="C34" s="7">
        <v>15</v>
      </c>
      <c r="D34" s="7" t="str">
        <f>LOOKUP(C34, suppliers!$A$1:$A$30, suppliers!$B$1:$B$30)</f>
        <v>Norske Meierier</v>
      </c>
      <c r="E34" s="7">
        <v>4</v>
      </c>
      <c r="F34" s="7" t="str">
        <f t="shared" ref="F34:F65" si="2">VLOOKUP($E34, categories, 2,FALSE)</f>
        <v>Dairy Products</v>
      </c>
      <c r="G34" s="7" t="s">
        <v>1042</v>
      </c>
      <c r="H34" s="7">
        <v>2.5</v>
      </c>
      <c r="I34" s="7">
        <v>112</v>
      </c>
      <c r="J34" s="7">
        <v>0</v>
      </c>
      <c r="K34" s="7">
        <v>20</v>
      </c>
      <c r="L34" s="7">
        <v>0</v>
      </c>
      <c r="M34" s="7" t="str">
        <f t="shared" ref="M34:M65" si="3">VLOOKUP($H34, price_table, 3,1)</f>
        <v>Low</v>
      </c>
    </row>
    <row r="35" spans="1:13" ht="18" x14ac:dyDescent="0.35">
      <c r="A35" s="7">
        <v>34</v>
      </c>
      <c r="B35" s="7" t="s">
        <v>966</v>
      </c>
      <c r="C35" s="7">
        <v>16</v>
      </c>
      <c r="D35" s="7" t="str">
        <f>LOOKUP(C35, suppliers!$A$1:$A$30, suppliers!$B$1:$B$30)</f>
        <v>Bigfoot Breweries</v>
      </c>
      <c r="E35" s="7">
        <v>1</v>
      </c>
      <c r="F35" s="7" t="str">
        <f t="shared" si="2"/>
        <v>Beverages</v>
      </c>
      <c r="G35" s="7" t="s">
        <v>1011</v>
      </c>
      <c r="H35" s="7">
        <v>14</v>
      </c>
      <c r="I35" s="7">
        <v>111</v>
      </c>
      <c r="J35" s="7">
        <v>0</v>
      </c>
      <c r="K35" s="7">
        <v>15</v>
      </c>
      <c r="L35" s="7">
        <v>0</v>
      </c>
      <c r="M35" s="7" t="str">
        <f t="shared" si="3"/>
        <v>Low</v>
      </c>
    </row>
    <row r="36" spans="1:13" ht="18" x14ac:dyDescent="0.35">
      <c r="A36" s="7">
        <v>35</v>
      </c>
      <c r="B36" s="7" t="s">
        <v>967</v>
      </c>
      <c r="C36" s="7">
        <v>16</v>
      </c>
      <c r="D36" s="7" t="str">
        <f>LOOKUP(C36, suppliers!$A$1:$A$30, suppliers!$B$1:$B$30)</f>
        <v>Bigfoot Breweries</v>
      </c>
      <c r="E36" s="7">
        <v>1</v>
      </c>
      <c r="F36" s="7" t="str">
        <f t="shared" si="2"/>
        <v>Beverages</v>
      </c>
      <c r="G36" s="7" t="s">
        <v>1011</v>
      </c>
      <c r="H36" s="7">
        <v>18</v>
      </c>
      <c r="I36" s="7">
        <v>20</v>
      </c>
      <c r="J36" s="7">
        <v>0</v>
      </c>
      <c r="K36" s="7">
        <v>15</v>
      </c>
      <c r="L36" s="7">
        <v>0</v>
      </c>
      <c r="M36" s="7" t="str">
        <f t="shared" si="3"/>
        <v>Low</v>
      </c>
    </row>
    <row r="37" spans="1:13" ht="18" x14ac:dyDescent="0.35">
      <c r="A37" s="7">
        <v>36</v>
      </c>
      <c r="B37" s="7" t="s">
        <v>968</v>
      </c>
      <c r="C37" s="7">
        <v>17</v>
      </c>
      <c r="D37" s="7" t="str">
        <f>LOOKUP(C37, suppliers!$A$1:$A$30, suppliers!$B$1:$B$30)</f>
        <v>Svensk Sjöföda AB</v>
      </c>
      <c r="E37" s="7">
        <v>8</v>
      </c>
      <c r="F37" s="7" t="str">
        <f t="shared" si="2"/>
        <v>Seafood</v>
      </c>
      <c r="G37" s="7" t="s">
        <v>1043</v>
      </c>
      <c r="H37" s="7">
        <v>19</v>
      </c>
      <c r="I37" s="7">
        <v>112</v>
      </c>
      <c r="J37" s="7">
        <v>0</v>
      </c>
      <c r="K37" s="7">
        <v>20</v>
      </c>
      <c r="L37" s="7">
        <v>0</v>
      </c>
      <c r="M37" s="7" t="str">
        <f t="shared" si="3"/>
        <v>Low</v>
      </c>
    </row>
    <row r="38" spans="1:13" ht="18" x14ac:dyDescent="0.35">
      <c r="A38" s="7">
        <v>37</v>
      </c>
      <c r="B38" s="7" t="s">
        <v>969</v>
      </c>
      <c r="C38" s="7">
        <v>17</v>
      </c>
      <c r="D38" s="7" t="str">
        <f>LOOKUP(C38, suppliers!$A$1:$A$30, suppliers!$B$1:$B$30)</f>
        <v>Svensk Sjöföda AB</v>
      </c>
      <c r="E38" s="7">
        <v>8</v>
      </c>
      <c r="F38" s="7" t="str">
        <f t="shared" si="2"/>
        <v>Seafood</v>
      </c>
      <c r="G38" s="7" t="s">
        <v>1044</v>
      </c>
      <c r="H38" s="7">
        <v>26</v>
      </c>
      <c r="I38" s="7">
        <v>11</v>
      </c>
      <c r="J38" s="7">
        <v>50</v>
      </c>
      <c r="K38" s="7">
        <v>25</v>
      </c>
      <c r="L38" s="7">
        <v>0</v>
      </c>
      <c r="M38" s="7" t="str">
        <f t="shared" si="3"/>
        <v>Low</v>
      </c>
    </row>
    <row r="39" spans="1:13" ht="18" x14ac:dyDescent="0.35">
      <c r="A39" s="7">
        <v>38</v>
      </c>
      <c r="B39" s="7" t="s">
        <v>970</v>
      </c>
      <c r="C39" s="7">
        <v>18</v>
      </c>
      <c r="D39" s="7" t="str">
        <f>LOOKUP(C39, suppliers!$A$1:$A$30, suppliers!$B$1:$B$30)</f>
        <v>Aux joyeux ecclésiastiques</v>
      </c>
      <c r="E39" s="7">
        <v>1</v>
      </c>
      <c r="F39" s="7" t="str">
        <f t="shared" si="2"/>
        <v>Beverages</v>
      </c>
      <c r="G39" s="7" t="s">
        <v>1045</v>
      </c>
      <c r="H39" s="7">
        <v>263.5</v>
      </c>
      <c r="I39" s="7">
        <v>17</v>
      </c>
      <c r="J39" s="7">
        <v>0</v>
      </c>
      <c r="K39" s="7">
        <v>15</v>
      </c>
      <c r="L39" s="7">
        <v>0</v>
      </c>
      <c r="M39" s="7" t="str">
        <f t="shared" si="3"/>
        <v>Expensive</v>
      </c>
    </row>
    <row r="40" spans="1:13" ht="18" x14ac:dyDescent="0.35">
      <c r="A40" s="7">
        <v>39</v>
      </c>
      <c r="B40" s="7" t="s">
        <v>971</v>
      </c>
      <c r="C40" s="7">
        <v>18</v>
      </c>
      <c r="D40" s="7" t="str">
        <f>LOOKUP(C40, suppliers!$A$1:$A$30, suppliers!$B$1:$B$30)</f>
        <v>Aux joyeux ecclésiastiques</v>
      </c>
      <c r="E40" s="7">
        <v>1</v>
      </c>
      <c r="F40" s="7" t="str">
        <f t="shared" si="2"/>
        <v>Beverages</v>
      </c>
      <c r="G40" s="7" t="s">
        <v>1046</v>
      </c>
      <c r="H40" s="7">
        <v>18</v>
      </c>
      <c r="I40" s="7">
        <v>69</v>
      </c>
      <c r="J40" s="7">
        <v>0</v>
      </c>
      <c r="K40" s="7">
        <v>5</v>
      </c>
      <c r="L40" s="7">
        <v>0</v>
      </c>
      <c r="M40" s="7" t="str">
        <f t="shared" si="3"/>
        <v>Low</v>
      </c>
    </row>
    <row r="41" spans="1:13" ht="18" x14ac:dyDescent="0.35">
      <c r="A41" s="7">
        <v>40</v>
      </c>
      <c r="B41" s="7" t="s">
        <v>972</v>
      </c>
      <c r="C41" s="7">
        <v>19</v>
      </c>
      <c r="D41" s="7" t="str">
        <f>LOOKUP(C41, suppliers!$A$1:$A$30, suppliers!$B$1:$B$30)</f>
        <v>New England Seafood Cannery</v>
      </c>
      <c r="E41" s="7">
        <v>8</v>
      </c>
      <c r="F41" s="7" t="str">
        <f t="shared" si="2"/>
        <v>Seafood</v>
      </c>
      <c r="G41" s="7" t="s">
        <v>1047</v>
      </c>
      <c r="H41" s="7">
        <v>18.399999999999999</v>
      </c>
      <c r="I41" s="7">
        <v>123</v>
      </c>
      <c r="J41" s="7">
        <v>0</v>
      </c>
      <c r="K41" s="7">
        <v>30</v>
      </c>
      <c r="L41" s="7">
        <v>0</v>
      </c>
      <c r="M41" s="7" t="str">
        <f t="shared" si="3"/>
        <v>Low</v>
      </c>
    </row>
    <row r="42" spans="1:13" ht="18" x14ac:dyDescent="0.35">
      <c r="A42" s="7">
        <v>41</v>
      </c>
      <c r="B42" s="7" t="s">
        <v>973</v>
      </c>
      <c r="C42" s="7">
        <v>19</v>
      </c>
      <c r="D42" s="7" t="str">
        <f>LOOKUP(C42, suppliers!$A$1:$A$30, suppliers!$B$1:$B$30)</f>
        <v>New England Seafood Cannery</v>
      </c>
      <c r="E42" s="7">
        <v>8</v>
      </c>
      <c r="F42" s="7" t="str">
        <f t="shared" si="2"/>
        <v>Seafood</v>
      </c>
      <c r="G42" s="7" t="s">
        <v>1048</v>
      </c>
      <c r="H42" s="7">
        <v>9.65</v>
      </c>
      <c r="I42" s="7">
        <v>85</v>
      </c>
      <c r="J42" s="7">
        <v>0</v>
      </c>
      <c r="K42" s="7">
        <v>10</v>
      </c>
      <c r="L42" s="7">
        <v>0</v>
      </c>
      <c r="M42" s="7" t="str">
        <f t="shared" si="3"/>
        <v>Low</v>
      </c>
    </row>
    <row r="43" spans="1:13" ht="18" x14ac:dyDescent="0.35">
      <c r="A43" s="7">
        <v>42</v>
      </c>
      <c r="B43" s="7" t="s">
        <v>974</v>
      </c>
      <c r="C43" s="7">
        <v>20</v>
      </c>
      <c r="D43" s="7" t="str">
        <f>LOOKUP(C43, suppliers!$A$1:$A$30, suppliers!$B$1:$B$30)</f>
        <v>Leka Trading</v>
      </c>
      <c r="E43" s="7">
        <v>5</v>
      </c>
      <c r="F43" s="7" t="str">
        <f t="shared" si="2"/>
        <v>Grains/Cereals</v>
      </c>
      <c r="G43" s="7" t="s">
        <v>1049</v>
      </c>
      <c r="H43" s="7">
        <v>14</v>
      </c>
      <c r="I43" s="7">
        <v>26</v>
      </c>
      <c r="J43" s="7">
        <v>0</v>
      </c>
      <c r="K43" s="7">
        <v>0</v>
      </c>
      <c r="L43" s="7">
        <v>1</v>
      </c>
      <c r="M43" s="7" t="str">
        <f t="shared" si="3"/>
        <v>Low</v>
      </c>
    </row>
    <row r="44" spans="1:13" ht="18" x14ac:dyDescent="0.35">
      <c r="A44" s="7">
        <v>43</v>
      </c>
      <c r="B44" s="7" t="s">
        <v>975</v>
      </c>
      <c r="C44" s="7">
        <v>20</v>
      </c>
      <c r="D44" s="7" t="str">
        <f>LOOKUP(C44, suppliers!$A$1:$A$30, suppliers!$B$1:$B$30)</f>
        <v>Leka Trading</v>
      </c>
      <c r="E44" s="7">
        <v>1</v>
      </c>
      <c r="F44" s="7" t="str">
        <f t="shared" si="2"/>
        <v>Beverages</v>
      </c>
      <c r="G44" s="7" t="s">
        <v>1050</v>
      </c>
      <c r="H44" s="7">
        <v>46</v>
      </c>
      <c r="I44" s="7">
        <v>17</v>
      </c>
      <c r="J44" s="7">
        <v>10</v>
      </c>
      <c r="K44" s="7">
        <v>25</v>
      </c>
      <c r="L44" s="7">
        <v>0</v>
      </c>
      <c r="M44" s="7" t="str">
        <f t="shared" si="3"/>
        <v>Low</v>
      </c>
    </row>
    <row r="45" spans="1:13" ht="18" x14ac:dyDescent="0.35">
      <c r="A45" s="7">
        <v>44</v>
      </c>
      <c r="B45" s="7" t="s">
        <v>976</v>
      </c>
      <c r="C45" s="7">
        <v>20</v>
      </c>
      <c r="D45" s="7" t="str">
        <f>LOOKUP(C45, suppliers!$A$1:$A$30, suppliers!$B$1:$B$30)</f>
        <v>Leka Trading</v>
      </c>
      <c r="E45" s="7">
        <v>2</v>
      </c>
      <c r="F45" s="7" t="str">
        <f t="shared" si="2"/>
        <v>Condiments</v>
      </c>
      <c r="G45" s="7" t="s">
        <v>1051</v>
      </c>
      <c r="H45" s="7">
        <v>19.45</v>
      </c>
      <c r="I45" s="7">
        <v>27</v>
      </c>
      <c r="J45" s="7">
        <v>0</v>
      </c>
      <c r="K45" s="7">
        <v>15</v>
      </c>
      <c r="L45" s="7">
        <v>0</v>
      </c>
      <c r="M45" s="7" t="str">
        <f t="shared" si="3"/>
        <v>Low</v>
      </c>
    </row>
    <row r="46" spans="1:13" ht="18" x14ac:dyDescent="0.35">
      <c r="A46" s="7">
        <v>45</v>
      </c>
      <c r="B46" s="7" t="s">
        <v>977</v>
      </c>
      <c r="C46" s="7">
        <v>21</v>
      </c>
      <c r="D46" s="7" t="str">
        <f>LOOKUP(C46, suppliers!$A$1:$A$30, suppliers!$B$1:$B$30)</f>
        <v>Lyngbysild</v>
      </c>
      <c r="E46" s="7">
        <v>8</v>
      </c>
      <c r="F46" s="7" t="str">
        <f t="shared" si="2"/>
        <v>Seafood</v>
      </c>
      <c r="G46" s="7" t="s">
        <v>1052</v>
      </c>
      <c r="H46" s="7">
        <v>9.5</v>
      </c>
      <c r="I46" s="7">
        <v>5</v>
      </c>
      <c r="J46" s="7">
        <v>70</v>
      </c>
      <c r="K46" s="7">
        <v>15</v>
      </c>
      <c r="L46" s="7">
        <v>0</v>
      </c>
      <c r="M46" s="7" t="str">
        <f t="shared" si="3"/>
        <v>Low</v>
      </c>
    </row>
    <row r="47" spans="1:13" ht="18" x14ac:dyDescent="0.35">
      <c r="A47" s="7">
        <v>46</v>
      </c>
      <c r="B47" s="7" t="s">
        <v>978</v>
      </c>
      <c r="C47" s="7">
        <v>21</v>
      </c>
      <c r="D47" s="7" t="str">
        <f>LOOKUP(C47, suppliers!$A$1:$A$30, suppliers!$B$1:$B$30)</f>
        <v>Lyngbysild</v>
      </c>
      <c r="E47" s="7">
        <v>8</v>
      </c>
      <c r="F47" s="7" t="str">
        <f t="shared" si="2"/>
        <v>Seafood</v>
      </c>
      <c r="G47" s="7" t="s">
        <v>1053</v>
      </c>
      <c r="H47" s="7">
        <v>12</v>
      </c>
      <c r="I47" s="7">
        <v>95</v>
      </c>
      <c r="J47" s="7">
        <v>0</v>
      </c>
      <c r="K47" s="7">
        <v>0</v>
      </c>
      <c r="L47" s="7">
        <v>0</v>
      </c>
      <c r="M47" s="7" t="str">
        <f t="shared" si="3"/>
        <v>Low</v>
      </c>
    </row>
    <row r="48" spans="1:13" ht="18" x14ac:dyDescent="0.35">
      <c r="A48" s="7">
        <v>47</v>
      </c>
      <c r="B48" s="7" t="s">
        <v>979</v>
      </c>
      <c r="C48" s="7">
        <v>22</v>
      </c>
      <c r="D48" s="7" t="str">
        <f>LOOKUP(C48, suppliers!$A$1:$A$30, suppliers!$B$1:$B$30)</f>
        <v>Zaanse Snoepfabriek</v>
      </c>
      <c r="E48" s="7">
        <v>3</v>
      </c>
      <c r="F48" s="7" t="str">
        <f t="shared" si="2"/>
        <v>Confections</v>
      </c>
      <c r="G48" s="7" t="s">
        <v>1054</v>
      </c>
      <c r="H48" s="7">
        <v>9.5</v>
      </c>
      <c r="I48" s="7">
        <v>36</v>
      </c>
      <c r="J48" s="7">
        <v>0</v>
      </c>
      <c r="K48" s="7">
        <v>0</v>
      </c>
      <c r="L48" s="7">
        <v>0</v>
      </c>
      <c r="M48" s="7" t="str">
        <f t="shared" si="3"/>
        <v>Low</v>
      </c>
    </row>
    <row r="49" spans="1:13" ht="18" x14ac:dyDescent="0.35">
      <c r="A49" s="7">
        <v>48</v>
      </c>
      <c r="B49" s="7" t="s">
        <v>980</v>
      </c>
      <c r="C49" s="7">
        <v>22</v>
      </c>
      <c r="D49" s="7" t="str">
        <f>LOOKUP(C49, suppliers!$A$1:$A$30, suppliers!$B$1:$B$30)</f>
        <v>Zaanse Snoepfabriek</v>
      </c>
      <c r="E49" s="7">
        <v>3</v>
      </c>
      <c r="F49" s="7" t="str">
        <f t="shared" si="2"/>
        <v>Confections</v>
      </c>
      <c r="G49" s="7" t="s">
        <v>1055</v>
      </c>
      <c r="H49" s="7">
        <v>12.75</v>
      </c>
      <c r="I49" s="7">
        <v>15</v>
      </c>
      <c r="J49" s="7">
        <v>70</v>
      </c>
      <c r="K49" s="7">
        <v>25</v>
      </c>
      <c r="L49" s="7">
        <v>0</v>
      </c>
      <c r="M49" s="7" t="str">
        <f t="shared" si="3"/>
        <v>Low</v>
      </c>
    </row>
    <row r="50" spans="1:13" ht="18" x14ac:dyDescent="0.35">
      <c r="A50" s="7">
        <v>49</v>
      </c>
      <c r="B50" s="7" t="s">
        <v>981</v>
      </c>
      <c r="C50" s="7">
        <v>23</v>
      </c>
      <c r="D50" s="7" t="str">
        <f>LOOKUP(C50, suppliers!$A$1:$A$30, suppliers!$B$1:$B$30)</f>
        <v>Karkki Oy</v>
      </c>
      <c r="E50" s="7">
        <v>3</v>
      </c>
      <c r="F50" s="7" t="str">
        <f t="shared" si="2"/>
        <v>Confections</v>
      </c>
      <c r="G50" s="7" t="s">
        <v>1056</v>
      </c>
      <c r="H50" s="7">
        <v>20</v>
      </c>
      <c r="I50" s="7">
        <v>10</v>
      </c>
      <c r="J50" s="7">
        <v>60</v>
      </c>
      <c r="K50" s="7">
        <v>15</v>
      </c>
      <c r="L50" s="7">
        <v>0</v>
      </c>
      <c r="M50" s="7" t="str">
        <f t="shared" si="3"/>
        <v>Low</v>
      </c>
    </row>
    <row r="51" spans="1:13" ht="18" x14ac:dyDescent="0.35">
      <c r="A51" s="7">
        <v>50</v>
      </c>
      <c r="B51" s="7" t="s">
        <v>982</v>
      </c>
      <c r="C51" s="7">
        <v>23</v>
      </c>
      <c r="D51" s="7" t="str">
        <f>LOOKUP(C51, suppliers!$A$1:$A$30, suppliers!$B$1:$B$30)</f>
        <v>Karkki Oy</v>
      </c>
      <c r="E51" s="7">
        <v>3</v>
      </c>
      <c r="F51" s="7" t="str">
        <f t="shared" si="2"/>
        <v>Confections</v>
      </c>
      <c r="G51" s="7" t="s">
        <v>1057</v>
      </c>
      <c r="H51" s="7">
        <v>16.25</v>
      </c>
      <c r="I51" s="7">
        <v>65</v>
      </c>
      <c r="J51" s="7">
        <v>0</v>
      </c>
      <c r="K51" s="7">
        <v>30</v>
      </c>
      <c r="L51" s="7">
        <v>0</v>
      </c>
      <c r="M51" s="7" t="str">
        <f t="shared" si="3"/>
        <v>Low</v>
      </c>
    </row>
    <row r="52" spans="1:13" ht="18" x14ac:dyDescent="0.35">
      <c r="A52" s="7">
        <v>51</v>
      </c>
      <c r="B52" s="7" t="s">
        <v>983</v>
      </c>
      <c r="C52" s="7">
        <v>24</v>
      </c>
      <c r="D52" s="7" t="str">
        <f>LOOKUP(C52, suppliers!$A$1:$A$30, suppliers!$B$1:$B$30)</f>
        <v>G'day, Mate</v>
      </c>
      <c r="E52" s="7">
        <v>7</v>
      </c>
      <c r="F52" s="7" t="str">
        <f t="shared" si="2"/>
        <v>Produce</v>
      </c>
      <c r="G52" s="7" t="s">
        <v>1058</v>
      </c>
      <c r="H52" s="7">
        <v>53</v>
      </c>
      <c r="I52" s="7">
        <v>20</v>
      </c>
      <c r="J52" s="7">
        <v>0</v>
      </c>
      <c r="K52" s="7">
        <v>10</v>
      </c>
      <c r="L52" s="7">
        <v>0</v>
      </c>
      <c r="M52" s="7" t="str">
        <f t="shared" si="3"/>
        <v>Medium</v>
      </c>
    </row>
    <row r="53" spans="1:13" ht="18" x14ac:dyDescent="0.35">
      <c r="A53" s="7">
        <v>52</v>
      </c>
      <c r="B53" s="7" t="s">
        <v>984</v>
      </c>
      <c r="C53" s="7">
        <v>24</v>
      </c>
      <c r="D53" s="7" t="str">
        <f>LOOKUP(C53, suppliers!$A$1:$A$30, suppliers!$B$1:$B$30)</f>
        <v>G'day, Mate</v>
      </c>
      <c r="E53" s="7">
        <v>5</v>
      </c>
      <c r="F53" s="7" t="str">
        <f t="shared" si="2"/>
        <v>Grains/Cereals</v>
      </c>
      <c r="G53" s="7" t="s">
        <v>1059</v>
      </c>
      <c r="H53" s="7">
        <v>7</v>
      </c>
      <c r="I53" s="7">
        <v>38</v>
      </c>
      <c r="J53" s="7">
        <v>0</v>
      </c>
      <c r="K53" s="7">
        <v>25</v>
      </c>
      <c r="L53" s="7">
        <v>0</v>
      </c>
      <c r="M53" s="7" t="str">
        <f t="shared" si="3"/>
        <v>Low</v>
      </c>
    </row>
    <row r="54" spans="1:13" ht="18" x14ac:dyDescent="0.35">
      <c r="A54" s="7">
        <v>53</v>
      </c>
      <c r="B54" s="7" t="s">
        <v>985</v>
      </c>
      <c r="C54" s="7">
        <v>24</v>
      </c>
      <c r="D54" s="7" t="str">
        <f>LOOKUP(C54, suppliers!$A$1:$A$30, suppliers!$B$1:$B$30)</f>
        <v>G'day, Mate</v>
      </c>
      <c r="E54" s="7">
        <v>6</v>
      </c>
      <c r="F54" s="7" t="str">
        <f t="shared" si="2"/>
        <v>Meat/Poultry</v>
      </c>
      <c r="G54" s="7" t="s">
        <v>1060</v>
      </c>
      <c r="H54" s="7">
        <v>32.799999999999997</v>
      </c>
      <c r="I54" s="7">
        <v>0</v>
      </c>
      <c r="J54" s="7">
        <v>0</v>
      </c>
      <c r="K54" s="7">
        <v>0</v>
      </c>
      <c r="L54" s="7">
        <v>1</v>
      </c>
      <c r="M54" s="7" t="str">
        <f t="shared" si="3"/>
        <v>Low</v>
      </c>
    </row>
    <row r="55" spans="1:13" ht="18" x14ac:dyDescent="0.35">
      <c r="A55" s="7">
        <v>54</v>
      </c>
      <c r="B55" s="7" t="s">
        <v>986</v>
      </c>
      <c r="C55" s="7">
        <v>25</v>
      </c>
      <c r="D55" s="7" t="str">
        <f>LOOKUP(C55, suppliers!$A$1:$A$30, suppliers!$B$1:$B$30)</f>
        <v>Ma Maison</v>
      </c>
      <c r="E55" s="7">
        <v>6</v>
      </c>
      <c r="F55" s="7" t="str">
        <f t="shared" si="2"/>
        <v>Meat/Poultry</v>
      </c>
      <c r="G55" s="7" t="s">
        <v>1061</v>
      </c>
      <c r="H55" s="7">
        <v>7.45</v>
      </c>
      <c r="I55" s="7">
        <v>21</v>
      </c>
      <c r="J55" s="7">
        <v>0</v>
      </c>
      <c r="K55" s="7">
        <v>10</v>
      </c>
      <c r="L55" s="7">
        <v>0</v>
      </c>
      <c r="M55" s="7" t="str">
        <f t="shared" si="3"/>
        <v>Low</v>
      </c>
    </row>
    <row r="56" spans="1:13" ht="18" x14ac:dyDescent="0.35">
      <c r="A56" s="7">
        <v>55</v>
      </c>
      <c r="B56" s="7" t="s">
        <v>987</v>
      </c>
      <c r="C56" s="7">
        <v>25</v>
      </c>
      <c r="D56" s="7" t="str">
        <f>LOOKUP(C56, suppliers!$A$1:$A$30, suppliers!$B$1:$B$30)</f>
        <v>Ma Maison</v>
      </c>
      <c r="E56" s="7">
        <v>6</v>
      </c>
      <c r="F56" s="7" t="str">
        <f t="shared" si="2"/>
        <v>Meat/Poultry</v>
      </c>
      <c r="G56" s="7" t="s">
        <v>1062</v>
      </c>
      <c r="H56" s="7">
        <v>24</v>
      </c>
      <c r="I56" s="7">
        <v>115</v>
      </c>
      <c r="J56" s="7">
        <v>0</v>
      </c>
      <c r="K56" s="7">
        <v>20</v>
      </c>
      <c r="L56" s="7">
        <v>0</v>
      </c>
      <c r="M56" s="7" t="str">
        <f t="shared" si="3"/>
        <v>Low</v>
      </c>
    </row>
    <row r="57" spans="1:13" ht="18" x14ac:dyDescent="0.35">
      <c r="A57" s="7">
        <v>56</v>
      </c>
      <c r="B57" s="7" t="s">
        <v>988</v>
      </c>
      <c r="C57" s="7">
        <v>26</v>
      </c>
      <c r="D57" s="7" t="str">
        <f>LOOKUP(C57, suppliers!$A$1:$A$30, suppliers!$B$1:$B$30)</f>
        <v>Pasta Buttini s.r.l.</v>
      </c>
      <c r="E57" s="7">
        <v>5</v>
      </c>
      <c r="F57" s="7" t="str">
        <f t="shared" si="2"/>
        <v>Grains/Cereals</v>
      </c>
      <c r="G57" s="7" t="s">
        <v>1063</v>
      </c>
      <c r="H57" s="7">
        <v>38</v>
      </c>
      <c r="I57" s="7">
        <v>21</v>
      </c>
      <c r="J57" s="7">
        <v>10</v>
      </c>
      <c r="K57" s="7">
        <v>30</v>
      </c>
      <c r="L57" s="7">
        <v>0</v>
      </c>
      <c r="M57" s="7" t="str">
        <f t="shared" si="3"/>
        <v>Low</v>
      </c>
    </row>
    <row r="58" spans="1:13" ht="18" x14ac:dyDescent="0.35">
      <c r="A58" s="7">
        <v>57</v>
      </c>
      <c r="B58" s="7" t="s">
        <v>989</v>
      </c>
      <c r="C58" s="7">
        <v>26</v>
      </c>
      <c r="D58" s="7" t="str">
        <f>LOOKUP(C58, suppliers!$A$1:$A$30, suppliers!$B$1:$B$30)</f>
        <v>Pasta Buttini s.r.l.</v>
      </c>
      <c r="E58" s="7">
        <v>5</v>
      </c>
      <c r="F58" s="7" t="str">
        <f t="shared" si="2"/>
        <v>Grains/Cereals</v>
      </c>
      <c r="G58" s="7" t="s">
        <v>1063</v>
      </c>
      <c r="H58" s="7">
        <v>19.5</v>
      </c>
      <c r="I58" s="7">
        <v>36</v>
      </c>
      <c r="J58" s="7">
        <v>0</v>
      </c>
      <c r="K58" s="7">
        <v>20</v>
      </c>
      <c r="L58" s="7">
        <v>0</v>
      </c>
      <c r="M58" s="7" t="str">
        <f t="shared" si="3"/>
        <v>Low</v>
      </c>
    </row>
    <row r="59" spans="1:13" ht="18" x14ac:dyDescent="0.35">
      <c r="A59" s="7">
        <v>58</v>
      </c>
      <c r="B59" s="7" t="s">
        <v>990</v>
      </c>
      <c r="C59" s="7">
        <v>27</v>
      </c>
      <c r="D59" s="7" t="str">
        <f>LOOKUP(C59, suppliers!$A$1:$A$30, suppliers!$B$1:$B$30)</f>
        <v>Escargots Nouveaux</v>
      </c>
      <c r="E59" s="7">
        <v>8</v>
      </c>
      <c r="F59" s="7" t="str">
        <f t="shared" si="2"/>
        <v>Seafood</v>
      </c>
      <c r="G59" s="7" t="s">
        <v>1064</v>
      </c>
      <c r="H59" s="7">
        <v>13.25</v>
      </c>
      <c r="I59" s="7">
        <v>62</v>
      </c>
      <c r="J59" s="7">
        <v>0</v>
      </c>
      <c r="K59" s="7">
        <v>20</v>
      </c>
      <c r="L59" s="7">
        <v>0</v>
      </c>
      <c r="M59" s="7" t="str">
        <f t="shared" si="3"/>
        <v>Low</v>
      </c>
    </row>
    <row r="60" spans="1:13" ht="18" x14ac:dyDescent="0.35">
      <c r="A60" s="7">
        <v>59</v>
      </c>
      <c r="B60" s="7" t="s">
        <v>991</v>
      </c>
      <c r="C60" s="7">
        <v>28</v>
      </c>
      <c r="D60" s="7" t="str">
        <f>LOOKUP(C60, suppliers!$A$1:$A$30, suppliers!$B$1:$B$30)</f>
        <v>Gai pâturage</v>
      </c>
      <c r="E60" s="7">
        <v>4</v>
      </c>
      <c r="F60" s="7" t="str">
        <f t="shared" si="2"/>
        <v>Dairy Products</v>
      </c>
      <c r="G60" s="7" t="s">
        <v>1065</v>
      </c>
      <c r="H60" s="7">
        <v>55</v>
      </c>
      <c r="I60" s="7">
        <v>79</v>
      </c>
      <c r="J60" s="7">
        <v>0</v>
      </c>
      <c r="K60" s="7">
        <v>0</v>
      </c>
      <c r="L60" s="7">
        <v>0</v>
      </c>
      <c r="M60" s="7" t="str">
        <f t="shared" si="3"/>
        <v>Medium</v>
      </c>
    </row>
    <row r="61" spans="1:13" ht="18" x14ac:dyDescent="0.35">
      <c r="A61" s="7">
        <v>60</v>
      </c>
      <c r="B61" s="7" t="s">
        <v>992</v>
      </c>
      <c r="C61" s="7">
        <v>28</v>
      </c>
      <c r="D61" s="7" t="str">
        <f>LOOKUP(C61, suppliers!$A$1:$A$30, suppliers!$B$1:$B$30)</f>
        <v>Gai pâturage</v>
      </c>
      <c r="E61" s="7">
        <v>4</v>
      </c>
      <c r="F61" s="7" t="str">
        <f t="shared" si="2"/>
        <v>Dairy Products</v>
      </c>
      <c r="G61" s="7" t="s">
        <v>1066</v>
      </c>
      <c r="H61" s="7">
        <v>34</v>
      </c>
      <c r="I61" s="7">
        <v>19</v>
      </c>
      <c r="J61" s="7">
        <v>0</v>
      </c>
      <c r="K61" s="7">
        <v>0</v>
      </c>
      <c r="L61" s="7">
        <v>0</v>
      </c>
      <c r="M61" s="7" t="str">
        <f t="shared" si="3"/>
        <v>Low</v>
      </c>
    </row>
    <row r="62" spans="1:13" ht="18" x14ac:dyDescent="0.35">
      <c r="A62" s="7">
        <v>61</v>
      </c>
      <c r="B62" s="7" t="s">
        <v>993</v>
      </c>
      <c r="C62" s="7">
        <v>29</v>
      </c>
      <c r="D62" s="7" t="str">
        <f>LOOKUP(C62, suppliers!$A$1:$A$30, suppliers!$B$1:$B$30)</f>
        <v>Forêts d'érables</v>
      </c>
      <c r="E62" s="7">
        <v>2</v>
      </c>
      <c r="F62" s="7" t="str">
        <f t="shared" si="2"/>
        <v>Condiments</v>
      </c>
      <c r="G62" s="7" t="s">
        <v>1067</v>
      </c>
      <c r="H62" s="7">
        <v>28.5</v>
      </c>
      <c r="I62" s="7">
        <v>113</v>
      </c>
      <c r="J62" s="7">
        <v>0</v>
      </c>
      <c r="K62" s="7">
        <v>25</v>
      </c>
      <c r="L62" s="7">
        <v>0</v>
      </c>
      <c r="M62" s="7" t="str">
        <f t="shared" si="3"/>
        <v>Low</v>
      </c>
    </row>
    <row r="63" spans="1:13" ht="18" x14ac:dyDescent="0.35">
      <c r="A63" s="7">
        <v>62</v>
      </c>
      <c r="B63" s="7" t="s">
        <v>994</v>
      </c>
      <c r="C63" s="7">
        <v>29</v>
      </c>
      <c r="D63" s="7" t="str">
        <f>LOOKUP(C63, suppliers!$A$1:$A$30, suppliers!$B$1:$B$30)</f>
        <v>Forêts d'érables</v>
      </c>
      <c r="E63" s="7">
        <v>3</v>
      </c>
      <c r="F63" s="7" t="str">
        <f t="shared" si="2"/>
        <v>Confections</v>
      </c>
      <c r="G63" s="7" t="s">
        <v>1068</v>
      </c>
      <c r="H63" s="7">
        <v>49.3</v>
      </c>
      <c r="I63" s="7">
        <v>17</v>
      </c>
      <c r="J63" s="7">
        <v>0</v>
      </c>
      <c r="K63" s="7">
        <v>0</v>
      </c>
      <c r="L63" s="7">
        <v>0</v>
      </c>
      <c r="M63" s="7" t="str">
        <f t="shared" si="3"/>
        <v>Low</v>
      </c>
    </row>
    <row r="64" spans="1:13" ht="18" x14ac:dyDescent="0.35">
      <c r="A64" s="7">
        <v>63</v>
      </c>
      <c r="B64" s="7" t="s">
        <v>995</v>
      </c>
      <c r="C64" s="7">
        <v>7</v>
      </c>
      <c r="D64" s="7" t="str">
        <f>LOOKUP(C64, suppliers!$A$1:$A$30, suppliers!$B$1:$B$30)</f>
        <v>Pavlova, Ltd.</v>
      </c>
      <c r="E64" s="7">
        <v>2</v>
      </c>
      <c r="F64" s="7" t="str">
        <f t="shared" si="2"/>
        <v>Condiments</v>
      </c>
      <c r="G64" s="7" t="s">
        <v>1069</v>
      </c>
      <c r="H64" s="7">
        <v>43.9</v>
      </c>
      <c r="I64" s="7">
        <v>24</v>
      </c>
      <c r="J64" s="7">
        <v>0</v>
      </c>
      <c r="K64" s="7">
        <v>5</v>
      </c>
      <c r="L64" s="7">
        <v>0</v>
      </c>
      <c r="M64" s="7" t="str">
        <f t="shared" si="3"/>
        <v>Low</v>
      </c>
    </row>
    <row r="65" spans="1:13" ht="18" x14ac:dyDescent="0.35">
      <c r="A65" s="7">
        <v>64</v>
      </c>
      <c r="B65" s="7" t="s">
        <v>996</v>
      </c>
      <c r="C65" s="7">
        <v>12</v>
      </c>
      <c r="D65" s="7" t="str">
        <f>LOOKUP(C65, suppliers!$A$1:$A$30, suppliers!$B$1:$B$30)</f>
        <v>Plutzer Lebensmittelgroßmärkte AG</v>
      </c>
      <c r="E65" s="7">
        <v>5</v>
      </c>
      <c r="F65" s="7" t="str">
        <f t="shared" si="2"/>
        <v>Grains/Cereals</v>
      </c>
      <c r="G65" s="7" t="s">
        <v>1070</v>
      </c>
      <c r="H65" s="7">
        <v>33.25</v>
      </c>
      <c r="I65" s="7">
        <v>22</v>
      </c>
      <c r="J65" s="7">
        <v>80</v>
      </c>
      <c r="K65" s="7">
        <v>30</v>
      </c>
      <c r="L65" s="7">
        <v>0</v>
      </c>
      <c r="M65" s="7" t="str">
        <f t="shared" si="3"/>
        <v>Low</v>
      </c>
    </row>
    <row r="66" spans="1:13" ht="18" x14ac:dyDescent="0.35">
      <c r="A66" s="7">
        <v>65</v>
      </c>
      <c r="B66" s="7" t="s">
        <v>997</v>
      </c>
      <c r="C66" s="7">
        <v>2</v>
      </c>
      <c r="D66" s="7" t="str">
        <f>LOOKUP(C66, suppliers!$A$1:$A$30, suppliers!$B$1:$B$30)</f>
        <v>New Orleans Cajun Delights</v>
      </c>
      <c r="E66" s="7">
        <v>2</v>
      </c>
      <c r="F66" s="7" t="str">
        <f t="shared" ref="F66:F78" si="4">VLOOKUP($E66, categories, 2,FALSE)</f>
        <v>Condiments</v>
      </c>
      <c r="G66" s="7" t="s">
        <v>1071</v>
      </c>
      <c r="H66" s="7">
        <v>21.05</v>
      </c>
      <c r="I66" s="7">
        <v>76</v>
      </c>
      <c r="J66" s="7">
        <v>0</v>
      </c>
      <c r="K66" s="7">
        <v>0</v>
      </c>
      <c r="L66" s="7">
        <v>0</v>
      </c>
      <c r="M66" s="7" t="str">
        <f t="shared" ref="M66:M78" si="5">VLOOKUP($H66, price_table, 3,1)</f>
        <v>Low</v>
      </c>
    </row>
    <row r="67" spans="1:13" ht="18" x14ac:dyDescent="0.35">
      <c r="A67" s="7">
        <v>66</v>
      </c>
      <c r="B67" s="7" t="s">
        <v>998</v>
      </c>
      <c r="C67" s="7">
        <v>2</v>
      </c>
      <c r="D67" s="7" t="str">
        <f>LOOKUP(C67, suppliers!$A$1:$A$30, suppliers!$B$1:$B$30)</f>
        <v>New Orleans Cajun Delights</v>
      </c>
      <c r="E67" s="7">
        <v>2</v>
      </c>
      <c r="F67" s="7" t="str">
        <f t="shared" si="4"/>
        <v>Condiments</v>
      </c>
      <c r="G67" s="7" t="s">
        <v>1072</v>
      </c>
      <c r="H67" s="7">
        <v>17</v>
      </c>
      <c r="I67" s="7">
        <v>4</v>
      </c>
      <c r="J67" s="7">
        <v>100</v>
      </c>
      <c r="K67" s="7">
        <v>20</v>
      </c>
      <c r="L67" s="7">
        <v>0</v>
      </c>
      <c r="M67" s="7" t="str">
        <f t="shared" si="5"/>
        <v>Low</v>
      </c>
    </row>
    <row r="68" spans="1:13" ht="18" x14ac:dyDescent="0.35">
      <c r="A68" s="7">
        <v>67</v>
      </c>
      <c r="B68" s="7" t="s">
        <v>999</v>
      </c>
      <c r="C68" s="7">
        <v>16</v>
      </c>
      <c r="D68" s="7" t="str">
        <f>LOOKUP(C68, suppliers!$A$1:$A$30, suppliers!$B$1:$B$30)</f>
        <v>Bigfoot Breweries</v>
      </c>
      <c r="E68" s="7">
        <v>1</v>
      </c>
      <c r="F68" s="7" t="str">
        <f t="shared" si="4"/>
        <v>Beverages</v>
      </c>
      <c r="G68" s="7" t="s">
        <v>1011</v>
      </c>
      <c r="H68" s="7">
        <v>14</v>
      </c>
      <c r="I68" s="7">
        <v>52</v>
      </c>
      <c r="J68" s="7">
        <v>0</v>
      </c>
      <c r="K68" s="7">
        <v>10</v>
      </c>
      <c r="L68" s="7">
        <v>0</v>
      </c>
      <c r="M68" s="7" t="str">
        <f t="shared" si="5"/>
        <v>Low</v>
      </c>
    </row>
    <row r="69" spans="1:13" ht="18" x14ac:dyDescent="0.35">
      <c r="A69" s="7">
        <v>68</v>
      </c>
      <c r="B69" s="7" t="s">
        <v>1000</v>
      </c>
      <c r="C69" s="7">
        <v>8</v>
      </c>
      <c r="D69" s="7" t="str">
        <f>LOOKUP(C69, suppliers!$A$1:$A$30, suppliers!$B$1:$B$30)</f>
        <v>Specialty Biscuits, Ltd.</v>
      </c>
      <c r="E69" s="7">
        <v>3</v>
      </c>
      <c r="F69" s="7" t="str">
        <f t="shared" si="4"/>
        <v>Confections</v>
      </c>
      <c r="G69" s="7" t="s">
        <v>1073</v>
      </c>
      <c r="H69" s="7">
        <v>12.5</v>
      </c>
      <c r="I69" s="7">
        <v>6</v>
      </c>
      <c r="J69" s="7">
        <v>10</v>
      </c>
      <c r="K69" s="7">
        <v>15</v>
      </c>
      <c r="L69" s="7">
        <v>0</v>
      </c>
      <c r="M69" s="7" t="str">
        <f t="shared" si="5"/>
        <v>Low</v>
      </c>
    </row>
    <row r="70" spans="1:13" ht="18" x14ac:dyDescent="0.35">
      <c r="A70" s="7">
        <v>69</v>
      </c>
      <c r="B70" s="7" t="s">
        <v>1001</v>
      </c>
      <c r="C70" s="7">
        <v>15</v>
      </c>
      <c r="D70" s="7" t="str">
        <f>LOOKUP(C70, suppliers!$A$1:$A$30, suppliers!$B$1:$B$30)</f>
        <v>Norske Meierier</v>
      </c>
      <c r="E70" s="7">
        <v>4</v>
      </c>
      <c r="F70" s="7" t="str">
        <f t="shared" si="4"/>
        <v>Dairy Products</v>
      </c>
      <c r="G70" s="7" t="s">
        <v>1074</v>
      </c>
      <c r="H70" s="7">
        <v>36</v>
      </c>
      <c r="I70" s="7">
        <v>26</v>
      </c>
      <c r="J70" s="7">
        <v>0</v>
      </c>
      <c r="K70" s="7">
        <v>15</v>
      </c>
      <c r="L70" s="7">
        <v>0</v>
      </c>
      <c r="M70" s="7" t="str">
        <f t="shared" si="5"/>
        <v>Low</v>
      </c>
    </row>
    <row r="71" spans="1:13" ht="18" x14ac:dyDescent="0.35">
      <c r="A71" s="7">
        <v>70</v>
      </c>
      <c r="B71" s="7" t="s">
        <v>1002</v>
      </c>
      <c r="C71" s="7">
        <v>7</v>
      </c>
      <c r="D71" s="7" t="str">
        <f>LOOKUP(C71, suppliers!$A$1:$A$30, suppliers!$B$1:$B$30)</f>
        <v>Pavlova, Ltd.</v>
      </c>
      <c r="E71" s="7">
        <v>1</v>
      </c>
      <c r="F71" s="7" t="str">
        <f t="shared" si="4"/>
        <v>Beverages</v>
      </c>
      <c r="G71" s="7" t="s">
        <v>1075</v>
      </c>
      <c r="H71" s="7">
        <v>15</v>
      </c>
      <c r="I71" s="7">
        <v>15</v>
      </c>
      <c r="J71" s="7">
        <v>10</v>
      </c>
      <c r="K71" s="7">
        <v>30</v>
      </c>
      <c r="L71" s="7">
        <v>0</v>
      </c>
      <c r="M71" s="7" t="str">
        <f t="shared" si="5"/>
        <v>Low</v>
      </c>
    </row>
    <row r="72" spans="1:13" ht="18" x14ac:dyDescent="0.35">
      <c r="A72" s="7">
        <v>71</v>
      </c>
      <c r="B72" s="7" t="s">
        <v>1003</v>
      </c>
      <c r="C72" s="7">
        <v>15</v>
      </c>
      <c r="D72" s="7" t="str">
        <f>LOOKUP(C72, suppliers!$A$1:$A$30, suppliers!$B$1:$B$30)</f>
        <v>Norske Meierier</v>
      </c>
      <c r="E72" s="7">
        <v>4</v>
      </c>
      <c r="F72" s="7" t="str">
        <f t="shared" si="4"/>
        <v>Dairy Products</v>
      </c>
      <c r="G72" s="7" t="s">
        <v>1021</v>
      </c>
      <c r="H72" s="7">
        <v>21.5</v>
      </c>
      <c r="I72" s="7">
        <v>26</v>
      </c>
      <c r="J72" s="7">
        <v>0</v>
      </c>
      <c r="K72" s="7">
        <v>0</v>
      </c>
      <c r="L72" s="7">
        <v>0</v>
      </c>
      <c r="M72" s="7" t="str">
        <f t="shared" si="5"/>
        <v>Low</v>
      </c>
    </row>
    <row r="73" spans="1:13" ht="18" x14ac:dyDescent="0.35">
      <c r="A73" s="7">
        <v>72</v>
      </c>
      <c r="B73" s="7" t="s">
        <v>1004</v>
      </c>
      <c r="C73" s="7">
        <v>14</v>
      </c>
      <c r="D73" s="7" t="str">
        <f>LOOKUP(C73, suppliers!$A$1:$A$30, suppliers!$B$1:$B$30)</f>
        <v>Formaggi Fortini s.r.l.</v>
      </c>
      <c r="E73" s="7">
        <v>4</v>
      </c>
      <c r="F73" s="7" t="str">
        <f t="shared" si="4"/>
        <v>Dairy Products</v>
      </c>
      <c r="G73" s="7" t="s">
        <v>1041</v>
      </c>
      <c r="H73" s="7">
        <v>34.799999999999997</v>
      </c>
      <c r="I73" s="7">
        <v>14</v>
      </c>
      <c r="J73" s="7">
        <v>0</v>
      </c>
      <c r="K73" s="7">
        <v>0</v>
      </c>
      <c r="L73" s="7">
        <v>0</v>
      </c>
      <c r="M73" s="7" t="str">
        <f t="shared" si="5"/>
        <v>Low</v>
      </c>
    </row>
    <row r="74" spans="1:13" ht="18" x14ac:dyDescent="0.35">
      <c r="A74" s="7">
        <v>73</v>
      </c>
      <c r="B74" s="7" t="s">
        <v>1005</v>
      </c>
      <c r="C74" s="7">
        <v>17</v>
      </c>
      <c r="D74" s="7" t="str">
        <f>LOOKUP(C74, suppliers!$A$1:$A$30, suppliers!$B$1:$B$30)</f>
        <v>Svensk Sjöföda AB</v>
      </c>
      <c r="E74" s="7">
        <v>8</v>
      </c>
      <c r="F74" s="7" t="str">
        <f t="shared" si="4"/>
        <v>Seafood</v>
      </c>
      <c r="G74" s="7" t="s">
        <v>1076</v>
      </c>
      <c r="H74" s="7">
        <v>15</v>
      </c>
      <c r="I74" s="7">
        <v>101</v>
      </c>
      <c r="J74" s="7">
        <v>0</v>
      </c>
      <c r="K74" s="7">
        <v>5</v>
      </c>
      <c r="L74" s="7">
        <v>0</v>
      </c>
      <c r="M74" s="7" t="str">
        <f t="shared" si="5"/>
        <v>Low</v>
      </c>
    </row>
    <row r="75" spans="1:13" ht="18" x14ac:dyDescent="0.35">
      <c r="A75" s="7">
        <v>74</v>
      </c>
      <c r="B75" s="7" t="s">
        <v>1006</v>
      </c>
      <c r="C75" s="7">
        <v>4</v>
      </c>
      <c r="D75" s="7" t="str">
        <f>LOOKUP(C75, suppliers!$A$1:$A$30, suppliers!$B$1:$B$30)</f>
        <v>Tokyo Traders</v>
      </c>
      <c r="E75" s="7">
        <v>7</v>
      </c>
      <c r="F75" s="7" t="str">
        <f t="shared" si="4"/>
        <v>Produce</v>
      </c>
      <c r="G75" s="7" t="s">
        <v>1065</v>
      </c>
      <c r="H75" s="7">
        <v>10</v>
      </c>
      <c r="I75" s="7">
        <v>4</v>
      </c>
      <c r="J75" s="7">
        <v>20</v>
      </c>
      <c r="K75" s="7">
        <v>5</v>
      </c>
      <c r="L75" s="7">
        <v>0</v>
      </c>
      <c r="M75" s="7" t="str">
        <f t="shared" si="5"/>
        <v>Low</v>
      </c>
    </row>
    <row r="76" spans="1:13" ht="18" x14ac:dyDescent="0.35">
      <c r="A76" s="7">
        <v>75</v>
      </c>
      <c r="B76" s="7" t="s">
        <v>1007</v>
      </c>
      <c r="C76" s="7">
        <v>12</v>
      </c>
      <c r="D76" s="7" t="str">
        <f>LOOKUP(C76, suppliers!$A$1:$A$30, suppliers!$B$1:$B$30)</f>
        <v>Plutzer Lebensmittelgroßmärkte AG</v>
      </c>
      <c r="E76" s="7">
        <v>1</v>
      </c>
      <c r="F76" s="7" t="str">
        <f t="shared" si="4"/>
        <v>Beverages</v>
      </c>
      <c r="G76" s="7" t="s">
        <v>1077</v>
      </c>
      <c r="H76" s="7">
        <v>7.75</v>
      </c>
      <c r="I76" s="7">
        <v>125</v>
      </c>
      <c r="J76" s="7">
        <v>0</v>
      </c>
      <c r="K76" s="7">
        <v>25</v>
      </c>
      <c r="L76" s="7">
        <v>0</v>
      </c>
      <c r="M76" s="7" t="str">
        <f t="shared" si="5"/>
        <v>Low</v>
      </c>
    </row>
    <row r="77" spans="1:13" ht="18" x14ac:dyDescent="0.35">
      <c r="A77" s="7">
        <v>76</v>
      </c>
      <c r="B77" s="7" t="s">
        <v>1008</v>
      </c>
      <c r="C77" s="7">
        <v>23</v>
      </c>
      <c r="D77" s="7" t="str">
        <f>LOOKUP(C77, suppliers!$A$1:$A$30, suppliers!$B$1:$B$30)</f>
        <v>Karkki Oy</v>
      </c>
      <c r="E77" s="7">
        <v>1</v>
      </c>
      <c r="F77" s="7" t="str">
        <f t="shared" si="4"/>
        <v>Beverages</v>
      </c>
      <c r="G77" s="7" t="s">
        <v>1078</v>
      </c>
      <c r="H77" s="7">
        <v>18</v>
      </c>
      <c r="I77" s="7">
        <v>57</v>
      </c>
      <c r="J77" s="7">
        <v>0</v>
      </c>
      <c r="K77" s="7">
        <v>20</v>
      </c>
      <c r="L77" s="7">
        <v>0</v>
      </c>
      <c r="M77" s="7" t="str">
        <f t="shared" si="5"/>
        <v>Low</v>
      </c>
    </row>
    <row r="78" spans="1:13" ht="18" x14ac:dyDescent="0.35">
      <c r="A78" s="7">
        <v>77</v>
      </c>
      <c r="B78" s="7" t="s">
        <v>1009</v>
      </c>
      <c r="C78" s="7">
        <v>12</v>
      </c>
      <c r="D78" s="7" t="str">
        <f>LOOKUP(C78, suppliers!$A$1:$A$30, suppliers!$B$1:$B$30)</f>
        <v>Plutzer Lebensmittelgroßmärkte AG</v>
      </c>
      <c r="E78" s="7">
        <v>2</v>
      </c>
      <c r="F78" s="7" t="str">
        <f t="shared" si="4"/>
        <v>Condiments</v>
      </c>
      <c r="G78" s="7" t="s">
        <v>1079</v>
      </c>
      <c r="H78" s="7">
        <v>13</v>
      </c>
      <c r="I78" s="7">
        <v>32</v>
      </c>
      <c r="J78" s="7">
        <v>0</v>
      </c>
      <c r="K78" s="7">
        <v>15</v>
      </c>
      <c r="L78" s="7">
        <v>0</v>
      </c>
      <c r="M78" s="7" t="str">
        <f t="shared" si="5"/>
        <v>Low</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5"/>
  <sheetViews>
    <sheetView workbookViewId="0">
      <selection activeCell="G6" sqref="G6"/>
    </sheetView>
  </sheetViews>
  <sheetFormatPr defaultColWidth="8.77734375" defaultRowHeight="14.4" x14ac:dyDescent="0.3"/>
  <cols>
    <col min="1" max="1" width="7.5546875" bestFit="1" customWidth="1"/>
    <col min="2" max="2" width="15.21875" bestFit="1" customWidth="1"/>
  </cols>
  <sheetData>
    <row r="1" spans="1:2" ht="18" x14ac:dyDescent="0.35">
      <c r="A1" s="7" t="s">
        <v>1080</v>
      </c>
      <c r="B1" s="7" t="s">
        <v>1081</v>
      </c>
    </row>
    <row r="2" spans="1:2" ht="18" x14ac:dyDescent="0.35">
      <c r="A2" s="7">
        <v>1</v>
      </c>
      <c r="B2" s="7" t="s">
        <v>1082</v>
      </c>
    </row>
    <row r="3" spans="1:2" ht="18" x14ac:dyDescent="0.35">
      <c r="A3" s="7">
        <v>2</v>
      </c>
      <c r="B3" s="7" t="s">
        <v>1083</v>
      </c>
    </row>
    <row r="4" spans="1:2" ht="18" x14ac:dyDescent="0.35">
      <c r="A4" s="7">
        <v>3</v>
      </c>
      <c r="B4" s="7" t="s">
        <v>1084</v>
      </c>
    </row>
    <row r="5" spans="1:2" ht="18" x14ac:dyDescent="0.35">
      <c r="A5" s="7">
        <v>4</v>
      </c>
      <c r="B5" s="7" t="s">
        <v>1085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7"/>
  <sheetViews>
    <sheetView topLeftCell="C1" zoomScale="140" zoomScaleNormal="140" workbookViewId="0">
      <selection activeCell="G7" sqref="G7"/>
    </sheetView>
  </sheetViews>
  <sheetFormatPr defaultColWidth="8.77734375" defaultRowHeight="14.4" x14ac:dyDescent="0.3"/>
  <cols>
    <col min="1" max="1" width="8.33203125" bestFit="1" customWidth="1"/>
    <col min="2" max="2" width="14.6640625" bestFit="1" customWidth="1"/>
    <col min="3" max="3" width="14.109375" bestFit="1" customWidth="1"/>
    <col min="6" max="6" width="13.5546875" bestFit="1" customWidth="1"/>
    <col min="7" max="8" width="14" bestFit="1" customWidth="1"/>
    <col min="9" max="9" width="15" bestFit="1" customWidth="1"/>
    <col min="10" max="10" width="15.33203125" bestFit="1" customWidth="1"/>
    <col min="11" max="12" width="14.21875" bestFit="1" customWidth="1"/>
  </cols>
  <sheetData>
    <row r="1" spans="1:12" x14ac:dyDescent="0.3">
      <c r="A1" t="s">
        <v>1086</v>
      </c>
      <c r="B1" t="s">
        <v>20</v>
      </c>
      <c r="C1" t="s">
        <v>28</v>
      </c>
      <c r="F1" t="s">
        <v>1086</v>
      </c>
      <c r="G1">
        <v>1</v>
      </c>
      <c r="H1">
        <v>2</v>
      </c>
      <c r="I1">
        <v>3</v>
      </c>
      <c r="J1">
        <v>4</v>
      </c>
      <c r="K1">
        <v>5</v>
      </c>
      <c r="L1">
        <v>6</v>
      </c>
    </row>
    <row r="2" spans="1:12" x14ac:dyDescent="0.3">
      <c r="A2">
        <v>1</v>
      </c>
      <c r="B2" t="s">
        <v>1087</v>
      </c>
      <c r="C2" t="s">
        <v>1093</v>
      </c>
      <c r="F2" t="s">
        <v>20</v>
      </c>
      <c r="G2" t="s">
        <v>1087</v>
      </c>
      <c r="H2" t="s">
        <v>1088</v>
      </c>
      <c r="I2" t="s">
        <v>1089</v>
      </c>
      <c r="J2" t="s">
        <v>1090</v>
      </c>
      <c r="K2" t="s">
        <v>1091</v>
      </c>
      <c r="L2" t="s">
        <v>1092</v>
      </c>
    </row>
    <row r="3" spans="1:12" x14ac:dyDescent="0.3">
      <c r="A3">
        <v>2</v>
      </c>
      <c r="B3" t="s">
        <v>1088</v>
      </c>
      <c r="C3" t="s">
        <v>1094</v>
      </c>
      <c r="F3" t="s">
        <v>28</v>
      </c>
      <c r="G3" t="s">
        <v>1093</v>
      </c>
      <c r="H3" t="s">
        <v>1094</v>
      </c>
      <c r="I3" t="s">
        <v>1095</v>
      </c>
      <c r="J3" t="s">
        <v>1096</v>
      </c>
      <c r="K3" t="s">
        <v>1097</v>
      </c>
      <c r="L3" t="s">
        <v>1098</v>
      </c>
    </row>
    <row r="4" spans="1:12" x14ac:dyDescent="0.3">
      <c r="A4">
        <v>3</v>
      </c>
      <c r="B4" t="s">
        <v>1089</v>
      </c>
      <c r="C4" t="s">
        <v>1095</v>
      </c>
    </row>
    <row r="5" spans="1:12" x14ac:dyDescent="0.3">
      <c r="A5">
        <v>4</v>
      </c>
      <c r="B5" t="s">
        <v>1090</v>
      </c>
      <c r="C5" t="s">
        <v>1096</v>
      </c>
    </row>
    <row r="6" spans="1:12" x14ac:dyDescent="0.3">
      <c r="A6">
        <v>5</v>
      </c>
      <c r="B6" t="s">
        <v>1091</v>
      </c>
      <c r="C6" t="s">
        <v>1097</v>
      </c>
    </row>
    <row r="7" spans="1:12" x14ac:dyDescent="0.3">
      <c r="A7">
        <v>6</v>
      </c>
      <c r="B7" t="s">
        <v>1092</v>
      </c>
      <c r="C7" t="s">
        <v>1098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categories</vt:lpstr>
      <vt:lpstr>customers</vt:lpstr>
      <vt:lpstr>employees</vt:lpstr>
      <vt:lpstr>employeeterritories</vt:lpstr>
      <vt:lpstr>order_details</vt:lpstr>
      <vt:lpstr>orders</vt:lpstr>
      <vt:lpstr>products</vt:lpstr>
      <vt:lpstr>region</vt:lpstr>
      <vt:lpstr>shippers</vt:lpstr>
      <vt:lpstr>shippers_tmp</vt:lpstr>
      <vt:lpstr>suppliers</vt:lpstr>
      <vt:lpstr>territories</vt:lpstr>
      <vt:lpstr>usstates</vt:lpstr>
      <vt:lpstr>categories</vt:lpstr>
      <vt:lpstr>price_table</vt:lpstr>
      <vt:lpstr>shippers_h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Vinod K</cp:lastModifiedBy>
  <dcterms:created xsi:type="dcterms:W3CDTF">2017-02-21T15:38:18Z</dcterms:created>
  <dcterms:modified xsi:type="dcterms:W3CDTF">2025-08-07T10:54:01Z</dcterms:modified>
</cp:coreProperties>
</file>