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firstSheet="23" activeTab="28"/>
  </bookViews>
  <sheets>
    <sheet name="Buy 17th April" sheetId="6" r:id="rId1"/>
    <sheet name="Sell 17th April" sheetId="3" r:id="rId2"/>
    <sheet name="Buy 18thApril" sheetId="5" r:id="rId3"/>
    <sheet name="Sell 18th April" sheetId="2" r:id="rId4"/>
    <sheet name="Buy 19th April" sheetId="4" r:id="rId5"/>
    <sheet name="Sell 19th April" sheetId="1" r:id="rId6"/>
    <sheet name="Buy 20th April" sheetId="8" r:id="rId7"/>
    <sheet name="Sell 20th April" sheetId="7" r:id="rId8"/>
    <sheet name="Buy 23rd April" sheetId="9" r:id="rId9"/>
    <sheet name="Sell 23rd April" sheetId="10" r:id="rId10"/>
    <sheet name="Buy 24th April" sheetId="11" r:id="rId11"/>
    <sheet name="Sell 24th April" sheetId="12" r:id="rId12"/>
    <sheet name="Buy 25th April" sheetId="13" r:id="rId13"/>
    <sheet name="Sell 25th April" sheetId="14" r:id="rId14"/>
    <sheet name="Buy 26th April" sheetId="15" r:id="rId15"/>
    <sheet name="Sell 26th April" sheetId="16" r:id="rId16"/>
    <sheet name="Buy 27th April" sheetId="17" r:id="rId17"/>
    <sheet name="Sell 27th April" sheetId="18" r:id="rId18"/>
    <sheet name="Buy 30th Apri" sheetId="19" r:id="rId19"/>
    <sheet name="Sell 30th April" sheetId="20" r:id="rId20"/>
    <sheet name="Buy 2nd May" sheetId="21" r:id="rId21"/>
    <sheet name="Sell 2nd May" sheetId="22" r:id="rId22"/>
    <sheet name="Buy 3rd May " sheetId="23" r:id="rId23"/>
    <sheet name="Sell 3rd May" sheetId="24" r:id="rId24"/>
    <sheet name="Buy 7th May" sheetId="25" r:id="rId25"/>
    <sheet name="Sell 7th May" sheetId="26" r:id="rId26"/>
    <sheet name="Buy 8th May" sheetId="27" r:id="rId27"/>
    <sheet name="Sell 8th May" sheetId="28" r:id="rId28"/>
    <sheet name="Buy 9th May" sheetId="29" r:id="rId29"/>
    <sheet name="Sell 9th May" sheetId="30" r:id="rId3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9"/>
  <c r="J6"/>
  <c r="J5"/>
  <c r="G2"/>
  <c r="F2" s="1"/>
  <c r="G3"/>
  <c r="G4"/>
  <c r="F4" s="1"/>
  <c r="G5"/>
  <c r="G6"/>
  <c r="F6" s="1"/>
  <c r="G7"/>
  <c r="G8"/>
  <c r="G9"/>
  <c r="G10"/>
  <c r="G11"/>
  <c r="G12"/>
  <c r="G13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F3"/>
  <c r="F5"/>
  <c r="F7"/>
  <c r="F8"/>
  <c r="F9"/>
  <c r="F10"/>
  <c r="F11"/>
  <c r="F12"/>
  <c r="F13"/>
  <c r="F14"/>
  <c r="G42" i="30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J8" i="26"/>
  <c r="J6"/>
  <c r="J5"/>
  <c r="J8" i="25"/>
  <c r="J6"/>
  <c r="J5"/>
  <c r="J8" i="28"/>
  <c r="J6"/>
  <c r="J5"/>
  <c r="J8" i="27"/>
  <c r="J6"/>
  <c r="J5"/>
  <c r="G2" i="28"/>
  <c r="F2" s="1"/>
  <c r="G3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G16"/>
  <c r="F16" s="1"/>
  <c r="G17"/>
  <c r="G18"/>
  <c r="F18" s="1"/>
  <c r="G19"/>
  <c r="F19" s="1"/>
  <c r="G20"/>
  <c r="F20" s="1"/>
  <c r="G21"/>
  <c r="F21" s="1"/>
  <c r="G22"/>
  <c r="F22" s="1"/>
  <c r="G23"/>
  <c r="G24"/>
  <c r="F24" s="1"/>
  <c r="G25"/>
  <c r="F25" s="1"/>
  <c r="G26"/>
  <c r="F26" s="1"/>
  <c r="G27"/>
  <c r="G28"/>
  <c r="F28" s="1"/>
  <c r="G29"/>
  <c r="F29" s="1"/>
  <c r="G30"/>
  <c r="F30" s="1"/>
  <c r="G31"/>
  <c r="F31" s="1"/>
  <c r="G32"/>
  <c r="F32" s="1"/>
  <c r="F3"/>
  <c r="F15"/>
  <c r="F17"/>
  <c r="F23"/>
  <c r="F27"/>
  <c r="G2" i="2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G2" i="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G2" i="25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F8"/>
  <c r="F17"/>
  <c r="J8" i="24"/>
  <c r="J6"/>
  <c r="J5"/>
  <c r="G2" i="23"/>
  <c r="G3"/>
  <c r="F2"/>
  <c r="F3"/>
  <c r="G2" i="24"/>
  <c r="G3"/>
  <c r="F3" s="1"/>
  <c r="G4"/>
  <c r="F4" s="1"/>
  <c r="G5"/>
  <c r="F5" s="1"/>
  <c r="G6"/>
  <c r="F6" s="1"/>
  <c r="G7"/>
  <c r="F7" s="1"/>
  <c r="G8"/>
  <c r="F8" s="1"/>
  <c r="G9"/>
  <c r="F9" s="1"/>
  <c r="G10"/>
  <c r="G11"/>
  <c r="F11" s="1"/>
  <c r="G12"/>
  <c r="F12" s="1"/>
  <c r="G13"/>
  <c r="G14"/>
  <c r="G15"/>
  <c r="G16"/>
  <c r="G17"/>
  <c r="F17" s="1"/>
  <c r="G18"/>
  <c r="F18" s="1"/>
  <c r="F2"/>
  <c r="F10"/>
  <c r="F13"/>
  <c r="F14"/>
  <c r="F15"/>
  <c r="F16"/>
  <c r="J8" i="21"/>
  <c r="J6"/>
  <c r="J5"/>
  <c r="J6" i="22"/>
  <c r="J5"/>
  <c r="J8" i="16"/>
  <c r="J8" i="18"/>
  <c r="J8" i="20"/>
  <c r="J8" i="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G2" i="2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G18"/>
  <c r="F18" s="1"/>
  <c r="G19"/>
  <c r="F19" s="1"/>
  <c r="G20"/>
  <c r="F20" s="1"/>
  <c r="G21"/>
  <c r="F21" s="1"/>
  <c r="G22"/>
  <c r="F22" s="1"/>
  <c r="G23"/>
  <c r="G24"/>
  <c r="F17"/>
  <c r="F23"/>
  <c r="F24"/>
  <c r="J6" i="20"/>
  <c r="J5"/>
  <c r="G3" i="19"/>
  <c r="F3" s="1"/>
  <c r="G4"/>
  <c r="F4" s="1"/>
  <c r="G5"/>
  <c r="F5" s="1"/>
  <c r="G6"/>
  <c r="G7"/>
  <c r="F7" s="1"/>
  <c r="G8"/>
  <c r="F8" s="1"/>
  <c r="G9"/>
  <c r="G10"/>
  <c r="G11"/>
  <c r="F11" s="1"/>
  <c r="G12"/>
  <c r="F12" s="1"/>
  <c r="G13"/>
  <c r="G14"/>
  <c r="F14" s="1"/>
  <c r="G15"/>
  <c r="G16"/>
  <c r="F16" s="1"/>
  <c r="G17"/>
  <c r="G18"/>
  <c r="F18" s="1"/>
  <c r="G19"/>
  <c r="G20"/>
  <c r="F20" s="1"/>
  <c r="G21"/>
  <c r="F21" s="1"/>
  <c r="G22"/>
  <c r="F22" s="1"/>
  <c r="G23"/>
  <c r="G24"/>
  <c r="G25"/>
  <c r="G26"/>
  <c r="F26" s="1"/>
  <c r="G27"/>
  <c r="G28"/>
  <c r="F28" s="1"/>
  <c r="G29"/>
  <c r="G30"/>
  <c r="F30" s="1"/>
  <c r="G31"/>
  <c r="G32"/>
  <c r="F32" s="1"/>
  <c r="G33"/>
  <c r="F33" s="1"/>
  <c r="G34"/>
  <c r="G35"/>
  <c r="G36"/>
  <c r="F36" s="1"/>
  <c r="G37"/>
  <c r="F6"/>
  <c r="F9"/>
  <c r="F10"/>
  <c r="F13"/>
  <c r="F15"/>
  <c r="F17"/>
  <c r="F19"/>
  <c r="F23"/>
  <c r="F24"/>
  <c r="F25"/>
  <c r="F27"/>
  <c r="F29"/>
  <c r="F31"/>
  <c r="F34"/>
  <c r="F35"/>
  <c r="F37"/>
  <c r="G2"/>
  <c r="F2" s="1"/>
  <c r="J6" s="1"/>
  <c r="G2" i="20"/>
  <c r="G3"/>
  <c r="G4"/>
  <c r="G5"/>
  <c r="G6"/>
  <c r="G7"/>
  <c r="G8"/>
  <c r="G9"/>
  <c r="G10"/>
  <c r="G11"/>
  <c r="G12"/>
  <c r="G13"/>
  <c r="G14"/>
  <c r="G15"/>
  <c r="F2"/>
  <c r="F3"/>
  <c r="F4"/>
  <c r="F5"/>
  <c r="F6"/>
  <c r="F7"/>
  <c r="F8"/>
  <c r="F9"/>
  <c r="F10"/>
  <c r="F11"/>
  <c r="F12"/>
  <c r="F13"/>
  <c r="F14"/>
  <c r="F15"/>
  <c r="J8" i="17"/>
  <c r="J6"/>
  <c r="J5"/>
  <c r="G2"/>
  <c r="F2" s="1"/>
  <c r="G3"/>
  <c r="F3" s="1"/>
  <c r="G4"/>
  <c r="F4" s="1"/>
  <c r="G5"/>
  <c r="F5" s="1"/>
  <c r="G6"/>
  <c r="F6" s="1"/>
  <c r="G7"/>
  <c r="F7" s="1"/>
  <c r="G8"/>
  <c r="G9"/>
  <c r="F9" s="1"/>
  <c r="G10"/>
  <c r="F10" s="1"/>
  <c r="G11"/>
  <c r="F11" s="1"/>
  <c r="G12"/>
  <c r="G13"/>
  <c r="F13" s="1"/>
  <c r="G14"/>
  <c r="G15"/>
  <c r="F15" s="1"/>
  <c r="G16"/>
  <c r="F16" s="1"/>
  <c r="G17"/>
  <c r="F17" s="1"/>
  <c r="G18"/>
  <c r="G19"/>
  <c r="F19" s="1"/>
  <c r="G20"/>
  <c r="F20" s="1"/>
  <c r="G21"/>
  <c r="F21" s="1"/>
  <c r="G22"/>
  <c r="G23"/>
  <c r="F23" s="1"/>
  <c r="G24"/>
  <c r="G25"/>
  <c r="G26"/>
  <c r="F26" s="1"/>
  <c r="G27"/>
  <c r="F27" s="1"/>
  <c r="G28"/>
  <c r="G29"/>
  <c r="F29" s="1"/>
  <c r="G30"/>
  <c r="F30" s="1"/>
  <c r="G31"/>
  <c r="F31" s="1"/>
  <c r="G32"/>
  <c r="F8"/>
  <c r="F12"/>
  <c r="F14"/>
  <c r="F18"/>
  <c r="F22"/>
  <c r="F24"/>
  <c r="F25"/>
  <c r="F28"/>
  <c r="F32"/>
  <c r="J6" i="18"/>
  <c r="J5"/>
  <c r="G2"/>
  <c r="F2" s="1"/>
  <c r="G3"/>
  <c r="F3" s="1"/>
  <c r="G4"/>
  <c r="F4" s="1"/>
  <c r="G5"/>
  <c r="F5" s="1"/>
  <c r="G6"/>
  <c r="F6" s="1"/>
  <c r="G7"/>
  <c r="F7" s="1"/>
  <c r="J8" i="15"/>
  <c r="J6"/>
  <c r="J5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"/>
  <c r="F2" s="1"/>
  <c r="G2" i="16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J5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" i="13"/>
  <c r="G3"/>
  <c r="F3" s="1"/>
  <c r="G4"/>
  <c r="G5"/>
  <c r="G6"/>
  <c r="G7"/>
  <c r="F7" s="1"/>
  <c r="G8"/>
  <c r="G9"/>
  <c r="F9" s="1"/>
  <c r="G10"/>
  <c r="F2"/>
  <c r="F4"/>
  <c r="F5"/>
  <c r="F6"/>
  <c r="F8"/>
  <c r="F10"/>
  <c r="G2" i="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J7" i="12"/>
  <c r="J5"/>
  <c r="J4"/>
  <c r="G2" i="1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J8" s="1"/>
  <c r="G33"/>
  <c r="G34"/>
  <c r="G35"/>
  <c r="G36"/>
  <c r="G37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J6" s="1"/>
  <c r="F33"/>
  <c r="F34"/>
  <c r="F35"/>
  <c r="F36"/>
  <c r="F37"/>
  <c r="G26" i="12"/>
  <c r="G25"/>
  <c r="F25" s="1"/>
  <c r="G24"/>
  <c r="G23"/>
  <c r="F23" s="1"/>
  <c r="G22"/>
  <c r="F22" s="1"/>
  <c r="G21"/>
  <c r="F21" s="1"/>
  <c r="G20"/>
  <c r="F20" s="1"/>
  <c r="G19"/>
  <c r="F19" s="1"/>
  <c r="G18"/>
  <c r="F18" s="1"/>
  <c r="G17"/>
  <c r="F17" s="1"/>
  <c r="G16"/>
  <c r="F16" s="1"/>
  <c r="G15"/>
  <c r="F15" s="1"/>
  <c r="G14"/>
  <c r="F14" s="1"/>
  <c r="G13"/>
  <c r="F13" s="1"/>
  <c r="G12"/>
  <c r="F12" s="1"/>
  <c r="G11"/>
  <c r="F11" s="1"/>
  <c r="G10"/>
  <c r="F10" s="1"/>
  <c r="G9"/>
  <c r="F9" s="1"/>
  <c r="G8"/>
  <c r="G7"/>
  <c r="F7" s="1"/>
  <c r="G6"/>
  <c r="G5"/>
  <c r="F5" s="1"/>
  <c r="G4"/>
  <c r="G3"/>
  <c r="F3" s="1"/>
  <c r="G2"/>
  <c r="F26"/>
  <c r="F24"/>
  <c r="F8"/>
  <c r="F6"/>
  <c r="F4"/>
  <c r="F2"/>
  <c r="J7" i="10"/>
  <c r="J5"/>
  <c r="J4"/>
  <c r="J7" i="9"/>
  <c r="J5"/>
  <c r="J4"/>
  <c r="J6" i="8"/>
  <c r="G2" i="9"/>
  <c r="F2" s="1"/>
  <c r="G3"/>
  <c r="F3" s="1"/>
  <c r="G4"/>
  <c r="F4" s="1"/>
  <c r="G5"/>
  <c r="G6"/>
  <c r="G7"/>
  <c r="G8"/>
  <c r="F8" s="1"/>
  <c r="G9"/>
  <c r="F9" s="1"/>
  <c r="G10"/>
  <c r="F10" s="1"/>
  <c r="G11"/>
  <c r="G12"/>
  <c r="G13"/>
  <c r="F13" s="1"/>
  <c r="G14"/>
  <c r="G15"/>
  <c r="F15" s="1"/>
  <c r="G16"/>
  <c r="F16" s="1"/>
  <c r="G17"/>
  <c r="F17" s="1"/>
  <c r="G18"/>
  <c r="F18" s="1"/>
  <c r="G19"/>
  <c r="F19" s="1"/>
  <c r="G20"/>
  <c r="G21"/>
  <c r="F21" s="1"/>
  <c r="G22"/>
  <c r="G23"/>
  <c r="F23" s="1"/>
  <c r="G24"/>
  <c r="G25"/>
  <c r="F25" s="1"/>
  <c r="G26"/>
  <c r="F5"/>
  <c r="F6"/>
  <c r="F7"/>
  <c r="F11"/>
  <c r="F12"/>
  <c r="F14"/>
  <c r="F20"/>
  <c r="F22"/>
  <c r="F24"/>
  <c r="F26"/>
  <c r="G2" i="10"/>
  <c r="G3"/>
  <c r="G4"/>
  <c r="G5"/>
  <c r="G6"/>
  <c r="G7"/>
  <c r="G8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F2"/>
  <c r="F3"/>
  <c r="F4"/>
  <c r="F5"/>
  <c r="F6"/>
  <c r="F7"/>
  <c r="F8"/>
  <c r="J9" i="8"/>
  <c r="J7"/>
  <c r="G19" i="7"/>
  <c r="J9"/>
  <c r="G5"/>
  <c r="F5" s="1"/>
  <c r="G3"/>
  <c r="G4"/>
  <c r="F4" s="1"/>
  <c r="G6"/>
  <c r="F6" s="1"/>
  <c r="G7"/>
  <c r="F7" s="1"/>
  <c r="G8"/>
  <c r="F8" s="1"/>
  <c r="G9"/>
  <c r="G10"/>
  <c r="F10" s="1"/>
  <c r="G11"/>
  <c r="G12"/>
  <c r="F12" s="1"/>
  <c r="G13"/>
  <c r="G14"/>
  <c r="F14" s="1"/>
  <c r="G15"/>
  <c r="G16"/>
  <c r="F16" s="1"/>
  <c r="G17"/>
  <c r="F17" s="1"/>
  <c r="G18"/>
  <c r="F19"/>
  <c r="J6" s="1"/>
  <c r="G20"/>
  <c r="F20" s="1"/>
  <c r="G21"/>
  <c r="F21" s="1"/>
  <c r="G22"/>
  <c r="G23"/>
  <c r="F23" s="1"/>
  <c r="G24"/>
  <c r="G25"/>
  <c r="F25" s="1"/>
  <c r="G26"/>
  <c r="G27"/>
  <c r="G28"/>
  <c r="F28" s="1"/>
  <c r="G29"/>
  <c r="F29" s="1"/>
  <c r="G30"/>
  <c r="F30" s="1"/>
  <c r="G31"/>
  <c r="G32"/>
  <c r="F32" s="1"/>
  <c r="G33"/>
  <c r="G34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G44"/>
  <c r="F44" s="1"/>
  <c r="G45"/>
  <c r="F45" s="1"/>
  <c r="G46"/>
  <c r="F46" s="1"/>
  <c r="G47"/>
  <c r="F47" s="1"/>
  <c r="G48"/>
  <c r="F48" s="1"/>
  <c r="G49"/>
  <c r="F49" s="1"/>
  <c r="G50"/>
  <c r="F50" s="1"/>
  <c r="G51"/>
  <c r="G52"/>
  <c r="F52" s="1"/>
  <c r="G53"/>
  <c r="F53" s="1"/>
  <c r="G54"/>
  <c r="F54" s="1"/>
  <c r="G55"/>
  <c r="G56"/>
  <c r="F56" s="1"/>
  <c r="G57"/>
  <c r="F57" s="1"/>
  <c r="G58"/>
  <c r="F58" s="1"/>
  <c r="G59"/>
  <c r="G60"/>
  <c r="F60" s="1"/>
  <c r="G61"/>
  <c r="F61" s="1"/>
  <c r="G62"/>
  <c r="F62" s="1"/>
  <c r="F3"/>
  <c r="F9"/>
  <c r="F11"/>
  <c r="F13"/>
  <c r="F15"/>
  <c r="F18"/>
  <c r="F22"/>
  <c r="F24"/>
  <c r="F26"/>
  <c r="F27"/>
  <c r="F31"/>
  <c r="F33"/>
  <c r="F34"/>
  <c r="F43"/>
  <c r="F51"/>
  <c r="F55"/>
  <c r="F59"/>
  <c r="G2"/>
  <c r="F2" s="1"/>
  <c r="J8" i="1"/>
  <c r="J6"/>
  <c r="J5"/>
  <c r="G2"/>
  <c r="G3"/>
  <c r="G4"/>
  <c r="F4" s="1"/>
  <c r="G5"/>
  <c r="F5" s="1"/>
  <c r="G6"/>
  <c r="G7"/>
  <c r="F7" s="1"/>
  <c r="G8"/>
  <c r="G9"/>
  <c r="F9" s="1"/>
  <c r="G10"/>
  <c r="F10" s="1"/>
  <c r="G11"/>
  <c r="G12"/>
  <c r="G13"/>
  <c r="G14"/>
  <c r="G15"/>
  <c r="G16"/>
  <c r="G17"/>
  <c r="G18"/>
  <c r="G19"/>
  <c r="G20"/>
  <c r="F20" s="1"/>
  <c r="G21"/>
  <c r="G22"/>
  <c r="G23"/>
  <c r="G24"/>
  <c r="G25"/>
  <c r="G26"/>
  <c r="G27"/>
  <c r="G28"/>
  <c r="G29"/>
  <c r="G31"/>
  <c r="G32"/>
  <c r="G33"/>
  <c r="F33" s="1"/>
  <c r="G34"/>
  <c r="G35"/>
  <c r="G36"/>
  <c r="G37"/>
  <c r="G38"/>
  <c r="G39"/>
  <c r="F39" s="1"/>
  <c r="G40"/>
  <c r="G41"/>
  <c r="G42"/>
  <c r="G43"/>
  <c r="G44"/>
  <c r="G45"/>
  <c r="G46"/>
  <c r="G30"/>
  <c r="F30" s="1"/>
  <c r="F44"/>
  <c r="F45"/>
  <c r="F46"/>
  <c r="F3"/>
  <c r="F6"/>
  <c r="F8"/>
  <c r="F11"/>
  <c r="F12"/>
  <c r="F13"/>
  <c r="F14"/>
  <c r="F15"/>
  <c r="F16"/>
  <c r="F17"/>
  <c r="F18"/>
  <c r="F19"/>
  <c r="F21"/>
  <c r="F22"/>
  <c r="F23"/>
  <c r="F24"/>
  <c r="F25"/>
  <c r="F26"/>
  <c r="F27"/>
  <c r="F28"/>
  <c r="F29"/>
  <c r="F31"/>
  <c r="F32"/>
  <c r="F34"/>
  <c r="F35"/>
  <c r="F36"/>
  <c r="F37"/>
  <c r="F38"/>
  <c r="F40"/>
  <c r="F41"/>
  <c r="F42"/>
  <c r="F43"/>
  <c r="F2"/>
  <c r="G38" i="8"/>
  <c r="F38" s="1"/>
  <c r="G39"/>
  <c r="F39" s="1"/>
  <c r="G40"/>
  <c r="F40" s="1"/>
  <c r="G41"/>
  <c r="F41" s="1"/>
  <c r="G42"/>
  <c r="F42" s="1"/>
  <c r="G43"/>
  <c r="F43" s="1"/>
  <c r="J5" i="19" l="1"/>
  <c r="J8"/>
  <c r="J6" i="16"/>
  <c r="J6" i="14"/>
  <c r="J6" i="13"/>
  <c r="J8"/>
  <c r="J5"/>
  <c r="J4" i="14"/>
  <c r="J3"/>
  <c r="J5" i="11"/>
  <c r="J7" i="7"/>
  <c r="G3" i="8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G27"/>
  <c r="F27" s="1"/>
  <c r="G28"/>
  <c r="F28" s="1"/>
  <c r="G29"/>
  <c r="F29" s="1"/>
  <c r="G30"/>
  <c r="F30" s="1"/>
  <c r="G31"/>
  <c r="F31" s="1"/>
  <c r="G32"/>
  <c r="F32" s="1"/>
  <c r="G33"/>
  <c r="F33" s="1"/>
  <c r="G34"/>
  <c r="F34" s="1"/>
  <c r="G35"/>
  <c r="F35" s="1"/>
  <c r="G36"/>
  <c r="F36" s="1"/>
  <c r="G37"/>
  <c r="F37" s="1"/>
  <c r="F14"/>
  <c r="F26"/>
  <c r="G2"/>
  <c r="F2" s="1"/>
  <c r="G2" i="4" l="1"/>
  <c r="F2" s="1"/>
  <c r="G3"/>
  <c r="F3" s="1"/>
  <c r="G4"/>
  <c r="F4" s="1"/>
  <c r="G5"/>
  <c r="F5" s="1"/>
  <c r="G6"/>
  <c r="F6" s="1"/>
  <c r="G7"/>
  <c r="F7" s="1"/>
  <c r="G8"/>
  <c r="F8" s="1"/>
  <c r="G9"/>
  <c r="F9" s="1"/>
  <c r="G10"/>
  <c r="F10" s="1"/>
  <c r="G11"/>
  <c r="F11" s="1"/>
  <c r="G12"/>
  <c r="F12" s="1"/>
  <c r="G13"/>
  <c r="F13" s="1"/>
  <c r="G14"/>
  <c r="F14" s="1"/>
  <c r="G15"/>
  <c r="F15" s="1"/>
  <c r="G16"/>
  <c r="F16" s="1"/>
  <c r="G17"/>
  <c r="F17" s="1"/>
  <c r="G18"/>
  <c r="F18" s="1"/>
  <c r="G19"/>
  <c r="F19" s="1"/>
  <c r="G20"/>
  <c r="F20" s="1"/>
  <c r="G21"/>
  <c r="F21" s="1"/>
  <c r="G22"/>
  <c r="F22" s="1"/>
  <c r="G23"/>
  <c r="F23" s="1"/>
  <c r="G24"/>
  <c r="F24" s="1"/>
  <c r="G25"/>
  <c r="F25" s="1"/>
  <c r="G26"/>
  <c r="F26" s="1"/>
  <c r="G27"/>
  <c r="F27" s="1"/>
  <c r="G28"/>
  <c r="F28" s="1"/>
  <c r="G29"/>
  <c r="F29" s="1"/>
  <c r="G30"/>
  <c r="F30" s="1"/>
  <c r="G31"/>
  <c r="F31" s="1"/>
  <c r="G32"/>
  <c r="F32" s="1"/>
  <c r="G33"/>
  <c r="G34"/>
  <c r="F34" s="1"/>
  <c r="G35"/>
  <c r="F35" s="1"/>
  <c r="G36"/>
  <c r="F36" s="1"/>
  <c r="G37"/>
  <c r="F37" s="1"/>
  <c r="G38"/>
  <c r="F38" s="1"/>
  <c r="G39"/>
  <c r="F39" s="1"/>
  <c r="G40"/>
  <c r="F40" s="1"/>
  <c r="G41"/>
  <c r="F41" s="1"/>
  <c r="G42"/>
  <c r="F42" s="1"/>
  <c r="G43"/>
  <c r="F43" s="1"/>
  <c r="G44"/>
  <c r="F44" s="1"/>
  <c r="G45"/>
  <c r="F45" s="1"/>
  <c r="G46"/>
  <c r="F46" s="1"/>
  <c r="G47"/>
  <c r="F47" s="1"/>
  <c r="G48"/>
  <c r="F48" s="1"/>
  <c r="G49"/>
  <c r="F49" s="1"/>
  <c r="G51"/>
  <c r="F51" s="1"/>
  <c r="G52"/>
  <c r="F52" s="1"/>
  <c r="G50"/>
  <c r="F50" s="1"/>
  <c r="F33" l="1"/>
  <c r="J7" s="1"/>
  <c r="J9"/>
  <c r="J6"/>
</calcChain>
</file>

<file path=xl/sharedStrings.xml><?xml version="1.0" encoding="utf-8"?>
<sst xmlns="http://schemas.openxmlformats.org/spreadsheetml/2006/main" count="1077" uniqueCount="85">
  <si>
    <t>SBI</t>
  </si>
  <si>
    <t>Reliance Communication</t>
  </si>
  <si>
    <t>Canara Bank</t>
  </si>
  <si>
    <t>Tata Motors Ltd</t>
  </si>
  <si>
    <t>AXIS Bank</t>
  </si>
  <si>
    <t>Punjab National Bank</t>
  </si>
  <si>
    <t>Andhra Bank</t>
  </si>
  <si>
    <t>Hindustan Petroleum</t>
  </si>
  <si>
    <t>Union Bank of India</t>
  </si>
  <si>
    <t>Jubilant Industries Ltd</t>
  </si>
  <si>
    <t>Wockhardt</t>
  </si>
  <si>
    <t>Can Fin Homes Ltd F</t>
  </si>
  <si>
    <t>Sun Pharma Industries</t>
  </si>
  <si>
    <t>Jet Airways</t>
  </si>
  <si>
    <t>Bharti Infratel F</t>
  </si>
  <si>
    <t>Cummins</t>
  </si>
  <si>
    <t>Balrampur Chini Mills</t>
  </si>
  <si>
    <t>PC Jeweller</t>
  </si>
  <si>
    <t>AJANTA PHARMA</t>
  </si>
  <si>
    <t>Bank Of Baroda</t>
  </si>
  <si>
    <t>Reliance Capital</t>
  </si>
  <si>
    <t>Zinc</t>
  </si>
  <si>
    <t>Dabur India</t>
  </si>
  <si>
    <t>Vedanta</t>
  </si>
  <si>
    <t>Century Textiles and Industries</t>
  </si>
  <si>
    <t>Biocon</t>
  </si>
  <si>
    <t>Dewan Housing</t>
  </si>
  <si>
    <t>Reliance Industries</t>
  </si>
  <si>
    <t>MCX Copper Mini</t>
  </si>
  <si>
    <t>Reliance Infrastructure</t>
  </si>
  <si>
    <t>MindTree</t>
  </si>
  <si>
    <t>Development Credit Bank</t>
  </si>
  <si>
    <t>HCL Technologies</t>
  </si>
  <si>
    <t>Tata Elxsi</t>
  </si>
  <si>
    <t>Hindalco Industries</t>
  </si>
  <si>
    <t>IRB Infrastructure Developers</t>
  </si>
  <si>
    <t>Nifty 50</t>
  </si>
  <si>
    <t>Sun TV Network</t>
  </si>
  <si>
    <t>Crude Oil WTI</t>
  </si>
  <si>
    <t>Amara Raja Batteries</t>
  </si>
  <si>
    <t>Arvind</t>
  </si>
  <si>
    <t>Ambuja Cements</t>
  </si>
  <si>
    <t>Colgate-Palmolive</t>
  </si>
  <si>
    <t>NIIT Technologies</t>
  </si>
  <si>
    <t>Coal India</t>
  </si>
  <si>
    <t>Nifty Bank</t>
  </si>
  <si>
    <t>Mahindra &amp; Mahindra</t>
  </si>
  <si>
    <t>Jain Irrigation</t>
  </si>
  <si>
    <t>Stock</t>
  </si>
  <si>
    <t>Price</t>
  </si>
  <si>
    <t>Signal Time</t>
  </si>
  <si>
    <t>Pass/Fail</t>
  </si>
  <si>
    <t>Points</t>
  </si>
  <si>
    <t>End of the day 640 - 626.5 is today low</t>
  </si>
  <si>
    <t>Reached upto 465</t>
  </si>
  <si>
    <t>Exit Time</t>
  </si>
  <si>
    <t>Exit Price</t>
  </si>
  <si>
    <t>4/19/2018  14:35:10 AM</t>
  </si>
  <si>
    <t>4/19/2018  15:05:10 AM</t>
  </si>
  <si>
    <t>No Of Pass</t>
  </si>
  <si>
    <t>No Of Failed</t>
  </si>
  <si>
    <t>4/19/2018  13:10:10 AM</t>
  </si>
  <si>
    <t>Rural Electrification</t>
  </si>
  <si>
    <t>Bharti Airtel</t>
  </si>
  <si>
    <t>Lupin</t>
  </si>
  <si>
    <t>Aurobindo Pharma</t>
  </si>
  <si>
    <t>Godrej Consumer</t>
  </si>
  <si>
    <t>Petronet LNG</t>
  </si>
  <si>
    <t>Repco Home F</t>
  </si>
  <si>
    <t>TV18 Broadcast</t>
  </si>
  <si>
    <t>ICICI Bank</t>
  </si>
  <si>
    <t>Bharat Financial</t>
  </si>
  <si>
    <t>Total Points won</t>
  </si>
  <si>
    <t>4/19/2018  13:05:10 AM</t>
  </si>
  <si>
    <t>4/19/2018  13:30:10 AM</t>
  </si>
  <si>
    <t>4/19/2018  15:10:10 AM</t>
  </si>
  <si>
    <t>4/19/2018  13:05:07 PM</t>
  </si>
  <si>
    <t>4/19/2018  13:15:10 AM</t>
  </si>
  <si>
    <t>4/19/2018  14:15:10 AM</t>
  </si>
  <si>
    <t>4/19/2018  13:25:10 AM</t>
  </si>
  <si>
    <t>4/19/2018  14:10:10 AM</t>
  </si>
  <si>
    <t>4/19/2018  14:20:10 AM</t>
  </si>
  <si>
    <t>4/19/2018  14:50:10 AM</t>
  </si>
  <si>
    <t>Escorts</t>
  </si>
  <si>
    <t>Jubilant Life Sciences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</si>
</sst>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opLeftCell="A10" workbookViewId="0">
      <selection activeCell="D7" sqref="D7"/>
    </sheetView>
  </sheetViews>
  <sheetFormatPr defaultRowHeight="15"/>
  <cols>
    <col min="1" max="1" width="19.7109375" customWidth="1"/>
    <col min="3" max="3" width="16.855468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38</v>
      </c>
      <c r="B2">
        <v>4353</v>
      </c>
      <c r="C2" s="1">
        <v>43207.416886574072</v>
      </c>
      <c r="D2" s="1"/>
    </row>
    <row r="3" spans="1:6">
      <c r="A3" t="s">
        <v>46</v>
      </c>
      <c r="B3">
        <v>810.8</v>
      </c>
      <c r="C3" s="1">
        <v>43207.132199074076</v>
      </c>
      <c r="D3" s="1"/>
    </row>
    <row r="4" spans="1:6">
      <c r="A4" t="s">
        <v>47</v>
      </c>
      <c r="B4">
        <v>116.6</v>
      </c>
      <c r="C4" s="1">
        <v>43207.130231481482</v>
      </c>
      <c r="D4" s="1"/>
    </row>
    <row r="5" spans="1:6">
      <c r="A5" t="s">
        <v>45</v>
      </c>
      <c r="B5">
        <v>25333.45</v>
      </c>
      <c r="C5" s="1">
        <v>43207.098055555558</v>
      </c>
      <c r="D5" s="1"/>
    </row>
    <row r="6" spans="1:6">
      <c r="A6" t="s">
        <v>32</v>
      </c>
      <c r="B6">
        <v>1008.85</v>
      </c>
      <c r="C6" s="1">
        <v>43207.090532407405</v>
      </c>
      <c r="D6" s="1"/>
    </row>
    <row r="7" spans="1:6">
      <c r="A7" t="s">
        <v>45</v>
      </c>
      <c r="B7">
        <v>25329.35</v>
      </c>
      <c r="C7" s="1">
        <v>43207.081388888888</v>
      </c>
      <c r="D7" s="1"/>
    </row>
    <row r="8" spans="1:6">
      <c r="A8" t="s">
        <v>32</v>
      </c>
      <c r="B8">
        <v>1007.15</v>
      </c>
      <c r="C8" s="1">
        <v>43207.055925925924</v>
      </c>
      <c r="D8" s="1"/>
    </row>
    <row r="9" spans="1:6">
      <c r="A9" t="s">
        <v>46</v>
      </c>
      <c r="B9">
        <v>811.35</v>
      </c>
      <c r="C9" s="1">
        <v>43207.048981481479</v>
      </c>
      <c r="D9" s="1"/>
    </row>
    <row r="10" spans="1:6">
      <c r="A10" t="s">
        <v>43</v>
      </c>
      <c r="B10">
        <v>932.8</v>
      </c>
      <c r="C10" s="1">
        <v>43207.046782407408</v>
      </c>
      <c r="D10" s="1"/>
    </row>
    <row r="11" spans="1:6">
      <c r="A11" t="s">
        <v>46</v>
      </c>
      <c r="B11">
        <v>811.25</v>
      </c>
      <c r="C11" s="1">
        <v>43207.52815972222</v>
      </c>
      <c r="D11" s="1"/>
    </row>
    <row r="12" spans="1:6">
      <c r="A12" t="s">
        <v>44</v>
      </c>
      <c r="B12">
        <v>288.55</v>
      </c>
      <c r="C12" s="1">
        <v>43207.52815972222</v>
      </c>
      <c r="D12" s="1"/>
    </row>
    <row r="13" spans="1:6">
      <c r="A13" t="s">
        <v>28</v>
      </c>
      <c r="B13">
        <v>448.7</v>
      </c>
      <c r="C13" s="1">
        <v>43207.520972222221</v>
      </c>
      <c r="D13" s="1"/>
    </row>
    <row r="14" spans="1:6">
      <c r="A14" t="s">
        <v>46</v>
      </c>
      <c r="B14">
        <v>810.95</v>
      </c>
      <c r="C14" s="1">
        <v>43207.514027777775</v>
      </c>
      <c r="D14" s="1"/>
    </row>
    <row r="15" spans="1:6">
      <c r="A15" t="s">
        <v>38</v>
      </c>
      <c r="B15">
        <v>4368</v>
      </c>
      <c r="C15" s="1">
        <v>43207.500138888892</v>
      </c>
      <c r="D15" s="1"/>
    </row>
    <row r="16" spans="1:6">
      <c r="A16" t="s">
        <v>46</v>
      </c>
      <c r="B16">
        <v>811.3</v>
      </c>
      <c r="C16" s="1">
        <v>43207.500138888892</v>
      </c>
      <c r="D16" s="1"/>
    </row>
    <row r="17" spans="1:10">
      <c r="A17" t="s">
        <v>44</v>
      </c>
      <c r="B17">
        <v>288.60000000000002</v>
      </c>
      <c r="C17" s="1">
        <v>43207.500138888892</v>
      </c>
      <c r="D17" s="1"/>
    </row>
    <row r="18" spans="1:10">
      <c r="A18" t="s">
        <v>46</v>
      </c>
      <c r="B18">
        <v>812.05</v>
      </c>
      <c r="C18" s="1">
        <v>43207.454398148147</v>
      </c>
      <c r="D18" s="1"/>
    </row>
    <row r="19" spans="1:10">
      <c r="A19" t="s">
        <v>43</v>
      </c>
      <c r="B19">
        <v>922.75</v>
      </c>
      <c r="C19" s="1">
        <v>43207.454398148147</v>
      </c>
      <c r="D19" s="1"/>
    </row>
    <row r="20" spans="1:10">
      <c r="A20" t="s">
        <v>32</v>
      </c>
      <c r="B20">
        <v>1007.9</v>
      </c>
      <c r="C20" s="1">
        <v>43207.454398148147</v>
      </c>
      <c r="D20" s="1"/>
    </row>
    <row r="21" spans="1:10">
      <c r="A21" t="s">
        <v>44</v>
      </c>
      <c r="B21">
        <v>288.3</v>
      </c>
      <c r="C21" s="1">
        <v>43207.454398148147</v>
      </c>
      <c r="D21" s="1"/>
    </row>
    <row r="22" spans="1:10">
      <c r="A22" t="s">
        <v>45</v>
      </c>
      <c r="B22">
        <v>25381.55</v>
      </c>
      <c r="C22" s="1">
        <v>43207.444467592592</v>
      </c>
      <c r="D22" s="1"/>
    </row>
    <row r="23" spans="1:10">
      <c r="A23" t="s">
        <v>36</v>
      </c>
      <c r="B23">
        <v>10550.65</v>
      </c>
      <c r="C23" s="1">
        <v>43207.444467592592</v>
      </c>
      <c r="D23" s="1"/>
    </row>
    <row r="24" spans="1:10">
      <c r="A24" t="s">
        <v>28</v>
      </c>
      <c r="B24">
        <v>449.15</v>
      </c>
      <c r="C24" s="1">
        <v>43207.444467592592</v>
      </c>
      <c r="D24" s="1"/>
    </row>
    <row r="25" spans="1:10">
      <c r="C25" s="1"/>
      <c r="D25" s="1"/>
    </row>
    <row r="26" spans="1:10">
      <c r="C26" s="1"/>
      <c r="D26" s="1"/>
    </row>
    <row r="27" spans="1:10">
      <c r="C27" s="1"/>
      <c r="D27" s="1"/>
    </row>
    <row r="28" spans="1:10">
      <c r="C28" s="1"/>
      <c r="D28" s="1"/>
    </row>
    <row r="29" spans="1:10">
      <c r="J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J4" sqref="J4"/>
    </sheetView>
  </sheetViews>
  <sheetFormatPr defaultRowHeight="15"/>
  <cols>
    <col min="1" max="1" width="23.5703125" customWidth="1"/>
    <col min="2" max="2" width="9.140625" customWidth="1"/>
    <col min="3" max="3" width="18.5703125" customWidth="1"/>
    <col min="4" max="4" width="9.140625" style="1"/>
    <col min="9" max="9" width="18.28515625" customWidth="1"/>
    <col min="10" max="10" width="10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37</v>
      </c>
      <c r="B2">
        <v>881.9</v>
      </c>
      <c r="C2" s="1">
        <v>43213.135474537034</v>
      </c>
      <c r="D2" s="4">
        <v>0.1388888888888889</v>
      </c>
      <c r="E2">
        <v>878.05</v>
      </c>
      <c r="F2" t="str">
        <f t="shared" ref="F2:F19" si="0">IF(G2&gt;0, "PASS", "FAIL")</f>
        <v>PASS</v>
      </c>
      <c r="G2">
        <f t="shared" ref="G2:G19" si="1">SUM(B2-E2)</f>
        <v>3.8500000000000227</v>
      </c>
    </row>
    <row r="3" spans="1:10">
      <c r="A3" t="s">
        <v>3</v>
      </c>
      <c r="B3">
        <v>334.95</v>
      </c>
      <c r="C3" s="1">
        <v>43213.135358796295</v>
      </c>
      <c r="D3" s="4">
        <v>0.1388888888888889</v>
      </c>
      <c r="E3">
        <v>333.3</v>
      </c>
      <c r="F3" t="str">
        <f t="shared" si="0"/>
        <v>PASS</v>
      </c>
      <c r="G3">
        <f t="shared" si="1"/>
        <v>1.6499999999999773</v>
      </c>
    </row>
    <row r="4" spans="1:10">
      <c r="A4" t="s">
        <v>1</v>
      </c>
      <c r="B4">
        <v>20.05</v>
      </c>
      <c r="C4" s="1">
        <v>43213.135243055556</v>
      </c>
      <c r="D4" s="4">
        <v>0.1388888888888889</v>
      </c>
      <c r="E4">
        <v>19.850000000000001</v>
      </c>
      <c r="F4" t="str">
        <f t="shared" si="0"/>
        <v>PASS</v>
      </c>
      <c r="G4">
        <f t="shared" si="1"/>
        <v>0.19999999999999929</v>
      </c>
      <c r="I4" t="s">
        <v>59</v>
      </c>
      <c r="J4">
        <f>COUNTIF(F2:F26,"PASS")</f>
        <v>12</v>
      </c>
    </row>
    <row r="5" spans="1:10">
      <c r="A5" t="s">
        <v>11</v>
      </c>
      <c r="B5">
        <v>434.9</v>
      </c>
      <c r="C5" s="1">
        <v>43213.104687500003</v>
      </c>
      <c r="D5" s="4">
        <v>0.1076388888888889</v>
      </c>
      <c r="E5">
        <v>434.5</v>
      </c>
      <c r="F5" t="str">
        <f t="shared" si="0"/>
        <v>PASS</v>
      </c>
      <c r="G5">
        <f t="shared" si="1"/>
        <v>0.39999999999997726</v>
      </c>
      <c r="I5" t="s">
        <v>60</v>
      </c>
      <c r="J5">
        <f>COUNTIF(F2:F26,"FAIL")</f>
        <v>6</v>
      </c>
    </row>
    <row r="6" spans="1:10">
      <c r="A6" t="s">
        <v>62</v>
      </c>
      <c r="B6">
        <v>128</v>
      </c>
      <c r="C6" s="1">
        <v>43213.104456018518</v>
      </c>
      <c r="D6" s="4">
        <v>0.1076388888888889</v>
      </c>
      <c r="E6">
        <v>127.55</v>
      </c>
      <c r="F6" t="str">
        <f t="shared" si="0"/>
        <v>PASS</v>
      </c>
      <c r="G6">
        <f t="shared" si="1"/>
        <v>0.45000000000000284</v>
      </c>
    </row>
    <row r="7" spans="1:10">
      <c r="A7" t="s">
        <v>2</v>
      </c>
      <c r="B7">
        <v>260.89999999999998</v>
      </c>
      <c r="C7" s="1">
        <v>43213.104456018518</v>
      </c>
      <c r="D7" s="4">
        <v>0.12847222222222224</v>
      </c>
      <c r="E7">
        <v>262</v>
      </c>
      <c r="F7" t="str">
        <f t="shared" si="0"/>
        <v>FAIL</v>
      </c>
      <c r="G7">
        <f t="shared" si="1"/>
        <v>-1.1000000000000227</v>
      </c>
      <c r="I7" t="s">
        <v>72</v>
      </c>
      <c r="J7">
        <f>SUM(G2:G26)</f>
        <v>13.999999999999925</v>
      </c>
    </row>
    <row r="8" spans="1:10">
      <c r="A8" t="s">
        <v>37</v>
      </c>
      <c r="B8">
        <v>881.65</v>
      </c>
      <c r="C8" s="1">
        <v>43213.104456018518</v>
      </c>
      <c r="D8" s="4">
        <v>0.13194444444444445</v>
      </c>
      <c r="E8">
        <v>877.5</v>
      </c>
      <c r="F8" t="str">
        <f t="shared" si="0"/>
        <v>PASS</v>
      </c>
      <c r="G8">
        <f t="shared" si="1"/>
        <v>4.1499999999999773</v>
      </c>
    </row>
    <row r="9" spans="1:10">
      <c r="A9" t="s">
        <v>3</v>
      </c>
      <c r="B9">
        <v>336.25</v>
      </c>
      <c r="C9" s="1">
        <v>43213.10434027778</v>
      </c>
      <c r="D9" s="4">
        <v>0.12847222222222224</v>
      </c>
      <c r="E9">
        <v>333.3</v>
      </c>
      <c r="F9" t="str">
        <f t="shared" si="0"/>
        <v>PASS</v>
      </c>
      <c r="G9">
        <f t="shared" si="1"/>
        <v>2.9499999999999886</v>
      </c>
    </row>
    <row r="10" spans="1:10">
      <c r="A10" t="s">
        <v>14</v>
      </c>
      <c r="B10">
        <v>328.55</v>
      </c>
      <c r="C10" s="1">
        <v>43213.510578703703</v>
      </c>
      <c r="D10" s="4">
        <v>0.53819444444444442</v>
      </c>
      <c r="E10">
        <v>327.05</v>
      </c>
      <c r="F10" t="str">
        <f t="shared" si="0"/>
        <v>PASS</v>
      </c>
      <c r="G10">
        <f t="shared" si="1"/>
        <v>1.5</v>
      </c>
    </row>
    <row r="11" spans="1:10">
      <c r="A11" t="s">
        <v>67</v>
      </c>
      <c r="B11">
        <v>238.8</v>
      </c>
      <c r="C11" s="1">
        <v>43213.421296296299</v>
      </c>
      <c r="D11" s="4">
        <v>0.43055555555555558</v>
      </c>
      <c r="E11">
        <v>236.95</v>
      </c>
      <c r="F11" t="str">
        <f t="shared" si="0"/>
        <v>PASS</v>
      </c>
      <c r="G11">
        <f t="shared" si="1"/>
        <v>1.8500000000000227</v>
      </c>
    </row>
    <row r="12" spans="1:10">
      <c r="A12" t="s">
        <v>11</v>
      </c>
      <c r="B12">
        <v>432.5</v>
      </c>
      <c r="C12" s="1">
        <v>43213.40934027778</v>
      </c>
      <c r="D12" s="4">
        <v>0.43055555555555558</v>
      </c>
      <c r="E12">
        <v>434</v>
      </c>
      <c r="F12" t="str">
        <f t="shared" si="0"/>
        <v>FAIL</v>
      </c>
      <c r="G12">
        <f t="shared" si="1"/>
        <v>-1.5</v>
      </c>
    </row>
    <row r="13" spans="1:10">
      <c r="A13" t="s">
        <v>14</v>
      </c>
      <c r="B13">
        <v>327</v>
      </c>
      <c r="C13" s="1">
        <v>43213.40934027778</v>
      </c>
      <c r="D13" s="4">
        <v>0.43055555555555558</v>
      </c>
      <c r="E13">
        <v>325.39999999999998</v>
      </c>
      <c r="F13" t="str">
        <f t="shared" si="0"/>
        <v>PASS</v>
      </c>
      <c r="G13">
        <f t="shared" si="1"/>
        <v>1.6000000000000227</v>
      </c>
    </row>
    <row r="14" spans="1:10">
      <c r="A14" t="s">
        <v>3</v>
      </c>
      <c r="B14">
        <v>335.7</v>
      </c>
      <c r="C14" s="1">
        <v>43213.40934027778</v>
      </c>
      <c r="D14" s="4">
        <v>0.43055555555555558</v>
      </c>
      <c r="E14">
        <v>334.35</v>
      </c>
      <c r="F14" t="str">
        <f t="shared" si="0"/>
        <v>PASS</v>
      </c>
      <c r="G14">
        <f t="shared" si="1"/>
        <v>1.3499999999999659</v>
      </c>
    </row>
    <row r="15" spans="1:10">
      <c r="A15" t="s">
        <v>35</v>
      </c>
      <c r="B15">
        <v>262</v>
      </c>
      <c r="C15" s="1">
        <v>43213.40934027778</v>
      </c>
      <c r="D15" s="4">
        <v>0.125</v>
      </c>
      <c r="E15">
        <v>264.35000000000002</v>
      </c>
      <c r="F15" t="str">
        <f t="shared" si="0"/>
        <v>FAIL</v>
      </c>
      <c r="G15">
        <f t="shared" si="1"/>
        <v>-2.3500000000000227</v>
      </c>
    </row>
    <row r="16" spans="1:10">
      <c r="A16" t="s">
        <v>19</v>
      </c>
      <c r="B16">
        <v>141.94999999999999</v>
      </c>
      <c r="C16" s="1">
        <v>43213.40929398148</v>
      </c>
      <c r="D16" s="4">
        <v>0.53819444444444442</v>
      </c>
      <c r="E16">
        <v>142.75</v>
      </c>
      <c r="F16" t="str">
        <f t="shared" si="0"/>
        <v>FAIL</v>
      </c>
      <c r="G16">
        <f t="shared" si="1"/>
        <v>-0.80000000000001137</v>
      </c>
    </row>
    <row r="17" spans="1:7">
      <c r="A17" t="s">
        <v>6</v>
      </c>
      <c r="B17">
        <v>38.15</v>
      </c>
      <c r="C17" s="1">
        <v>43213.40929398148</v>
      </c>
      <c r="D17" s="4">
        <v>0.4548611111111111</v>
      </c>
      <c r="E17">
        <v>39.1</v>
      </c>
      <c r="F17" t="str">
        <f t="shared" si="0"/>
        <v>FAIL</v>
      </c>
      <c r="G17">
        <f t="shared" si="1"/>
        <v>-0.95000000000000284</v>
      </c>
    </row>
    <row r="18" spans="1:7">
      <c r="A18" t="s">
        <v>70</v>
      </c>
      <c r="B18">
        <v>276.35000000000002</v>
      </c>
      <c r="C18" s="1">
        <v>43213.409201388888</v>
      </c>
      <c r="D18" s="4">
        <v>0.4548611111111111</v>
      </c>
      <c r="E18">
        <v>279.5</v>
      </c>
      <c r="F18" t="str">
        <f t="shared" si="0"/>
        <v>FAIL</v>
      </c>
      <c r="G18">
        <f t="shared" si="1"/>
        <v>-3.1499999999999773</v>
      </c>
    </row>
    <row r="19" spans="1:7">
      <c r="A19" t="s">
        <v>67</v>
      </c>
      <c r="B19">
        <v>240.1</v>
      </c>
      <c r="C19" s="1">
        <v>43213.409201388888</v>
      </c>
      <c r="D19" s="4">
        <v>0.43055555555555558</v>
      </c>
      <c r="E19">
        <v>236.2</v>
      </c>
      <c r="F19" t="str">
        <f t="shared" si="0"/>
        <v>PASS</v>
      </c>
      <c r="G19">
        <f t="shared" si="1"/>
        <v>3.9000000000000057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J6" sqref="J6"/>
    </sheetView>
  </sheetViews>
  <sheetFormatPr defaultRowHeight="15"/>
  <cols>
    <col min="1" max="1" width="31.7109375" customWidth="1"/>
    <col min="3" max="3" width="22.5703125" style="1" customWidth="1"/>
    <col min="9" max="9" width="21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836.5</v>
      </c>
      <c r="C2" s="1">
        <v>43214.114374999997</v>
      </c>
      <c r="D2" s="4">
        <v>0.12152777777777778</v>
      </c>
      <c r="E2">
        <v>838.65</v>
      </c>
      <c r="F2" t="str">
        <f t="shared" ref="F2:F37" si="0">IF(G2&gt;0, "PASS", "FAIL")</f>
        <v>PASS</v>
      </c>
      <c r="G2">
        <f t="shared" ref="G2:G37" si="1">SUM(E2-B2)</f>
        <v>2.1499999999999773</v>
      </c>
    </row>
    <row r="3" spans="1:10">
      <c r="A3" t="s">
        <v>13</v>
      </c>
      <c r="B3">
        <v>629.79999999999995</v>
      </c>
      <c r="C3" s="1">
        <v>43214.114374999997</v>
      </c>
      <c r="D3" s="4">
        <v>0.11805555555555557</v>
      </c>
      <c r="E3">
        <v>628.4</v>
      </c>
      <c r="F3" t="str">
        <f t="shared" si="0"/>
        <v>FAIL</v>
      </c>
      <c r="G3">
        <f t="shared" si="1"/>
        <v>-1.3999999999999773</v>
      </c>
    </row>
    <row r="4" spans="1:10">
      <c r="A4" t="s">
        <v>44</v>
      </c>
      <c r="B4">
        <v>291.5</v>
      </c>
      <c r="C4" s="1">
        <v>43214.534745370373</v>
      </c>
      <c r="D4" s="4">
        <v>4.1666666666666664E-2</v>
      </c>
      <c r="E4">
        <v>291.64999999999998</v>
      </c>
      <c r="F4" t="str">
        <f t="shared" si="0"/>
        <v>PASS</v>
      </c>
      <c r="G4">
        <f t="shared" si="1"/>
        <v>0.14999999999997726</v>
      </c>
    </row>
    <row r="5" spans="1:10">
      <c r="A5" t="s">
        <v>84</v>
      </c>
      <c r="B5">
        <v>836.5</v>
      </c>
      <c r="C5" s="1">
        <v>43214.513101851851</v>
      </c>
      <c r="D5" s="4">
        <v>0.53125</v>
      </c>
      <c r="E5">
        <v>833</v>
      </c>
      <c r="F5" t="str">
        <f t="shared" si="0"/>
        <v>FAIL</v>
      </c>
      <c r="G5">
        <f t="shared" si="1"/>
        <v>-3.5</v>
      </c>
      <c r="I5" t="s">
        <v>59</v>
      </c>
      <c r="J5">
        <f>COUNTIF(F2:F37,"PASS")</f>
        <v>22</v>
      </c>
    </row>
    <row r="6" spans="1:10">
      <c r="A6" t="s">
        <v>69</v>
      </c>
      <c r="B6">
        <v>68.150000000000006</v>
      </c>
      <c r="C6" s="1">
        <v>43214.494351851848</v>
      </c>
      <c r="D6" s="4">
        <v>0.51736111111111105</v>
      </c>
      <c r="E6">
        <v>68</v>
      </c>
      <c r="F6" t="str">
        <f t="shared" si="0"/>
        <v>FAIL</v>
      </c>
      <c r="G6">
        <f t="shared" si="1"/>
        <v>-0.15000000000000568</v>
      </c>
      <c r="I6" t="s">
        <v>60</v>
      </c>
      <c r="J6">
        <f>COUNTIF(F2:F37,"FAIL")</f>
        <v>14</v>
      </c>
    </row>
    <row r="7" spans="1:10">
      <c r="A7" t="s">
        <v>46</v>
      </c>
      <c r="B7">
        <v>832.1</v>
      </c>
      <c r="C7" s="1">
        <v>43214.472013888888</v>
      </c>
      <c r="D7" s="4">
        <v>0.10416666666666667</v>
      </c>
      <c r="E7">
        <v>835.2</v>
      </c>
      <c r="F7" t="str">
        <f t="shared" si="0"/>
        <v>PASS</v>
      </c>
      <c r="G7">
        <f t="shared" si="1"/>
        <v>3.1000000000000227</v>
      </c>
    </row>
    <row r="8" spans="1:10">
      <c r="A8" t="s">
        <v>10</v>
      </c>
      <c r="B8">
        <v>833.6</v>
      </c>
      <c r="C8" s="1">
        <v>43214.470277777778</v>
      </c>
      <c r="D8" s="4">
        <v>0.4861111111111111</v>
      </c>
      <c r="E8">
        <v>835.5</v>
      </c>
      <c r="F8" t="str">
        <f t="shared" si="0"/>
        <v>PASS</v>
      </c>
      <c r="G8">
        <f t="shared" si="1"/>
        <v>1.8999999999999773</v>
      </c>
      <c r="I8" t="s">
        <v>72</v>
      </c>
      <c r="J8">
        <f>SUM(G2:G37)</f>
        <v>44.550000000000011</v>
      </c>
    </row>
    <row r="9" spans="1:10">
      <c r="A9" t="s">
        <v>46</v>
      </c>
      <c r="B9">
        <v>830.95</v>
      </c>
      <c r="C9" s="1">
        <v>43214.458124999997</v>
      </c>
      <c r="D9" s="4">
        <v>0.46875</v>
      </c>
      <c r="E9">
        <v>832.95</v>
      </c>
      <c r="F9" t="str">
        <f t="shared" si="0"/>
        <v>PASS</v>
      </c>
      <c r="G9">
        <f t="shared" si="1"/>
        <v>2</v>
      </c>
    </row>
    <row r="10" spans="1:10">
      <c r="A10" t="s">
        <v>24</v>
      </c>
      <c r="B10">
        <v>1241.75</v>
      </c>
      <c r="C10" s="1">
        <v>43214.447997685187</v>
      </c>
      <c r="D10" s="4">
        <v>0.5</v>
      </c>
      <c r="E10">
        <v>1235</v>
      </c>
      <c r="F10" t="str">
        <f t="shared" si="0"/>
        <v>FAIL</v>
      </c>
      <c r="G10">
        <f t="shared" si="1"/>
        <v>-6.75</v>
      </c>
    </row>
    <row r="11" spans="1:10">
      <c r="A11" t="s">
        <v>44</v>
      </c>
      <c r="B11">
        <v>290.64999999999998</v>
      </c>
      <c r="C11" s="1">
        <v>43214.444236111114</v>
      </c>
      <c r="D11" s="4">
        <v>0.44791666666666669</v>
      </c>
      <c r="E11">
        <v>293.85000000000002</v>
      </c>
      <c r="F11" t="str">
        <f t="shared" si="0"/>
        <v>PASS</v>
      </c>
      <c r="G11">
        <f t="shared" si="1"/>
        <v>3.2000000000000455</v>
      </c>
    </row>
    <row r="12" spans="1:10">
      <c r="A12" t="s">
        <v>66</v>
      </c>
      <c r="B12">
        <v>1125.5999999999999</v>
      </c>
      <c r="C12" s="1">
        <v>43214.431956018518</v>
      </c>
      <c r="D12" s="4">
        <v>0.43402777777777773</v>
      </c>
      <c r="E12">
        <v>1127</v>
      </c>
      <c r="F12" t="str">
        <f t="shared" si="0"/>
        <v>PASS</v>
      </c>
      <c r="G12">
        <f t="shared" si="1"/>
        <v>1.4000000000000909</v>
      </c>
    </row>
    <row r="13" spans="1:10">
      <c r="A13" t="s">
        <v>47</v>
      </c>
      <c r="B13">
        <v>113.05</v>
      </c>
      <c r="C13" s="1">
        <v>43214.43173611111</v>
      </c>
      <c r="D13" s="4">
        <v>0.4375</v>
      </c>
      <c r="E13">
        <v>113.5</v>
      </c>
      <c r="F13" t="str">
        <f t="shared" si="0"/>
        <v>PASS</v>
      </c>
      <c r="G13">
        <f t="shared" si="1"/>
        <v>0.45000000000000284</v>
      </c>
    </row>
    <row r="14" spans="1:10">
      <c r="A14" t="s">
        <v>46</v>
      </c>
      <c r="B14">
        <v>830.6</v>
      </c>
      <c r="C14" s="1">
        <v>43214.430347222224</v>
      </c>
      <c r="D14" s="4">
        <v>0.46875</v>
      </c>
      <c r="E14">
        <v>832.95</v>
      </c>
      <c r="F14" t="str">
        <f t="shared" si="0"/>
        <v>PASS</v>
      </c>
      <c r="G14">
        <f t="shared" si="1"/>
        <v>2.3500000000000227</v>
      </c>
    </row>
    <row r="15" spans="1:10">
      <c r="A15" t="s">
        <v>42</v>
      </c>
      <c r="B15">
        <v>1108.9000000000001</v>
      </c>
      <c r="C15" s="1">
        <v>43214.427789351852</v>
      </c>
      <c r="D15" s="4">
        <v>0.51041666666666663</v>
      </c>
      <c r="E15">
        <v>1104</v>
      </c>
      <c r="F15" t="str">
        <f t="shared" si="0"/>
        <v>FAIL</v>
      </c>
      <c r="G15">
        <f t="shared" si="1"/>
        <v>-4.9000000000000909</v>
      </c>
    </row>
    <row r="16" spans="1:10">
      <c r="A16" t="s">
        <v>11</v>
      </c>
      <c r="B16">
        <v>442</v>
      </c>
      <c r="C16" s="1">
        <v>43214.427384259259</v>
      </c>
      <c r="D16" s="4">
        <v>0.46527777777777773</v>
      </c>
      <c r="E16">
        <v>444</v>
      </c>
      <c r="F16" t="str">
        <f t="shared" si="0"/>
        <v>PASS</v>
      </c>
      <c r="G16">
        <f t="shared" si="1"/>
        <v>2</v>
      </c>
    </row>
    <row r="17" spans="1:7">
      <c r="A17" t="s">
        <v>33</v>
      </c>
      <c r="B17">
        <v>1222</v>
      </c>
      <c r="C17" s="1">
        <v>43214.427384259259</v>
      </c>
      <c r="D17" s="4">
        <v>0.44444444444444442</v>
      </c>
      <c r="E17">
        <v>1216.8499999999999</v>
      </c>
      <c r="F17" t="str">
        <f t="shared" si="0"/>
        <v>FAIL</v>
      </c>
      <c r="G17">
        <f t="shared" si="1"/>
        <v>-5.1500000000000909</v>
      </c>
    </row>
    <row r="18" spans="1:7">
      <c r="A18" t="s">
        <v>18</v>
      </c>
      <c r="B18">
        <v>1405.35</v>
      </c>
      <c r="C18" s="1">
        <v>43214.427268518521</v>
      </c>
      <c r="D18" s="4">
        <v>0.4375</v>
      </c>
      <c r="E18">
        <v>1410</v>
      </c>
      <c r="F18" t="str">
        <f t="shared" si="0"/>
        <v>PASS</v>
      </c>
      <c r="G18">
        <f t="shared" si="1"/>
        <v>4.6500000000000909</v>
      </c>
    </row>
    <row r="19" spans="1:7">
      <c r="A19" t="s">
        <v>65</v>
      </c>
      <c r="B19">
        <v>649.4</v>
      </c>
      <c r="C19" s="1">
        <v>43214.427187499998</v>
      </c>
      <c r="D19" s="4">
        <v>0.46527777777777773</v>
      </c>
      <c r="E19">
        <v>645.79999999999995</v>
      </c>
      <c r="F19" t="str">
        <f t="shared" si="0"/>
        <v>FAIL</v>
      </c>
      <c r="G19">
        <f t="shared" si="1"/>
        <v>-3.6000000000000227</v>
      </c>
    </row>
    <row r="20" spans="1:7">
      <c r="A20" t="s">
        <v>35</v>
      </c>
      <c r="B20">
        <v>269.10000000000002</v>
      </c>
      <c r="C20" s="1">
        <v>43214.427187499998</v>
      </c>
      <c r="D20" s="4">
        <v>0.47569444444444442</v>
      </c>
      <c r="E20">
        <v>265.95</v>
      </c>
      <c r="F20" t="str">
        <f t="shared" si="0"/>
        <v>FAIL</v>
      </c>
      <c r="G20">
        <f t="shared" si="1"/>
        <v>-3.1500000000000341</v>
      </c>
    </row>
    <row r="21" spans="1:7">
      <c r="A21" t="s">
        <v>68</v>
      </c>
      <c r="B21">
        <v>614.85</v>
      </c>
      <c r="C21" s="1">
        <v>43214.427037037036</v>
      </c>
      <c r="D21" s="4">
        <v>0.44097222222222227</v>
      </c>
      <c r="E21">
        <v>615</v>
      </c>
      <c r="F21" t="str">
        <f t="shared" si="0"/>
        <v>PASS</v>
      </c>
      <c r="G21">
        <f t="shared" si="1"/>
        <v>0.14999999999997726</v>
      </c>
    </row>
    <row r="22" spans="1:7">
      <c r="A22" t="s">
        <v>44</v>
      </c>
      <c r="B22">
        <v>290.7</v>
      </c>
      <c r="C22" s="1">
        <v>43214.423402777778</v>
      </c>
      <c r="D22" s="4">
        <v>0.44791666666666669</v>
      </c>
      <c r="E22">
        <v>293.85000000000002</v>
      </c>
      <c r="F22" t="str">
        <f t="shared" si="0"/>
        <v>PASS</v>
      </c>
      <c r="G22">
        <f t="shared" si="1"/>
        <v>3.1500000000000341</v>
      </c>
    </row>
    <row r="23" spans="1:7">
      <c r="A23" t="s">
        <v>15</v>
      </c>
      <c r="B23">
        <v>746.15</v>
      </c>
      <c r="C23" s="1">
        <v>43214.421076388891</v>
      </c>
      <c r="D23" s="4">
        <v>0.4236111111111111</v>
      </c>
      <c r="E23">
        <v>748</v>
      </c>
      <c r="F23" t="str">
        <f t="shared" si="0"/>
        <v>PASS</v>
      </c>
      <c r="G23">
        <f t="shared" si="1"/>
        <v>1.8500000000000227</v>
      </c>
    </row>
    <row r="24" spans="1:7">
      <c r="A24" t="s">
        <v>41</v>
      </c>
      <c r="B24">
        <v>248.7</v>
      </c>
      <c r="C24" s="1">
        <v>43214.416446759256</v>
      </c>
      <c r="D24" s="4">
        <v>0.44791666666666669</v>
      </c>
      <c r="E24">
        <v>248.3</v>
      </c>
      <c r="F24" t="str">
        <f t="shared" si="0"/>
        <v>FAIL</v>
      </c>
      <c r="G24">
        <f t="shared" si="1"/>
        <v>-0.39999999999997726</v>
      </c>
    </row>
    <row r="25" spans="1:7">
      <c r="A25" t="s">
        <v>31</v>
      </c>
      <c r="B25">
        <v>197.65</v>
      </c>
      <c r="C25" s="1">
        <v>43214.410775462966</v>
      </c>
      <c r="D25" s="4">
        <v>0.45833333333333331</v>
      </c>
      <c r="E25">
        <v>197.6</v>
      </c>
      <c r="F25" t="str">
        <f t="shared" si="0"/>
        <v>FAIL</v>
      </c>
      <c r="G25">
        <f t="shared" si="1"/>
        <v>-5.0000000000011369E-2</v>
      </c>
    </row>
    <row r="26" spans="1:7">
      <c r="A26" t="s">
        <v>27</v>
      </c>
      <c r="B26">
        <v>944.4</v>
      </c>
      <c r="C26" s="1">
        <v>43214.406388888892</v>
      </c>
      <c r="D26" s="4">
        <v>0.4513888888888889</v>
      </c>
      <c r="E26">
        <v>957.45</v>
      </c>
      <c r="F26" t="str">
        <f t="shared" si="0"/>
        <v>PASS</v>
      </c>
      <c r="G26">
        <f t="shared" si="1"/>
        <v>13.050000000000068</v>
      </c>
    </row>
    <row r="27" spans="1:7">
      <c r="A27" t="s">
        <v>39</v>
      </c>
      <c r="B27">
        <v>863.9</v>
      </c>
      <c r="C27" s="1">
        <v>43214.403020833335</v>
      </c>
      <c r="D27" s="4">
        <v>0.41319444444444442</v>
      </c>
      <c r="E27">
        <v>864.7</v>
      </c>
      <c r="F27" t="str">
        <f t="shared" si="0"/>
        <v>PASS</v>
      </c>
      <c r="G27">
        <f t="shared" si="1"/>
        <v>0.80000000000006821</v>
      </c>
    </row>
    <row r="28" spans="1:7">
      <c r="A28" t="s">
        <v>69</v>
      </c>
      <c r="B28">
        <v>68.2</v>
      </c>
      <c r="C28" s="1">
        <v>43214.400023148148</v>
      </c>
      <c r="D28" s="4">
        <v>0.44791666666666669</v>
      </c>
      <c r="E28">
        <v>68.400000000000006</v>
      </c>
      <c r="F28" t="str">
        <f t="shared" si="0"/>
        <v>PASS</v>
      </c>
      <c r="G28">
        <f t="shared" si="1"/>
        <v>0.20000000000000284</v>
      </c>
    </row>
    <row r="29" spans="1:7">
      <c r="A29" t="s">
        <v>44</v>
      </c>
      <c r="B29">
        <v>290.85000000000002</v>
      </c>
      <c r="C29" s="1">
        <v>43214.395624999997</v>
      </c>
      <c r="D29" s="4">
        <v>0.44791666666666669</v>
      </c>
      <c r="E29">
        <v>293.85000000000002</v>
      </c>
      <c r="F29" t="str">
        <f t="shared" si="0"/>
        <v>PASS</v>
      </c>
      <c r="G29">
        <f t="shared" si="1"/>
        <v>3</v>
      </c>
    </row>
    <row r="30" spans="1:7">
      <c r="A30" t="s">
        <v>84</v>
      </c>
      <c r="B30">
        <v>822.5</v>
      </c>
      <c r="C30" s="1">
        <v>43214.393194444441</v>
      </c>
      <c r="D30" s="4">
        <v>0.4375</v>
      </c>
      <c r="E30">
        <v>841.85</v>
      </c>
      <c r="F30" t="str">
        <f t="shared" si="0"/>
        <v>PASS</v>
      </c>
      <c r="G30">
        <f t="shared" si="1"/>
        <v>19.350000000000023</v>
      </c>
    </row>
    <row r="31" spans="1:7">
      <c r="A31" t="s">
        <v>16</v>
      </c>
      <c r="B31">
        <v>70.2</v>
      </c>
      <c r="C31" s="1">
        <v>43214.393194444441</v>
      </c>
      <c r="D31" s="4">
        <v>0.45833333333333331</v>
      </c>
      <c r="E31">
        <v>70.2</v>
      </c>
      <c r="F31" t="str">
        <f t="shared" si="0"/>
        <v>FAIL</v>
      </c>
      <c r="G31">
        <f t="shared" si="1"/>
        <v>0</v>
      </c>
    </row>
    <row r="32" spans="1:7">
      <c r="A32" t="s">
        <v>66</v>
      </c>
      <c r="B32">
        <v>1130</v>
      </c>
      <c r="C32" s="1">
        <v>43214.389502314814</v>
      </c>
      <c r="D32" s="4">
        <v>0.42708333333333331</v>
      </c>
      <c r="E32">
        <v>1127</v>
      </c>
      <c r="F32" t="str">
        <f t="shared" si="0"/>
        <v>FAIL</v>
      </c>
      <c r="G32">
        <f t="shared" si="1"/>
        <v>-3</v>
      </c>
    </row>
    <row r="33" spans="1:7">
      <c r="A33" t="s">
        <v>29</v>
      </c>
      <c r="B33">
        <v>455.5</v>
      </c>
      <c r="C33" s="1">
        <v>43214.389374999999</v>
      </c>
      <c r="D33" s="4">
        <v>0.41666666666666669</v>
      </c>
      <c r="E33">
        <v>452.2</v>
      </c>
      <c r="F33" t="str">
        <f t="shared" si="0"/>
        <v>FAIL</v>
      </c>
      <c r="G33">
        <f t="shared" si="1"/>
        <v>-3.3000000000000114</v>
      </c>
    </row>
    <row r="34" spans="1:7">
      <c r="A34" t="s">
        <v>41</v>
      </c>
      <c r="B34">
        <v>249.3</v>
      </c>
      <c r="C34" s="1">
        <v>43214.388692129629</v>
      </c>
      <c r="D34" s="4">
        <v>0.41319444444444442</v>
      </c>
      <c r="E34">
        <v>249.2</v>
      </c>
      <c r="F34" t="str">
        <f t="shared" si="0"/>
        <v>FAIL</v>
      </c>
      <c r="G34">
        <f t="shared" si="1"/>
        <v>-0.10000000000002274</v>
      </c>
    </row>
    <row r="35" spans="1:7">
      <c r="A35" t="s">
        <v>64</v>
      </c>
      <c r="B35">
        <v>817.6</v>
      </c>
      <c r="C35" s="1">
        <v>43214.388692129629</v>
      </c>
      <c r="D35" s="4">
        <v>0.4201388888888889</v>
      </c>
      <c r="E35">
        <v>829.05</v>
      </c>
      <c r="F35" t="str">
        <f t="shared" si="0"/>
        <v>PASS</v>
      </c>
      <c r="G35">
        <f t="shared" si="1"/>
        <v>11.449999999999932</v>
      </c>
    </row>
    <row r="36" spans="1:7">
      <c r="A36" t="s">
        <v>22</v>
      </c>
      <c r="B36">
        <v>360.9</v>
      </c>
      <c r="C36" s="1">
        <v>43214.385798611111</v>
      </c>
      <c r="D36" s="4">
        <v>0.40625</v>
      </c>
      <c r="E36">
        <v>362.2</v>
      </c>
      <c r="F36" t="str">
        <f t="shared" si="0"/>
        <v>PASS</v>
      </c>
      <c r="G36">
        <f t="shared" si="1"/>
        <v>1.3000000000000114</v>
      </c>
    </row>
    <row r="37" spans="1:7">
      <c r="A37" t="s">
        <v>42</v>
      </c>
      <c r="B37">
        <v>1105.6500000000001</v>
      </c>
      <c r="C37" s="1">
        <v>43214.385439814818</v>
      </c>
      <c r="D37" s="4">
        <v>0.41319444444444442</v>
      </c>
      <c r="E37">
        <v>1108</v>
      </c>
      <c r="F37" t="str">
        <f t="shared" si="0"/>
        <v>PASS</v>
      </c>
      <c r="G37">
        <f t="shared" si="1"/>
        <v>2.3499999999999091</v>
      </c>
    </row>
    <row r="38" spans="1:7">
      <c r="B38" s="1"/>
      <c r="C3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F2" sqref="F2:G2"/>
    </sheetView>
  </sheetViews>
  <sheetFormatPr defaultRowHeight="15"/>
  <cols>
    <col min="1" max="1" width="21.140625" customWidth="1"/>
    <col min="3" max="3" width="16" customWidth="1"/>
    <col min="4" max="4" width="10.5703125" customWidth="1"/>
    <col min="5" max="5" width="12.5703125" customWidth="1"/>
    <col min="6" max="6" width="11.5703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13</v>
      </c>
      <c r="B2">
        <v>620.6</v>
      </c>
      <c r="C2" s="1">
        <v>43214.097245370373</v>
      </c>
      <c r="D2" s="4">
        <v>0.125</v>
      </c>
      <c r="E2">
        <v>623.79999999999995</v>
      </c>
      <c r="F2" t="str">
        <f t="shared" ref="F2:F26" si="0">IF(G2&gt;0, "PASS", "FAIL")</f>
        <v>FAIL</v>
      </c>
      <c r="G2">
        <f t="shared" ref="G2:G26" si="1">SUM(B2-E2)</f>
        <v>-3.1999999999999318</v>
      </c>
    </row>
    <row r="3" spans="1:10">
      <c r="A3" t="s">
        <v>0</v>
      </c>
      <c r="B3">
        <v>240.15</v>
      </c>
      <c r="C3" s="1">
        <v>43214.090300925927</v>
      </c>
      <c r="D3" s="4">
        <v>9.375E-2</v>
      </c>
      <c r="E3">
        <v>239.8</v>
      </c>
      <c r="F3" t="str">
        <f t="shared" si="0"/>
        <v>PASS</v>
      </c>
      <c r="G3">
        <f t="shared" si="1"/>
        <v>0.34999999999999432</v>
      </c>
    </row>
    <row r="4" spans="1:10">
      <c r="A4" t="s">
        <v>47</v>
      </c>
      <c r="B4">
        <v>111.9</v>
      </c>
      <c r="C4" s="1">
        <v>43214.088101851848</v>
      </c>
      <c r="D4" s="4">
        <v>0.1076388888888889</v>
      </c>
      <c r="E4">
        <v>111.95</v>
      </c>
      <c r="F4" t="str">
        <f t="shared" si="0"/>
        <v>FAIL</v>
      </c>
      <c r="G4">
        <f t="shared" si="1"/>
        <v>-4.9999999999997158E-2</v>
      </c>
      <c r="I4" t="s">
        <v>59</v>
      </c>
      <c r="J4">
        <f>COUNTIF(F2:F26,"PASS")</f>
        <v>23</v>
      </c>
    </row>
    <row r="5" spans="1:10">
      <c r="A5" t="s">
        <v>17</v>
      </c>
      <c r="B5">
        <v>291.64999999999998</v>
      </c>
      <c r="C5" s="1">
        <v>43214.081967592596</v>
      </c>
      <c r="D5" s="4">
        <v>9.0277777777777776E-2</v>
      </c>
      <c r="E5">
        <v>290.2</v>
      </c>
      <c r="F5" t="str">
        <f t="shared" si="0"/>
        <v>PASS</v>
      </c>
      <c r="G5">
        <f t="shared" si="1"/>
        <v>1.4499999999999886</v>
      </c>
      <c r="I5" t="s">
        <v>60</v>
      </c>
      <c r="J5">
        <f>COUNTIF(F2:F26,"FAIL")</f>
        <v>2</v>
      </c>
    </row>
    <row r="6" spans="1:10">
      <c r="A6" t="s">
        <v>19</v>
      </c>
      <c r="B6">
        <v>142.5</v>
      </c>
      <c r="C6" s="1">
        <v>43214.071898148148</v>
      </c>
      <c r="D6" s="4">
        <v>8.3333333333333329E-2</v>
      </c>
      <c r="E6">
        <v>141.6</v>
      </c>
      <c r="F6" t="str">
        <f t="shared" si="0"/>
        <v>PASS</v>
      </c>
      <c r="G6">
        <f t="shared" si="1"/>
        <v>0.90000000000000568</v>
      </c>
    </row>
    <row r="7" spans="1:10">
      <c r="A7" t="s">
        <v>23</v>
      </c>
      <c r="B7">
        <v>295.10000000000002</v>
      </c>
      <c r="C7" s="1">
        <v>43214.064259259256</v>
      </c>
      <c r="D7" s="4">
        <v>7.6388888888888895E-2</v>
      </c>
      <c r="E7">
        <v>292.8</v>
      </c>
      <c r="F7" t="str">
        <f t="shared" si="0"/>
        <v>PASS</v>
      </c>
      <c r="G7">
        <f t="shared" si="1"/>
        <v>2.3000000000000114</v>
      </c>
      <c r="I7" t="s">
        <v>72</v>
      </c>
      <c r="J7">
        <f>SUM(G2:G26)</f>
        <v>79.89999999999992</v>
      </c>
    </row>
    <row r="8" spans="1:10">
      <c r="A8" t="s">
        <v>20</v>
      </c>
      <c r="B8">
        <v>425.35</v>
      </c>
      <c r="C8" s="1">
        <v>43214.059629629628</v>
      </c>
      <c r="D8" s="4">
        <v>9.0277777777777776E-2</v>
      </c>
      <c r="E8">
        <v>415.85</v>
      </c>
      <c r="F8" t="str">
        <f t="shared" si="0"/>
        <v>PASS</v>
      </c>
      <c r="G8">
        <f t="shared" si="1"/>
        <v>9.5</v>
      </c>
    </row>
    <row r="9" spans="1:10">
      <c r="A9" t="s">
        <v>20</v>
      </c>
      <c r="B9">
        <v>426.5</v>
      </c>
      <c r="C9" s="1">
        <v>43214.535787037035</v>
      </c>
      <c r="D9" s="4">
        <v>9.0277777777777776E-2</v>
      </c>
      <c r="E9">
        <v>415.85</v>
      </c>
      <c r="F9" t="str">
        <f t="shared" si="0"/>
        <v>PASS</v>
      </c>
      <c r="G9">
        <f t="shared" si="1"/>
        <v>10.649999999999977</v>
      </c>
    </row>
    <row r="10" spans="1:10">
      <c r="A10" t="s">
        <v>69</v>
      </c>
      <c r="B10">
        <v>67.150000000000006</v>
      </c>
      <c r="C10" s="1">
        <v>43214.535787037035</v>
      </c>
      <c r="D10" s="4">
        <v>4.5138888888888888E-2</v>
      </c>
      <c r="E10">
        <v>64.5</v>
      </c>
      <c r="F10" t="str">
        <f t="shared" si="0"/>
        <v>PASS</v>
      </c>
      <c r="G10">
        <f t="shared" si="1"/>
        <v>2.6500000000000057</v>
      </c>
    </row>
    <row r="11" spans="1:10">
      <c r="A11" t="s">
        <v>47</v>
      </c>
      <c r="B11">
        <v>111.95</v>
      </c>
      <c r="C11" s="1">
        <v>43214.528495370374</v>
      </c>
      <c r="D11" s="4">
        <v>8.3333333333333329E-2</v>
      </c>
      <c r="E11">
        <v>111.5</v>
      </c>
      <c r="F11" t="str">
        <f t="shared" si="0"/>
        <v>PASS</v>
      </c>
      <c r="G11">
        <f t="shared" si="1"/>
        <v>0.45000000000000284</v>
      </c>
    </row>
    <row r="12" spans="1:10">
      <c r="A12" t="s">
        <v>23</v>
      </c>
      <c r="B12">
        <v>296.14999999999998</v>
      </c>
      <c r="C12" s="1">
        <v>43214.472013888888</v>
      </c>
      <c r="D12" s="4">
        <v>0.4826388888888889</v>
      </c>
      <c r="E12">
        <v>292.60000000000002</v>
      </c>
      <c r="F12" t="str">
        <f t="shared" si="0"/>
        <v>PASS</v>
      </c>
      <c r="G12">
        <f t="shared" si="1"/>
        <v>3.5499999999999545</v>
      </c>
    </row>
    <row r="13" spans="1:10">
      <c r="A13" t="s">
        <v>17</v>
      </c>
      <c r="B13">
        <v>292.39999999999998</v>
      </c>
      <c r="C13" s="1">
        <v>43214.47074074074</v>
      </c>
      <c r="D13" s="4">
        <v>0.4861111111111111</v>
      </c>
      <c r="E13">
        <v>292.25</v>
      </c>
      <c r="F13" t="str">
        <f t="shared" si="0"/>
        <v>PASS</v>
      </c>
      <c r="G13">
        <f t="shared" si="1"/>
        <v>0.14999999999997726</v>
      </c>
    </row>
    <row r="14" spans="1:10">
      <c r="A14" t="s">
        <v>19</v>
      </c>
      <c r="B14">
        <v>143.35</v>
      </c>
      <c r="C14" s="1">
        <v>43214.470509259256</v>
      </c>
      <c r="D14" s="4">
        <v>0.4826388888888889</v>
      </c>
      <c r="E14">
        <v>143.15</v>
      </c>
      <c r="F14" t="str">
        <f t="shared" si="0"/>
        <v>PASS</v>
      </c>
      <c r="G14">
        <f t="shared" si="1"/>
        <v>0.19999999999998863</v>
      </c>
    </row>
    <row r="15" spans="1:10">
      <c r="A15" t="s">
        <v>3</v>
      </c>
      <c r="B15">
        <v>334.3</v>
      </c>
      <c r="C15" s="1">
        <v>43214.447870370372</v>
      </c>
      <c r="D15" s="4">
        <v>0.47569444444444442</v>
      </c>
      <c r="E15">
        <v>332.25</v>
      </c>
      <c r="F15" t="str">
        <f t="shared" si="0"/>
        <v>PASS</v>
      </c>
      <c r="G15">
        <f t="shared" si="1"/>
        <v>2.0500000000000114</v>
      </c>
    </row>
    <row r="16" spans="1:10">
      <c r="A16" t="s">
        <v>62</v>
      </c>
      <c r="B16">
        <v>128.15</v>
      </c>
      <c r="C16" s="1">
        <v>43214.4378125</v>
      </c>
      <c r="D16" s="4">
        <v>0.51041666666666663</v>
      </c>
      <c r="E16">
        <v>127.3</v>
      </c>
      <c r="F16" t="str">
        <f t="shared" si="0"/>
        <v>PASS</v>
      </c>
      <c r="G16">
        <f t="shared" si="1"/>
        <v>0.85000000000000853</v>
      </c>
    </row>
    <row r="17" spans="1:7">
      <c r="A17" t="s">
        <v>0</v>
      </c>
      <c r="B17">
        <v>241.85</v>
      </c>
      <c r="C17" s="1">
        <v>43214.437534722223</v>
      </c>
      <c r="D17" s="4">
        <v>0.48958333333333331</v>
      </c>
      <c r="E17">
        <v>240.75</v>
      </c>
      <c r="F17" t="str">
        <f t="shared" si="0"/>
        <v>PASS</v>
      </c>
      <c r="G17">
        <f t="shared" si="1"/>
        <v>1.0999999999999943</v>
      </c>
    </row>
    <row r="18" spans="1:7">
      <c r="A18" t="s">
        <v>5</v>
      </c>
      <c r="B18">
        <v>94.1</v>
      </c>
      <c r="C18" s="1">
        <v>43214.43172453704</v>
      </c>
      <c r="D18" s="4">
        <v>0.44097222222222227</v>
      </c>
      <c r="E18">
        <v>93.75</v>
      </c>
      <c r="F18" t="str">
        <f t="shared" si="0"/>
        <v>PASS</v>
      </c>
      <c r="G18">
        <f t="shared" si="1"/>
        <v>0.34999999999999432</v>
      </c>
    </row>
    <row r="19" spans="1:7">
      <c r="A19" t="s">
        <v>37</v>
      </c>
      <c r="B19">
        <v>883.85</v>
      </c>
      <c r="C19" s="1">
        <v>43214.427187499998</v>
      </c>
      <c r="D19" s="4">
        <v>0.46875</v>
      </c>
      <c r="E19">
        <v>865.7</v>
      </c>
      <c r="F19" t="str">
        <f t="shared" si="0"/>
        <v>PASS</v>
      </c>
      <c r="G19">
        <f t="shared" si="1"/>
        <v>18.149999999999977</v>
      </c>
    </row>
    <row r="20" spans="1:7">
      <c r="A20" t="s">
        <v>29</v>
      </c>
      <c r="B20">
        <v>450.75</v>
      </c>
      <c r="C20" s="1">
        <v>43214.421076388891</v>
      </c>
      <c r="D20" s="4">
        <v>0.4548611111111111</v>
      </c>
      <c r="E20">
        <v>444.25</v>
      </c>
      <c r="F20" t="str">
        <f t="shared" si="0"/>
        <v>PASS</v>
      </c>
      <c r="G20">
        <f t="shared" si="1"/>
        <v>6.5</v>
      </c>
    </row>
    <row r="21" spans="1:7">
      <c r="A21" t="s">
        <v>17</v>
      </c>
      <c r="B21">
        <v>294.60000000000002</v>
      </c>
      <c r="C21" s="1">
        <v>43214.413680555554</v>
      </c>
      <c r="D21" s="4">
        <v>0.41666666666666669</v>
      </c>
      <c r="E21">
        <v>291.25</v>
      </c>
      <c r="F21" t="str">
        <f t="shared" si="0"/>
        <v>PASS</v>
      </c>
      <c r="G21">
        <f t="shared" si="1"/>
        <v>3.3500000000000227</v>
      </c>
    </row>
    <row r="22" spans="1:7">
      <c r="A22" t="s">
        <v>20</v>
      </c>
      <c r="B22">
        <v>428.45</v>
      </c>
      <c r="C22" s="1">
        <v>43214.410787037035</v>
      </c>
      <c r="D22" s="4">
        <v>0.45833333333333331</v>
      </c>
      <c r="E22">
        <v>425.5</v>
      </c>
      <c r="F22" t="str">
        <f t="shared" si="0"/>
        <v>PASS</v>
      </c>
      <c r="G22">
        <f t="shared" si="1"/>
        <v>2.9499999999999886</v>
      </c>
    </row>
    <row r="23" spans="1:7">
      <c r="A23" t="s">
        <v>83</v>
      </c>
      <c r="B23">
        <v>951.3</v>
      </c>
      <c r="C23" s="1">
        <v>43214.403252314813</v>
      </c>
      <c r="D23" s="4">
        <v>0.52777777777777779</v>
      </c>
      <c r="E23">
        <v>937.1</v>
      </c>
      <c r="F23" t="str">
        <f t="shared" si="0"/>
        <v>PASS</v>
      </c>
      <c r="G23">
        <f t="shared" si="1"/>
        <v>14.199999999999932</v>
      </c>
    </row>
    <row r="24" spans="1:7">
      <c r="A24" t="s">
        <v>67</v>
      </c>
      <c r="B24">
        <v>236.4</v>
      </c>
      <c r="C24" s="1">
        <v>43214.400127314817</v>
      </c>
      <c r="D24" s="4">
        <v>0.40972222222222227</v>
      </c>
      <c r="E24">
        <v>236.2</v>
      </c>
      <c r="F24" t="str">
        <f t="shared" si="0"/>
        <v>PASS</v>
      </c>
      <c r="G24">
        <f t="shared" si="1"/>
        <v>0.20000000000001705</v>
      </c>
    </row>
    <row r="25" spans="1:7">
      <c r="A25" t="s">
        <v>6</v>
      </c>
      <c r="B25">
        <v>39.1</v>
      </c>
      <c r="C25" s="1">
        <v>43214.400023148148</v>
      </c>
      <c r="D25" s="4">
        <v>0.4375</v>
      </c>
      <c r="E25">
        <v>38.75</v>
      </c>
      <c r="F25" t="str">
        <f t="shared" si="0"/>
        <v>PASS</v>
      </c>
      <c r="G25">
        <f t="shared" si="1"/>
        <v>0.35000000000000142</v>
      </c>
    </row>
    <row r="26" spans="1:7">
      <c r="A26" t="s">
        <v>19</v>
      </c>
      <c r="B26">
        <v>144.35</v>
      </c>
      <c r="C26" s="1">
        <v>43214.393194444441</v>
      </c>
      <c r="D26" s="4">
        <v>0.4548611111111111</v>
      </c>
      <c r="E26">
        <v>143.4</v>
      </c>
      <c r="F26" t="str">
        <f t="shared" si="0"/>
        <v>PASS</v>
      </c>
      <c r="G26">
        <f t="shared" si="1"/>
        <v>0.94999999999998863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I5" sqref="I5:J8"/>
    </sheetView>
  </sheetViews>
  <sheetFormatPr defaultRowHeight="15"/>
  <cols>
    <col min="1" max="1" width="27.5703125" customWidth="1"/>
    <col min="3" max="3" width="17.8554687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84</v>
      </c>
      <c r="B2">
        <v>855.85</v>
      </c>
      <c r="C2" s="1">
        <v>43215.139016203706</v>
      </c>
      <c r="D2" s="4">
        <v>0.1423611111111111</v>
      </c>
      <c r="E2">
        <v>860</v>
      </c>
      <c r="F2" t="str">
        <f t="shared" ref="F2:F10" si="0">IF(G2&gt;0, "PASS", "FAIL")</f>
        <v>PASS</v>
      </c>
      <c r="G2">
        <f t="shared" ref="G2:G10" si="1">SUM(E2-B2)</f>
        <v>4.1499999999999773</v>
      </c>
    </row>
    <row r="3" spans="1:10">
      <c r="A3" t="s">
        <v>46</v>
      </c>
      <c r="B3">
        <v>854.45</v>
      </c>
      <c r="C3" s="1">
        <v>43215.131956018522</v>
      </c>
      <c r="D3" s="4">
        <v>0.1388888888888889</v>
      </c>
      <c r="E3">
        <v>856.5</v>
      </c>
      <c r="F3" t="str">
        <f t="shared" si="0"/>
        <v>PASS</v>
      </c>
      <c r="G3">
        <f t="shared" si="1"/>
        <v>2.0499999999999545</v>
      </c>
    </row>
    <row r="4" spans="1:10">
      <c r="A4" t="s">
        <v>46</v>
      </c>
      <c r="B4">
        <v>852.95</v>
      </c>
      <c r="C4" s="1">
        <v>43215.111122685186</v>
      </c>
      <c r="D4" s="4">
        <v>0.11458333333333333</v>
      </c>
      <c r="E4">
        <v>855.65</v>
      </c>
      <c r="F4" t="str">
        <f t="shared" si="0"/>
        <v>PASS</v>
      </c>
      <c r="G4">
        <f t="shared" si="1"/>
        <v>2.6999999999999318</v>
      </c>
    </row>
    <row r="5" spans="1:10">
      <c r="A5" t="s">
        <v>43</v>
      </c>
      <c r="B5">
        <v>1075</v>
      </c>
      <c r="C5" s="1">
        <v>43215.101400462961</v>
      </c>
      <c r="D5" s="4">
        <v>0.13541666666666666</v>
      </c>
      <c r="E5">
        <v>1099.3</v>
      </c>
      <c r="F5" t="str">
        <f t="shared" si="0"/>
        <v>PASS</v>
      </c>
      <c r="G5">
        <f t="shared" si="1"/>
        <v>24.299999999999955</v>
      </c>
      <c r="I5" t="s">
        <v>59</v>
      </c>
      <c r="J5">
        <f>COUNTIF(F2:F37,"PASS")</f>
        <v>9</v>
      </c>
    </row>
    <row r="6" spans="1:10">
      <c r="A6" t="s">
        <v>44</v>
      </c>
      <c r="B6">
        <v>292.89999999999998</v>
      </c>
      <c r="C6" s="1">
        <v>43215.05568287037</v>
      </c>
      <c r="D6" s="4">
        <v>6.5972222222222224E-2</v>
      </c>
      <c r="E6">
        <v>293.7</v>
      </c>
      <c r="F6" t="str">
        <f t="shared" si="0"/>
        <v>PASS</v>
      </c>
      <c r="G6">
        <f t="shared" si="1"/>
        <v>0.80000000000001137</v>
      </c>
      <c r="I6" t="s">
        <v>60</v>
      </c>
      <c r="J6">
        <f>COUNTIF(F2:F37,"FAIL")</f>
        <v>0</v>
      </c>
    </row>
    <row r="7" spans="1:10">
      <c r="A7" t="s">
        <v>46</v>
      </c>
      <c r="B7">
        <v>841.1</v>
      </c>
      <c r="C7" s="1">
        <v>43215.465081018519</v>
      </c>
      <c r="D7" s="4">
        <v>0.52430555555555558</v>
      </c>
      <c r="E7">
        <v>862.5</v>
      </c>
      <c r="F7" t="str">
        <f t="shared" si="0"/>
        <v>PASS</v>
      </c>
      <c r="G7">
        <f t="shared" si="1"/>
        <v>21.399999999999977</v>
      </c>
    </row>
    <row r="8" spans="1:10">
      <c r="A8" t="s">
        <v>32</v>
      </c>
      <c r="B8">
        <v>1073.3</v>
      </c>
      <c r="C8" s="1">
        <v>43215.465081018519</v>
      </c>
      <c r="D8" s="4">
        <v>0.47916666666666669</v>
      </c>
      <c r="E8">
        <v>1077</v>
      </c>
      <c r="F8" t="str">
        <f t="shared" si="0"/>
        <v>PASS</v>
      </c>
      <c r="G8">
        <f t="shared" si="1"/>
        <v>3.7000000000000455</v>
      </c>
      <c r="I8" t="s">
        <v>72</v>
      </c>
      <c r="J8">
        <f>SUM(G2:G37)</f>
        <v>77.399999999999864</v>
      </c>
    </row>
    <row r="9" spans="1:10">
      <c r="A9" t="s">
        <v>84</v>
      </c>
      <c r="B9">
        <v>844.9</v>
      </c>
      <c r="C9" s="1">
        <v>43215.445381944446</v>
      </c>
      <c r="D9" s="4">
        <v>4.8611111111111112E-2</v>
      </c>
      <c r="E9">
        <v>862</v>
      </c>
      <c r="F9" t="str">
        <f t="shared" si="0"/>
        <v>PASS</v>
      </c>
      <c r="G9">
        <f t="shared" si="1"/>
        <v>17.100000000000023</v>
      </c>
    </row>
    <row r="10" spans="1:10">
      <c r="A10" t="s">
        <v>41</v>
      </c>
      <c r="B10">
        <v>247.8</v>
      </c>
      <c r="C10" s="1">
        <v>43215.380787037036</v>
      </c>
      <c r="D10" s="4">
        <v>0.44097222222222227</v>
      </c>
      <c r="E10">
        <v>249</v>
      </c>
      <c r="F10" t="str">
        <f t="shared" si="0"/>
        <v>PASS</v>
      </c>
      <c r="G10">
        <f t="shared" si="1"/>
        <v>1.1999999999999886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6" sqref="I3:J6"/>
    </sheetView>
  </sheetViews>
  <sheetFormatPr defaultRowHeight="15"/>
  <cols>
    <col min="1" max="1" width="19.7109375" customWidth="1"/>
    <col min="3" max="3" width="18.5703125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23</v>
      </c>
      <c r="B2">
        <v>290.14999999999998</v>
      </c>
      <c r="C2" s="1">
        <v>43215.139016203706</v>
      </c>
      <c r="D2" s="4">
        <v>0.1423611111111111</v>
      </c>
      <c r="E2">
        <v>288.3</v>
      </c>
      <c r="F2" t="str">
        <f t="shared" ref="F2:F21" si="0">IF(G2&gt;0, "PASS", "FAIL")</f>
        <v>PASS</v>
      </c>
      <c r="G2">
        <f t="shared" ref="G2:G21" si="1">SUM(B2-E2)</f>
        <v>1.8499999999999659</v>
      </c>
    </row>
    <row r="3" spans="1:10">
      <c r="A3" t="s">
        <v>0</v>
      </c>
      <c r="B3">
        <v>239.1</v>
      </c>
      <c r="C3" s="1">
        <v>43215.083344907405</v>
      </c>
      <c r="D3" s="4">
        <v>0.1076388888888889</v>
      </c>
      <c r="E3">
        <v>237.05</v>
      </c>
      <c r="F3" t="str">
        <f t="shared" si="0"/>
        <v>PASS</v>
      </c>
      <c r="G3">
        <f t="shared" si="1"/>
        <v>2.0499999999999829</v>
      </c>
      <c r="I3" t="s">
        <v>59</v>
      </c>
      <c r="J3">
        <f>COUNTIF(F2:F25,"PASS")</f>
        <v>20</v>
      </c>
    </row>
    <row r="4" spans="1:10">
      <c r="A4" t="s">
        <v>16</v>
      </c>
      <c r="B4">
        <v>67.25</v>
      </c>
      <c r="C4" s="1">
        <v>43215.082071759258</v>
      </c>
      <c r="D4" s="4">
        <v>0.1111111111111111</v>
      </c>
      <c r="E4">
        <v>66.75</v>
      </c>
      <c r="F4" t="str">
        <f t="shared" si="0"/>
        <v>PASS</v>
      </c>
      <c r="G4">
        <f t="shared" si="1"/>
        <v>0.5</v>
      </c>
      <c r="I4" t="s">
        <v>60</v>
      </c>
      <c r="J4">
        <f>COUNTIF(F2:F25,"FAIL")</f>
        <v>0</v>
      </c>
    </row>
    <row r="5" spans="1:10">
      <c r="A5" t="s">
        <v>19</v>
      </c>
      <c r="B5">
        <v>139.6</v>
      </c>
      <c r="C5" s="1">
        <v>43215.08184027778</v>
      </c>
      <c r="D5" s="4">
        <v>0.11805555555555557</v>
      </c>
      <c r="E5">
        <v>136.35</v>
      </c>
      <c r="F5" t="str">
        <f t="shared" si="0"/>
        <v>PASS</v>
      </c>
      <c r="G5">
        <f t="shared" si="1"/>
        <v>3.25</v>
      </c>
    </row>
    <row r="6" spans="1:10">
      <c r="A6" t="s">
        <v>8</v>
      </c>
      <c r="B6">
        <v>91.05</v>
      </c>
      <c r="C6" s="1">
        <v>43215.08184027778</v>
      </c>
      <c r="D6" s="4">
        <v>9.0277777777777776E-2</v>
      </c>
      <c r="E6">
        <v>90.7</v>
      </c>
      <c r="F6" t="str">
        <f t="shared" si="0"/>
        <v>PASS</v>
      </c>
      <c r="G6">
        <f t="shared" si="1"/>
        <v>0.34999999999999432</v>
      </c>
      <c r="I6" t="s">
        <v>72</v>
      </c>
      <c r="J6">
        <f>SUM(G2:G25)</f>
        <v>42.599999999999866</v>
      </c>
    </row>
    <row r="7" spans="1:10">
      <c r="A7" t="s">
        <v>6</v>
      </c>
      <c r="B7">
        <v>38.049999999999997</v>
      </c>
      <c r="C7" s="1">
        <v>43215.077789351853</v>
      </c>
      <c r="D7" s="4">
        <v>0.1076388888888889</v>
      </c>
      <c r="E7">
        <v>37.700000000000003</v>
      </c>
      <c r="F7" t="str">
        <f t="shared" si="0"/>
        <v>PASS</v>
      </c>
      <c r="G7">
        <f t="shared" si="1"/>
        <v>0.34999999999999432</v>
      </c>
    </row>
    <row r="8" spans="1:10">
      <c r="A8" t="s">
        <v>7</v>
      </c>
      <c r="B8">
        <v>303</v>
      </c>
      <c r="C8" s="1">
        <v>43215.05568287037</v>
      </c>
      <c r="D8" s="4">
        <v>8.3333333333333329E-2</v>
      </c>
      <c r="E8">
        <v>299.60000000000002</v>
      </c>
      <c r="F8" t="str">
        <f t="shared" si="0"/>
        <v>PASS</v>
      </c>
      <c r="G8">
        <f t="shared" si="1"/>
        <v>3.3999999999999773</v>
      </c>
    </row>
    <row r="9" spans="1:10">
      <c r="A9" t="s">
        <v>8</v>
      </c>
      <c r="B9">
        <v>91.15</v>
      </c>
      <c r="C9" s="1">
        <v>43215.497002314813</v>
      </c>
      <c r="D9" s="4">
        <v>0.51736111111111105</v>
      </c>
      <c r="E9">
        <v>90.9</v>
      </c>
      <c r="F9" t="str">
        <f t="shared" si="0"/>
        <v>PASS</v>
      </c>
      <c r="G9">
        <f t="shared" si="1"/>
        <v>0.25</v>
      </c>
    </row>
    <row r="10" spans="1:10">
      <c r="A10" t="s">
        <v>16</v>
      </c>
      <c r="B10">
        <v>67.75</v>
      </c>
      <c r="C10" s="1">
        <v>43215.445381944446</v>
      </c>
      <c r="D10" s="4">
        <v>0.4548611111111111</v>
      </c>
      <c r="E10">
        <v>67.7</v>
      </c>
      <c r="F10" t="str">
        <f t="shared" si="0"/>
        <v>PASS</v>
      </c>
      <c r="G10">
        <f t="shared" si="1"/>
        <v>4.9999999999997158E-2</v>
      </c>
    </row>
    <row r="11" spans="1:10">
      <c r="A11" t="s">
        <v>69</v>
      </c>
      <c r="B11">
        <v>64.150000000000006</v>
      </c>
      <c r="C11" s="1">
        <v>43215.431608796294</v>
      </c>
      <c r="D11" s="4">
        <v>0.44097222222222227</v>
      </c>
      <c r="E11">
        <v>63.8</v>
      </c>
      <c r="F11" t="str">
        <f t="shared" si="0"/>
        <v>PASS</v>
      </c>
      <c r="G11">
        <f t="shared" si="1"/>
        <v>0.35000000000000853</v>
      </c>
    </row>
    <row r="12" spans="1:10">
      <c r="A12" t="s">
        <v>18</v>
      </c>
      <c r="B12">
        <v>1366</v>
      </c>
      <c r="C12" s="1">
        <v>43215.416770833333</v>
      </c>
      <c r="D12" s="4">
        <v>0.4375</v>
      </c>
      <c r="E12">
        <v>1365.15</v>
      </c>
      <c r="F12" t="str">
        <f t="shared" si="0"/>
        <v>PASS</v>
      </c>
      <c r="G12">
        <f t="shared" si="1"/>
        <v>0.84999999999990905</v>
      </c>
    </row>
    <row r="13" spans="1:10">
      <c r="A13" t="s">
        <v>37</v>
      </c>
      <c r="B13">
        <v>864.5</v>
      </c>
      <c r="C13" s="1">
        <v>43215.416655092595</v>
      </c>
      <c r="D13" s="4">
        <v>0.42708333333333331</v>
      </c>
      <c r="E13">
        <v>858.9</v>
      </c>
      <c r="F13" t="str">
        <f t="shared" si="0"/>
        <v>PASS</v>
      </c>
      <c r="G13">
        <f t="shared" si="1"/>
        <v>5.6000000000000227</v>
      </c>
    </row>
    <row r="14" spans="1:10">
      <c r="A14" t="s">
        <v>67</v>
      </c>
      <c r="B14">
        <v>234.9</v>
      </c>
      <c r="C14" s="1">
        <v>43215.410821759258</v>
      </c>
      <c r="D14" s="4">
        <v>9.375E-2</v>
      </c>
      <c r="E14">
        <v>225.45</v>
      </c>
      <c r="F14" t="str">
        <f t="shared" si="0"/>
        <v>PASS</v>
      </c>
      <c r="G14">
        <f t="shared" si="1"/>
        <v>9.4500000000000171</v>
      </c>
    </row>
    <row r="15" spans="1:10">
      <c r="A15" t="s">
        <v>29</v>
      </c>
      <c r="B15">
        <v>438.9</v>
      </c>
      <c r="C15" s="1">
        <v>43215.410821759258</v>
      </c>
      <c r="D15" s="4">
        <v>0.51041666666666663</v>
      </c>
      <c r="E15">
        <v>438.6</v>
      </c>
      <c r="F15" t="str">
        <f t="shared" si="0"/>
        <v>PASS</v>
      </c>
      <c r="G15">
        <f t="shared" si="1"/>
        <v>0.29999999999995453</v>
      </c>
    </row>
    <row r="16" spans="1:10">
      <c r="A16" t="s">
        <v>19</v>
      </c>
      <c r="B16">
        <v>140.9</v>
      </c>
      <c r="C16" s="1">
        <v>43215.403252314813</v>
      </c>
      <c r="D16" s="4">
        <v>0.4236111111111111</v>
      </c>
      <c r="E16">
        <v>139.44999999999999</v>
      </c>
      <c r="F16" t="str">
        <f t="shared" si="0"/>
        <v>PASS</v>
      </c>
      <c r="G16">
        <f t="shared" si="1"/>
        <v>1.4500000000000171</v>
      </c>
    </row>
    <row r="17" spans="1:7">
      <c r="A17" t="s">
        <v>70</v>
      </c>
      <c r="B17">
        <v>282.64999999999998</v>
      </c>
      <c r="C17" s="1">
        <v>43215.402604166666</v>
      </c>
      <c r="D17" s="4">
        <v>0.40972222222222227</v>
      </c>
      <c r="E17">
        <v>281.60000000000002</v>
      </c>
      <c r="F17" t="str">
        <f t="shared" si="0"/>
        <v>PASS</v>
      </c>
      <c r="G17">
        <f t="shared" si="1"/>
        <v>1.0499999999999545</v>
      </c>
    </row>
    <row r="18" spans="1:7">
      <c r="A18" t="s">
        <v>2</v>
      </c>
      <c r="B18">
        <v>255.6</v>
      </c>
      <c r="C18" s="1">
        <v>43215.395821759259</v>
      </c>
      <c r="D18" s="4">
        <v>0.41319444444444442</v>
      </c>
      <c r="E18">
        <v>253.7</v>
      </c>
      <c r="F18" t="str">
        <f t="shared" si="0"/>
        <v>PASS</v>
      </c>
      <c r="G18">
        <f t="shared" si="1"/>
        <v>1.9000000000000057</v>
      </c>
    </row>
    <row r="19" spans="1:7">
      <c r="A19" t="s">
        <v>62</v>
      </c>
      <c r="B19">
        <v>126.65</v>
      </c>
      <c r="C19" s="1">
        <v>43215.39570601852</v>
      </c>
      <c r="D19" s="4">
        <v>0.52083333333333337</v>
      </c>
      <c r="E19">
        <v>126.55</v>
      </c>
      <c r="F19" t="str">
        <f t="shared" si="0"/>
        <v>PASS</v>
      </c>
      <c r="G19">
        <f t="shared" si="1"/>
        <v>0.10000000000000853</v>
      </c>
    </row>
    <row r="20" spans="1:7">
      <c r="A20" t="s">
        <v>0</v>
      </c>
      <c r="B20">
        <v>240</v>
      </c>
      <c r="C20" s="1">
        <v>43215.388784722221</v>
      </c>
      <c r="D20" s="4">
        <v>0.40972222222222227</v>
      </c>
      <c r="E20">
        <v>238.7</v>
      </c>
      <c r="F20" t="str">
        <f t="shared" si="0"/>
        <v>PASS</v>
      </c>
      <c r="G20">
        <f t="shared" si="1"/>
        <v>1.3000000000000114</v>
      </c>
    </row>
    <row r="21" spans="1:7">
      <c r="A21" t="s">
        <v>4</v>
      </c>
      <c r="B21">
        <v>504.85</v>
      </c>
      <c r="C21" s="1">
        <v>43215.380787037036</v>
      </c>
      <c r="D21" s="4">
        <v>0.42708333333333331</v>
      </c>
      <c r="E21">
        <v>496.65</v>
      </c>
      <c r="F21" t="str">
        <f t="shared" si="0"/>
        <v>PASS</v>
      </c>
      <c r="G21">
        <f t="shared" si="1"/>
        <v>8.2000000000000455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I5" sqref="I5:J8"/>
    </sheetView>
  </sheetViews>
  <sheetFormatPr defaultRowHeight="15"/>
  <cols>
    <col min="1" max="1" width="19.140625" customWidth="1"/>
    <col min="3" max="3" width="17.5703125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83</v>
      </c>
      <c r="B2">
        <v>959.9</v>
      </c>
      <c r="C2" s="1">
        <v>43216.136967592596</v>
      </c>
      <c r="D2" s="4">
        <v>0.1388888888888889</v>
      </c>
      <c r="E2">
        <v>964.2</v>
      </c>
      <c r="F2" t="str">
        <f t="shared" ref="F2:F23" si="0">IF(G2&gt;0, "PASS", "FAIL")</f>
        <v>PASS</v>
      </c>
      <c r="G2">
        <f t="shared" ref="G2:G23" si="1">SUM(E2-B2)</f>
        <v>4.3000000000000682</v>
      </c>
    </row>
    <row r="3" spans="1:10">
      <c r="A3" t="s">
        <v>84</v>
      </c>
      <c r="B3">
        <v>875</v>
      </c>
      <c r="C3" s="1">
        <v>43216.136956018519</v>
      </c>
      <c r="D3" s="4">
        <v>0.1388888888888889</v>
      </c>
      <c r="E3">
        <v>876</v>
      </c>
      <c r="F3" t="str">
        <f t="shared" si="0"/>
        <v>PASS</v>
      </c>
      <c r="G3">
        <f t="shared" si="1"/>
        <v>1</v>
      </c>
    </row>
    <row r="4" spans="1:10">
      <c r="A4" t="s">
        <v>10</v>
      </c>
      <c r="B4">
        <v>798.95</v>
      </c>
      <c r="C4" s="1">
        <v>43216.136956018519</v>
      </c>
      <c r="D4" s="4">
        <v>0.1388888888888889</v>
      </c>
      <c r="E4">
        <v>803.65</v>
      </c>
      <c r="F4" t="str">
        <f t="shared" si="0"/>
        <v>PASS</v>
      </c>
      <c r="G4">
        <f t="shared" si="1"/>
        <v>4.6999999999999318</v>
      </c>
    </row>
    <row r="5" spans="1:10">
      <c r="A5" t="s">
        <v>25</v>
      </c>
      <c r="B5">
        <v>662.95</v>
      </c>
      <c r="C5" s="1">
        <v>43216.136620370373</v>
      </c>
      <c r="D5" s="4">
        <v>0.1388888888888889</v>
      </c>
      <c r="E5">
        <v>666</v>
      </c>
      <c r="F5" t="str">
        <f t="shared" si="0"/>
        <v>PASS</v>
      </c>
      <c r="G5">
        <f t="shared" si="1"/>
        <v>3.0499999999999545</v>
      </c>
      <c r="I5" t="s">
        <v>59</v>
      </c>
      <c r="J5">
        <f>COUNTIF(F2:F37,"PASS")</f>
        <v>20</v>
      </c>
    </row>
    <row r="6" spans="1:10">
      <c r="A6" t="s">
        <v>44</v>
      </c>
      <c r="B6">
        <v>292.35000000000002</v>
      </c>
      <c r="C6" s="1">
        <v>43216.131863425922</v>
      </c>
      <c r="D6" s="4">
        <v>0.1388888888888889</v>
      </c>
      <c r="E6">
        <v>290.75</v>
      </c>
      <c r="F6" t="str">
        <f t="shared" si="0"/>
        <v>FAIL</v>
      </c>
      <c r="G6">
        <f t="shared" si="1"/>
        <v>-1.6000000000000227</v>
      </c>
      <c r="I6" t="s">
        <v>60</v>
      </c>
      <c r="J6">
        <f>COUNTIF(F2:F37,"FAIL")</f>
        <v>2</v>
      </c>
    </row>
    <row r="7" spans="1:10">
      <c r="A7" t="s">
        <v>43</v>
      </c>
      <c r="B7">
        <v>1142.95</v>
      </c>
      <c r="C7" s="1">
        <v>43216.130289351851</v>
      </c>
      <c r="D7" s="4">
        <v>0.1388888888888889</v>
      </c>
      <c r="E7">
        <v>1159.9000000000001</v>
      </c>
      <c r="F7" t="str">
        <f t="shared" si="0"/>
        <v>PASS</v>
      </c>
      <c r="G7">
        <f t="shared" si="1"/>
        <v>16.950000000000045</v>
      </c>
    </row>
    <row r="8" spans="1:10">
      <c r="A8" t="s">
        <v>30</v>
      </c>
      <c r="B8">
        <v>1062</v>
      </c>
      <c r="C8" s="1">
        <v>43216.130231481482</v>
      </c>
      <c r="D8" s="4">
        <v>0.1388888888888889</v>
      </c>
      <c r="E8">
        <v>1083.6500000000001</v>
      </c>
      <c r="F8" t="str">
        <f t="shared" si="0"/>
        <v>PASS</v>
      </c>
      <c r="G8">
        <f t="shared" si="1"/>
        <v>21.650000000000091</v>
      </c>
      <c r="I8" t="s">
        <v>72</v>
      </c>
      <c r="J8">
        <f>SUM(G2:G37)</f>
        <v>131.90000000000043</v>
      </c>
    </row>
    <row r="9" spans="1:10">
      <c r="A9" t="s">
        <v>31</v>
      </c>
      <c r="B9">
        <v>195</v>
      </c>
      <c r="C9" s="1">
        <v>43216.130127314813</v>
      </c>
      <c r="D9" s="4">
        <v>0.1388888888888889</v>
      </c>
      <c r="E9">
        <v>197.6</v>
      </c>
      <c r="F9" t="str">
        <f t="shared" si="0"/>
        <v>PASS</v>
      </c>
      <c r="G9">
        <f t="shared" si="1"/>
        <v>2.5999999999999943</v>
      </c>
    </row>
    <row r="10" spans="1:10">
      <c r="A10" t="s">
        <v>65</v>
      </c>
      <c r="B10">
        <v>633.4</v>
      </c>
      <c r="C10" s="1">
        <v>43216.114548611113</v>
      </c>
      <c r="D10" s="4">
        <v>0.11805555555555557</v>
      </c>
      <c r="E10">
        <v>634.65</v>
      </c>
      <c r="F10" t="str">
        <f t="shared" si="0"/>
        <v>PASS</v>
      </c>
      <c r="G10">
        <f t="shared" si="1"/>
        <v>1.25</v>
      </c>
    </row>
    <row r="11" spans="1:10">
      <c r="A11" t="s">
        <v>32</v>
      </c>
      <c r="B11">
        <v>1077.3</v>
      </c>
      <c r="C11" s="1">
        <v>43216.111250000002</v>
      </c>
      <c r="D11" s="4">
        <v>0.12152777777777778</v>
      </c>
      <c r="E11">
        <v>1087.45</v>
      </c>
      <c r="F11" t="str">
        <f t="shared" si="0"/>
        <v>PASS</v>
      </c>
      <c r="G11">
        <f t="shared" si="1"/>
        <v>10.150000000000091</v>
      </c>
    </row>
    <row r="12" spans="1:10">
      <c r="A12" t="s">
        <v>46</v>
      </c>
      <c r="B12">
        <v>859.9</v>
      </c>
      <c r="C12" s="1">
        <v>43216.097256944442</v>
      </c>
      <c r="D12" s="4">
        <v>0.1076388888888889</v>
      </c>
      <c r="E12">
        <v>864.5</v>
      </c>
      <c r="F12" t="str">
        <f t="shared" si="0"/>
        <v>PASS</v>
      </c>
      <c r="G12">
        <f t="shared" si="1"/>
        <v>4.6000000000000227</v>
      </c>
    </row>
    <row r="13" spans="1:10">
      <c r="A13" t="s">
        <v>26</v>
      </c>
      <c r="B13">
        <v>626.85</v>
      </c>
      <c r="C13" s="1">
        <v>43216.078541666669</v>
      </c>
      <c r="D13" s="4">
        <v>8.6805555555555566E-2</v>
      </c>
      <c r="E13">
        <v>629.79999999999995</v>
      </c>
      <c r="F13" t="str">
        <f t="shared" si="0"/>
        <v>PASS</v>
      </c>
      <c r="G13">
        <f t="shared" si="1"/>
        <v>2.9499999999999318</v>
      </c>
    </row>
    <row r="14" spans="1:10">
      <c r="A14" t="s">
        <v>41</v>
      </c>
      <c r="B14">
        <v>247.3</v>
      </c>
      <c r="C14" s="1">
        <v>43216.534733796296</v>
      </c>
      <c r="D14" s="4">
        <v>7.9861111111111105E-2</v>
      </c>
      <c r="E14">
        <v>242.65</v>
      </c>
      <c r="F14" t="str">
        <f t="shared" si="0"/>
        <v>FAIL</v>
      </c>
      <c r="G14">
        <f t="shared" si="1"/>
        <v>-4.6500000000000057</v>
      </c>
    </row>
    <row r="15" spans="1:10">
      <c r="A15" t="s">
        <v>25</v>
      </c>
      <c r="B15">
        <v>660.45</v>
      </c>
      <c r="C15" s="1">
        <v>43216.513090277775</v>
      </c>
      <c r="D15" s="4">
        <v>4.5138888888888888E-2</v>
      </c>
      <c r="E15">
        <v>662.35</v>
      </c>
      <c r="F15" t="str">
        <f t="shared" si="0"/>
        <v>PASS</v>
      </c>
      <c r="G15">
        <f t="shared" si="1"/>
        <v>1.8999999999999773</v>
      </c>
    </row>
    <row r="16" spans="1:10">
      <c r="A16" t="s">
        <v>30</v>
      </c>
      <c r="B16">
        <v>1043.55</v>
      </c>
      <c r="C16" s="1">
        <v>43216.506851851853</v>
      </c>
      <c r="D16" s="4">
        <v>5.2083333333333336E-2</v>
      </c>
      <c r="E16">
        <v>1063</v>
      </c>
      <c r="F16" t="str">
        <f t="shared" si="0"/>
        <v>PASS</v>
      </c>
      <c r="G16">
        <f t="shared" si="1"/>
        <v>19.450000000000045</v>
      </c>
    </row>
    <row r="17" spans="1:7">
      <c r="A17" t="s">
        <v>65</v>
      </c>
      <c r="B17">
        <v>633.1</v>
      </c>
      <c r="C17" s="1">
        <v>43216.5000462963</v>
      </c>
      <c r="D17" s="4">
        <v>0.51388888888888895</v>
      </c>
      <c r="E17">
        <v>636.70000000000005</v>
      </c>
      <c r="F17" t="str">
        <f t="shared" si="0"/>
        <v>PASS</v>
      </c>
      <c r="G17">
        <f t="shared" si="1"/>
        <v>3.6000000000000227</v>
      </c>
    </row>
    <row r="18" spans="1:7">
      <c r="A18" t="s">
        <v>33</v>
      </c>
      <c r="B18">
        <v>1241.8</v>
      </c>
      <c r="C18" s="1">
        <v>43216.479444444441</v>
      </c>
      <c r="D18" s="4">
        <v>0.4861111111111111</v>
      </c>
      <c r="E18">
        <v>1257.4000000000001</v>
      </c>
      <c r="F18" t="str">
        <f t="shared" si="0"/>
        <v>PASS</v>
      </c>
      <c r="G18">
        <f t="shared" si="1"/>
        <v>15.600000000000136</v>
      </c>
    </row>
    <row r="19" spans="1:7">
      <c r="A19" t="s">
        <v>65</v>
      </c>
      <c r="B19">
        <v>633.79999999999995</v>
      </c>
      <c r="C19" s="1">
        <v>43216.479212962964</v>
      </c>
      <c r="D19" s="4">
        <v>0.51388888888888895</v>
      </c>
      <c r="E19">
        <v>636.70000000000005</v>
      </c>
      <c r="F19" t="str">
        <f t="shared" si="0"/>
        <v>PASS</v>
      </c>
      <c r="G19">
        <f t="shared" si="1"/>
        <v>2.9000000000000909</v>
      </c>
    </row>
    <row r="20" spans="1:7">
      <c r="A20" t="s">
        <v>25</v>
      </c>
      <c r="B20">
        <v>660.95</v>
      </c>
      <c r="C20" s="1">
        <v>43216.470625000002</v>
      </c>
      <c r="D20" s="4">
        <v>4.5138888888888888E-2</v>
      </c>
      <c r="E20">
        <v>662.35</v>
      </c>
      <c r="F20" t="str">
        <f t="shared" si="0"/>
        <v>PASS</v>
      </c>
      <c r="G20">
        <f t="shared" si="1"/>
        <v>1.3999999999999773</v>
      </c>
    </row>
    <row r="21" spans="1:7">
      <c r="A21" t="s">
        <v>22</v>
      </c>
      <c r="B21">
        <v>360.4</v>
      </c>
      <c r="C21" s="1">
        <v>43216.427870370368</v>
      </c>
      <c r="D21" s="4">
        <v>0.4826388888888889</v>
      </c>
      <c r="E21">
        <v>363.95</v>
      </c>
      <c r="F21" t="str">
        <f t="shared" si="0"/>
        <v>PASS</v>
      </c>
      <c r="G21">
        <f t="shared" si="1"/>
        <v>3.5500000000000114</v>
      </c>
    </row>
    <row r="22" spans="1:7">
      <c r="A22" t="s">
        <v>32</v>
      </c>
      <c r="B22">
        <v>1074.8</v>
      </c>
      <c r="C22" s="1">
        <v>43216.402592592596</v>
      </c>
      <c r="D22" s="4">
        <v>0.42708333333333331</v>
      </c>
      <c r="E22">
        <v>1084</v>
      </c>
      <c r="F22" t="str">
        <f t="shared" si="0"/>
        <v>PASS</v>
      </c>
      <c r="G22">
        <f t="shared" si="1"/>
        <v>9.2000000000000455</v>
      </c>
    </row>
    <row r="23" spans="1:7">
      <c r="A23" t="s">
        <v>25</v>
      </c>
      <c r="B23">
        <v>658.6</v>
      </c>
      <c r="C23" s="1">
        <v>43216.385983796295</v>
      </c>
      <c r="D23" s="4">
        <v>0.3888888888888889</v>
      </c>
      <c r="E23">
        <v>665.95</v>
      </c>
      <c r="F23" t="str">
        <f t="shared" si="0"/>
        <v>PASS</v>
      </c>
      <c r="G23">
        <f t="shared" si="1"/>
        <v>7.3500000000000227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9" sqref="J9"/>
    </sheetView>
  </sheetViews>
  <sheetFormatPr defaultRowHeight="15"/>
  <cols>
    <col min="1" max="1" width="19.7109375" customWidth="1"/>
    <col min="3" max="3" width="20.5703125" style="1" customWidth="1"/>
    <col min="9" max="9" width="16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</v>
      </c>
      <c r="B2">
        <v>37.5</v>
      </c>
      <c r="C2" s="1">
        <v>43216.130127314813</v>
      </c>
      <c r="D2" s="4">
        <v>0.1388888888888889</v>
      </c>
      <c r="E2">
        <v>37.25</v>
      </c>
      <c r="F2" t="str">
        <f t="shared" ref="F2:F24" si="0">IF(G2&gt;0, "PASS", "FAIL")</f>
        <v>PASS</v>
      </c>
      <c r="G2">
        <f t="shared" ref="G2:G24" si="1">SUM(B2-E2)</f>
        <v>0.25</v>
      </c>
    </row>
    <row r="3" spans="1:10">
      <c r="A3" t="s">
        <v>70</v>
      </c>
      <c r="B3">
        <v>277.39999999999998</v>
      </c>
      <c r="C3" s="1">
        <v>43216.125381944446</v>
      </c>
      <c r="D3" s="4">
        <v>0.13194444444444445</v>
      </c>
      <c r="E3">
        <v>278.5</v>
      </c>
      <c r="F3" t="str">
        <f t="shared" si="0"/>
        <v>FAIL</v>
      </c>
      <c r="G3">
        <f t="shared" si="1"/>
        <v>-1.1000000000000227</v>
      </c>
    </row>
    <row r="4" spans="1:10">
      <c r="A4" t="s">
        <v>2</v>
      </c>
      <c r="B4">
        <v>252.15</v>
      </c>
      <c r="C4" s="1">
        <v>43216.104583333334</v>
      </c>
      <c r="D4" s="4">
        <v>0.1076388888888889</v>
      </c>
      <c r="E4">
        <v>251.65</v>
      </c>
      <c r="F4" t="str">
        <f t="shared" si="0"/>
        <v>PASS</v>
      </c>
      <c r="G4">
        <f t="shared" si="1"/>
        <v>0.5</v>
      </c>
    </row>
    <row r="5" spans="1:10">
      <c r="A5" t="s">
        <v>4</v>
      </c>
      <c r="B5">
        <v>488</v>
      </c>
      <c r="C5" s="1">
        <v>43216.10434027778</v>
      </c>
      <c r="D5" s="4">
        <v>0.12152777777777778</v>
      </c>
      <c r="E5">
        <v>483.7</v>
      </c>
      <c r="F5" t="str">
        <f t="shared" si="0"/>
        <v>PASS</v>
      </c>
      <c r="G5">
        <f t="shared" si="1"/>
        <v>4.3000000000000114</v>
      </c>
      <c r="I5" t="s">
        <v>59</v>
      </c>
      <c r="J5">
        <f>COUNTIF(F2:F27,"PASS")</f>
        <v>22</v>
      </c>
    </row>
    <row r="6" spans="1:10">
      <c r="A6" t="s">
        <v>2</v>
      </c>
      <c r="B6">
        <v>252.3</v>
      </c>
      <c r="C6" s="1">
        <v>43216.083657407406</v>
      </c>
      <c r="D6" s="4">
        <v>0.1076388888888889</v>
      </c>
      <c r="E6">
        <v>251.65</v>
      </c>
      <c r="F6" t="str">
        <f t="shared" si="0"/>
        <v>PASS</v>
      </c>
      <c r="G6">
        <f t="shared" si="1"/>
        <v>0.65000000000000568</v>
      </c>
      <c r="I6" t="s">
        <v>60</v>
      </c>
      <c r="J6">
        <f>COUNTIF(F2:F27,"FAIL")</f>
        <v>1</v>
      </c>
    </row>
    <row r="7" spans="1:10">
      <c r="A7" t="s">
        <v>70</v>
      </c>
      <c r="B7">
        <v>277.45</v>
      </c>
      <c r="C7" s="1">
        <v>43216.069467592592</v>
      </c>
      <c r="D7" s="4">
        <v>0.10069444444444443</v>
      </c>
      <c r="E7">
        <v>276.25</v>
      </c>
      <c r="F7" t="str">
        <f t="shared" si="0"/>
        <v>PASS</v>
      </c>
      <c r="G7">
        <f t="shared" si="1"/>
        <v>1.1999999999999886</v>
      </c>
    </row>
    <row r="8" spans="1:10">
      <c r="A8" t="s">
        <v>4</v>
      </c>
      <c r="B8">
        <v>491.5</v>
      </c>
      <c r="C8" s="1">
        <v>43216.064398148148</v>
      </c>
      <c r="D8" s="4">
        <v>0.10069444444444443</v>
      </c>
      <c r="E8">
        <v>487.05</v>
      </c>
      <c r="F8" t="str">
        <f t="shared" si="0"/>
        <v>PASS</v>
      </c>
      <c r="G8">
        <f t="shared" si="1"/>
        <v>4.4499999999999886</v>
      </c>
      <c r="I8" t="s">
        <v>72</v>
      </c>
      <c r="J8">
        <f>SUM(G2:G27)</f>
        <v>18.220000000000063</v>
      </c>
    </row>
    <row r="9" spans="1:10">
      <c r="A9" t="s">
        <v>5</v>
      </c>
      <c r="B9">
        <v>91.65</v>
      </c>
      <c r="C9" s="1">
        <v>43216.059513888889</v>
      </c>
      <c r="D9" s="4">
        <v>0.1076388888888889</v>
      </c>
      <c r="E9">
        <v>91.25</v>
      </c>
      <c r="F9" t="str">
        <f t="shared" si="0"/>
        <v>PASS</v>
      </c>
      <c r="G9">
        <f t="shared" si="1"/>
        <v>0.40000000000000568</v>
      </c>
    </row>
    <row r="10" spans="1:10">
      <c r="A10" t="s">
        <v>70</v>
      </c>
      <c r="B10">
        <v>276.89999999999998</v>
      </c>
      <c r="C10" s="1">
        <v>43216.05568287037</v>
      </c>
      <c r="D10" s="4">
        <v>0.10069444444444443</v>
      </c>
      <c r="E10">
        <v>276.25</v>
      </c>
      <c r="F10" t="str">
        <f t="shared" si="0"/>
        <v>PASS</v>
      </c>
      <c r="G10">
        <f t="shared" si="1"/>
        <v>0.64999999999997726</v>
      </c>
    </row>
    <row r="11" spans="1:10">
      <c r="A11" t="s">
        <v>2</v>
      </c>
      <c r="B11">
        <v>252.4</v>
      </c>
      <c r="C11" s="1">
        <v>43216.052129629628</v>
      </c>
      <c r="D11" s="4">
        <v>5.9027777777777783E-2</v>
      </c>
      <c r="E11">
        <v>252.1</v>
      </c>
      <c r="F11" t="str">
        <f t="shared" si="0"/>
        <v>PASS</v>
      </c>
      <c r="G11">
        <f t="shared" si="1"/>
        <v>0.30000000000001137</v>
      </c>
    </row>
    <row r="12" spans="1:10">
      <c r="A12" t="s">
        <v>70</v>
      </c>
      <c r="B12">
        <v>277.3</v>
      </c>
      <c r="C12" s="1">
        <v>43216.513738425929</v>
      </c>
      <c r="D12" s="4">
        <v>5.5555555555555552E-2</v>
      </c>
      <c r="E12">
        <v>276.89999999999998</v>
      </c>
      <c r="F12" t="str">
        <f t="shared" si="0"/>
        <v>PASS</v>
      </c>
      <c r="G12">
        <f t="shared" si="1"/>
        <v>0.40000000000003411</v>
      </c>
    </row>
    <row r="13" spans="1:10">
      <c r="A13" t="s">
        <v>2</v>
      </c>
      <c r="B13">
        <v>252.3</v>
      </c>
      <c r="C13" s="1">
        <v>43216.510347222225</v>
      </c>
      <c r="D13" s="4">
        <v>0.51388888888888895</v>
      </c>
      <c r="E13">
        <v>251.5</v>
      </c>
      <c r="F13" t="str">
        <f t="shared" si="0"/>
        <v>PASS</v>
      </c>
      <c r="G13">
        <f t="shared" si="1"/>
        <v>0.80000000000001137</v>
      </c>
    </row>
    <row r="14" spans="1:10">
      <c r="A14" t="s">
        <v>4</v>
      </c>
      <c r="B14">
        <v>491.85</v>
      </c>
      <c r="C14" s="1">
        <v>43216.506851851853</v>
      </c>
      <c r="D14" s="4">
        <v>0.51388888888888895</v>
      </c>
      <c r="E14">
        <v>491.2</v>
      </c>
      <c r="F14" t="str">
        <f t="shared" si="0"/>
        <v>PASS</v>
      </c>
      <c r="G14">
        <f t="shared" si="1"/>
        <v>0.65000000000003411</v>
      </c>
    </row>
    <row r="15" spans="1:10">
      <c r="A15" t="s">
        <v>70</v>
      </c>
      <c r="B15">
        <v>277.05</v>
      </c>
      <c r="C15" s="1">
        <v>43216.499895833331</v>
      </c>
      <c r="D15" s="4">
        <v>5.5555555555555552E-2</v>
      </c>
      <c r="E15">
        <v>276.89999999999998</v>
      </c>
      <c r="F15" t="str">
        <f t="shared" si="0"/>
        <v>PASS</v>
      </c>
      <c r="G15">
        <f t="shared" si="1"/>
        <v>0.15000000000003411</v>
      </c>
    </row>
    <row r="16" spans="1:10">
      <c r="A16" t="s">
        <v>19</v>
      </c>
      <c r="B16">
        <v>136.15</v>
      </c>
      <c r="C16" s="1">
        <v>43216.497256944444</v>
      </c>
      <c r="D16" s="4">
        <v>0.52430555555555558</v>
      </c>
      <c r="E16">
        <v>135.63</v>
      </c>
      <c r="F16" t="str">
        <f t="shared" si="0"/>
        <v>PASS</v>
      </c>
      <c r="G16">
        <f t="shared" si="1"/>
        <v>0.52000000000001023</v>
      </c>
    </row>
    <row r="17" spans="1:7">
      <c r="A17" t="s">
        <v>8</v>
      </c>
      <c r="B17">
        <v>90.25</v>
      </c>
      <c r="C17" s="1">
        <v>43216.497256944444</v>
      </c>
      <c r="D17" s="4">
        <v>0.50694444444444442</v>
      </c>
      <c r="E17">
        <v>90.1</v>
      </c>
      <c r="F17" t="str">
        <f t="shared" si="0"/>
        <v>PASS</v>
      </c>
      <c r="G17">
        <f t="shared" si="1"/>
        <v>0.15000000000000568</v>
      </c>
    </row>
    <row r="18" spans="1:7">
      <c r="A18" t="s">
        <v>6</v>
      </c>
      <c r="B18">
        <v>37.450000000000003</v>
      </c>
      <c r="C18" s="1">
        <v>43216.494363425925</v>
      </c>
      <c r="D18" s="4">
        <v>0.51736111111111105</v>
      </c>
      <c r="E18">
        <v>37.35</v>
      </c>
      <c r="F18" t="str">
        <f t="shared" si="0"/>
        <v>PASS</v>
      </c>
      <c r="G18">
        <f t="shared" si="1"/>
        <v>0.10000000000000142</v>
      </c>
    </row>
    <row r="19" spans="1:7">
      <c r="A19" t="s">
        <v>70</v>
      </c>
      <c r="B19">
        <v>277</v>
      </c>
      <c r="C19" s="1">
        <v>43216.465069444443</v>
      </c>
      <c r="D19" s="4">
        <v>0.49305555555555558</v>
      </c>
      <c r="E19">
        <v>276.8</v>
      </c>
      <c r="F19" t="str">
        <f t="shared" si="0"/>
        <v>PASS</v>
      </c>
      <c r="G19">
        <f t="shared" si="1"/>
        <v>0.19999999999998863</v>
      </c>
    </row>
    <row r="20" spans="1:7">
      <c r="A20" t="s">
        <v>6</v>
      </c>
      <c r="B20">
        <v>37.5</v>
      </c>
      <c r="C20" s="1">
        <v>43216.4533912037</v>
      </c>
      <c r="D20" s="4">
        <v>0.4548611111111111</v>
      </c>
      <c r="E20">
        <v>37.35</v>
      </c>
      <c r="F20" t="str">
        <f t="shared" si="0"/>
        <v>PASS</v>
      </c>
      <c r="G20">
        <f t="shared" si="1"/>
        <v>0.14999999999999858</v>
      </c>
    </row>
    <row r="21" spans="1:7">
      <c r="A21" t="s">
        <v>70</v>
      </c>
      <c r="B21">
        <v>277.64999999999998</v>
      </c>
      <c r="C21" s="1">
        <v>43216.430312500001</v>
      </c>
      <c r="D21" s="4">
        <v>0.44791666666666669</v>
      </c>
      <c r="E21">
        <v>276.75</v>
      </c>
      <c r="F21" t="str">
        <f t="shared" si="0"/>
        <v>PASS</v>
      </c>
      <c r="G21">
        <f t="shared" si="1"/>
        <v>0.89999999999997726</v>
      </c>
    </row>
    <row r="22" spans="1:7">
      <c r="A22" t="s">
        <v>8</v>
      </c>
      <c r="B22">
        <v>90.35</v>
      </c>
      <c r="C22" s="1">
        <v>43216.403171296297</v>
      </c>
      <c r="D22" s="4">
        <v>0.4236111111111111</v>
      </c>
      <c r="E22">
        <v>89.7</v>
      </c>
      <c r="F22" t="str">
        <f t="shared" si="0"/>
        <v>PASS</v>
      </c>
      <c r="G22">
        <f t="shared" si="1"/>
        <v>0.64999999999999147</v>
      </c>
    </row>
    <row r="23" spans="1:7">
      <c r="A23" t="s">
        <v>6</v>
      </c>
      <c r="B23">
        <v>37.75</v>
      </c>
      <c r="C23" s="1">
        <v>43216.389282407406</v>
      </c>
      <c r="D23" s="4">
        <v>0.39583333333333331</v>
      </c>
      <c r="E23">
        <v>37.35</v>
      </c>
      <c r="F23" t="str">
        <f t="shared" si="0"/>
        <v>PASS</v>
      </c>
      <c r="G23">
        <f t="shared" si="1"/>
        <v>0.39999999999999858</v>
      </c>
    </row>
    <row r="24" spans="1:7">
      <c r="A24" t="s">
        <v>70</v>
      </c>
      <c r="B24">
        <v>277.60000000000002</v>
      </c>
      <c r="C24" s="1">
        <v>43216.388645833336</v>
      </c>
      <c r="D24" s="4">
        <v>0.39583333333333331</v>
      </c>
      <c r="E24">
        <v>276.05</v>
      </c>
      <c r="F24" t="str">
        <f t="shared" si="0"/>
        <v>PASS</v>
      </c>
      <c r="G24">
        <f t="shared" si="1"/>
        <v>1.5500000000000114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J8" sqref="J8"/>
    </sheetView>
  </sheetViews>
  <sheetFormatPr defaultRowHeight="15"/>
  <cols>
    <col min="1" max="1" width="28.42578125" customWidth="1"/>
    <col min="3" max="3" width="18.5703125" style="1" customWidth="1"/>
    <col min="9" max="9" width="14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10</v>
      </c>
      <c r="B2">
        <v>818.55</v>
      </c>
      <c r="C2" s="1">
        <v>43217.13658564815</v>
      </c>
      <c r="D2" s="4">
        <v>0.1388888888888889</v>
      </c>
      <c r="E2">
        <v>819.5</v>
      </c>
      <c r="F2" t="str">
        <f t="shared" ref="F2:F32" si="0">IF(G2&gt;0, "PASS", "FAIL")</f>
        <v>PASS</v>
      </c>
      <c r="G2">
        <f t="shared" ref="G2:G32" si="1">SUM(E2-B2)</f>
        <v>0.95000000000004547</v>
      </c>
    </row>
    <row r="3" spans="1:10">
      <c r="A3" t="s">
        <v>23</v>
      </c>
      <c r="B3">
        <v>294.10000000000002</v>
      </c>
      <c r="C3" s="1">
        <v>43217.131956018522</v>
      </c>
      <c r="D3" s="4">
        <v>0.1388888888888889</v>
      </c>
      <c r="E3">
        <v>294.45</v>
      </c>
      <c r="F3" t="str">
        <f t="shared" si="0"/>
        <v>PASS</v>
      </c>
      <c r="G3">
        <f t="shared" si="1"/>
        <v>0.34999999999996589</v>
      </c>
    </row>
    <row r="4" spans="1:10">
      <c r="A4" t="s">
        <v>43</v>
      </c>
      <c r="B4">
        <v>1134.3499999999999</v>
      </c>
      <c r="C4" s="1">
        <v>43217.129872685182</v>
      </c>
      <c r="D4" s="4">
        <v>0.13194444444444445</v>
      </c>
      <c r="E4">
        <v>1138.5</v>
      </c>
      <c r="F4" t="str">
        <f t="shared" si="0"/>
        <v>PASS</v>
      </c>
      <c r="G4">
        <f t="shared" si="1"/>
        <v>4.1500000000000909</v>
      </c>
    </row>
    <row r="5" spans="1:10">
      <c r="A5" t="s">
        <v>6</v>
      </c>
      <c r="B5">
        <v>40</v>
      </c>
      <c r="C5" s="1">
        <v>43217.077673611115</v>
      </c>
      <c r="D5" s="4">
        <v>8.3333333333333329E-2</v>
      </c>
      <c r="E5">
        <v>40.6</v>
      </c>
      <c r="F5" t="str">
        <f t="shared" si="0"/>
        <v>PASS</v>
      </c>
      <c r="G5">
        <f t="shared" si="1"/>
        <v>0.60000000000000142</v>
      </c>
      <c r="I5" t="s">
        <v>59</v>
      </c>
      <c r="J5">
        <f>COUNTIF(F2:F37,"PASS")</f>
        <v>23</v>
      </c>
    </row>
    <row r="6" spans="1:10">
      <c r="A6" t="s">
        <v>7</v>
      </c>
      <c r="B6">
        <v>306.95</v>
      </c>
      <c r="C6" s="1">
        <v>43217.07640046296</v>
      </c>
      <c r="D6" s="4">
        <v>0.1076388888888889</v>
      </c>
      <c r="E6">
        <v>311.25</v>
      </c>
      <c r="F6" t="str">
        <f t="shared" si="0"/>
        <v>PASS</v>
      </c>
      <c r="G6">
        <f t="shared" si="1"/>
        <v>4.3000000000000114</v>
      </c>
      <c r="I6" t="s">
        <v>60</v>
      </c>
      <c r="J6">
        <f>COUNTIF(F2:F37,"FAIL")</f>
        <v>8</v>
      </c>
    </row>
    <row r="7" spans="1:10">
      <c r="A7" t="s">
        <v>19</v>
      </c>
      <c r="B7">
        <v>144.19999999999999</v>
      </c>
      <c r="C7" s="1">
        <v>43217.071539351855</v>
      </c>
      <c r="D7" s="4">
        <v>8.6805555555555566E-2</v>
      </c>
      <c r="E7">
        <v>144.94999999999999</v>
      </c>
      <c r="F7" t="str">
        <f t="shared" si="0"/>
        <v>PASS</v>
      </c>
      <c r="G7">
        <f t="shared" si="1"/>
        <v>0.75</v>
      </c>
    </row>
    <row r="8" spans="1:10">
      <c r="A8" t="s">
        <v>0</v>
      </c>
      <c r="B8">
        <v>244.35</v>
      </c>
      <c r="C8" s="1">
        <v>43217.05568287037</v>
      </c>
      <c r="D8" s="4">
        <v>0.50347222222222221</v>
      </c>
      <c r="E8">
        <v>245.55</v>
      </c>
      <c r="F8" t="str">
        <f t="shared" si="0"/>
        <v>PASS</v>
      </c>
      <c r="G8">
        <f t="shared" si="1"/>
        <v>1.2000000000000171</v>
      </c>
      <c r="I8" t="s">
        <v>72</v>
      </c>
      <c r="J8">
        <f>SUM(G2:G37)</f>
        <v>84.299999999999955</v>
      </c>
    </row>
    <row r="9" spans="1:10">
      <c r="A9" t="s">
        <v>2</v>
      </c>
      <c r="B9">
        <v>268.05</v>
      </c>
      <c r="C9" s="1">
        <v>43217.052129629628</v>
      </c>
      <c r="D9" s="4">
        <v>8.6805555555555566E-2</v>
      </c>
      <c r="E9">
        <v>268.75</v>
      </c>
      <c r="F9" t="str">
        <f t="shared" si="0"/>
        <v>PASS</v>
      </c>
      <c r="G9">
        <f t="shared" si="1"/>
        <v>0.69999999999998863</v>
      </c>
    </row>
    <row r="10" spans="1:10">
      <c r="A10" t="s">
        <v>37</v>
      </c>
      <c r="B10">
        <v>887.6</v>
      </c>
      <c r="C10" s="1">
        <v>43217.531180555554</v>
      </c>
      <c r="D10" s="4">
        <v>0.53472222222222221</v>
      </c>
      <c r="E10">
        <v>886.05</v>
      </c>
      <c r="F10" t="str">
        <f t="shared" si="0"/>
        <v>FAIL</v>
      </c>
      <c r="G10">
        <f t="shared" si="1"/>
        <v>-1.5500000000000682</v>
      </c>
    </row>
    <row r="11" spans="1:10">
      <c r="A11" t="s">
        <v>3</v>
      </c>
      <c r="B11">
        <v>336.05</v>
      </c>
      <c r="C11" s="1">
        <v>43217.531064814815</v>
      </c>
      <c r="D11" s="4">
        <v>4.8611111111111112E-2</v>
      </c>
      <c r="E11">
        <v>337.5</v>
      </c>
      <c r="F11" t="str">
        <f t="shared" si="0"/>
        <v>PASS</v>
      </c>
      <c r="G11">
        <f t="shared" si="1"/>
        <v>1.4499999999999886</v>
      </c>
    </row>
    <row r="12" spans="1:10">
      <c r="A12" t="s">
        <v>47</v>
      </c>
      <c r="B12">
        <v>115.75</v>
      </c>
      <c r="C12" s="1">
        <v>43217.527905092589</v>
      </c>
      <c r="D12" s="4">
        <v>5.2083333333333336E-2</v>
      </c>
      <c r="E12">
        <v>117.6</v>
      </c>
      <c r="F12" t="str">
        <f t="shared" si="0"/>
        <v>PASS</v>
      </c>
      <c r="G12">
        <f t="shared" si="1"/>
        <v>1.8499999999999943</v>
      </c>
    </row>
    <row r="13" spans="1:10">
      <c r="A13" t="s">
        <v>84</v>
      </c>
      <c r="B13">
        <v>867.2</v>
      </c>
      <c r="C13" s="1">
        <v>43217.512974537036</v>
      </c>
      <c r="D13" s="4">
        <v>0.51736111111111105</v>
      </c>
      <c r="E13">
        <v>888.45</v>
      </c>
      <c r="F13" t="str">
        <f t="shared" si="0"/>
        <v>PASS</v>
      </c>
      <c r="G13">
        <f t="shared" si="1"/>
        <v>21.25</v>
      </c>
    </row>
    <row r="14" spans="1:10">
      <c r="A14" t="s">
        <v>68</v>
      </c>
      <c r="B14">
        <v>606.20000000000005</v>
      </c>
      <c r="C14" s="1">
        <v>43217.510347222225</v>
      </c>
      <c r="D14" s="4">
        <v>8.3333333333333329E-2</v>
      </c>
      <c r="E14">
        <v>607.4</v>
      </c>
      <c r="F14" t="str">
        <f t="shared" si="0"/>
        <v>PASS</v>
      </c>
      <c r="G14">
        <f t="shared" si="1"/>
        <v>1.1999999999999318</v>
      </c>
    </row>
    <row r="15" spans="1:10">
      <c r="A15" t="s">
        <v>35</v>
      </c>
      <c r="B15">
        <v>267.39999999999998</v>
      </c>
      <c r="C15" s="1">
        <v>43217.496111111112</v>
      </c>
      <c r="D15" s="4">
        <v>0.5</v>
      </c>
      <c r="E15">
        <v>265.7</v>
      </c>
      <c r="F15" t="str">
        <f t="shared" si="0"/>
        <v>FAIL</v>
      </c>
      <c r="G15">
        <f t="shared" si="1"/>
        <v>-1.6999999999999886</v>
      </c>
    </row>
    <row r="16" spans="1:10">
      <c r="A16" t="s">
        <v>34</v>
      </c>
      <c r="B16">
        <v>236.5</v>
      </c>
      <c r="C16" s="1">
        <v>43217.427106481482</v>
      </c>
      <c r="D16" s="4">
        <v>0.52777777777777779</v>
      </c>
      <c r="E16">
        <v>237.9</v>
      </c>
      <c r="F16" t="str">
        <f t="shared" si="0"/>
        <v>PASS</v>
      </c>
      <c r="G16">
        <f t="shared" si="1"/>
        <v>1.4000000000000057</v>
      </c>
    </row>
    <row r="17" spans="1:7">
      <c r="A17" t="s">
        <v>32</v>
      </c>
      <c r="B17">
        <v>1079.4000000000001</v>
      </c>
      <c r="C17" s="1">
        <v>43217.402546296296</v>
      </c>
      <c r="D17" s="4">
        <v>0.51041666666666663</v>
      </c>
      <c r="E17">
        <v>1050</v>
      </c>
      <c r="F17" t="str">
        <f t="shared" si="0"/>
        <v>FAIL</v>
      </c>
      <c r="G17">
        <f t="shared" si="1"/>
        <v>-29.400000000000091</v>
      </c>
    </row>
    <row r="18" spans="1:7">
      <c r="A18" t="s">
        <v>11</v>
      </c>
      <c r="B18">
        <v>444.5</v>
      </c>
      <c r="C18" s="1">
        <v>43217.396192129629</v>
      </c>
      <c r="D18" s="4">
        <v>0.45833333333333331</v>
      </c>
      <c r="E18">
        <v>446.6</v>
      </c>
      <c r="F18" t="str">
        <f t="shared" si="0"/>
        <v>PASS</v>
      </c>
      <c r="G18">
        <f t="shared" si="1"/>
        <v>2.1000000000000227</v>
      </c>
    </row>
    <row r="19" spans="1:7">
      <c r="A19" t="s">
        <v>18</v>
      </c>
      <c r="B19">
        <v>1376.95</v>
      </c>
      <c r="C19" s="1">
        <v>43217.396192129629</v>
      </c>
      <c r="D19" s="4">
        <v>0.42708333333333331</v>
      </c>
      <c r="E19">
        <v>1364.95</v>
      </c>
      <c r="F19" t="str">
        <f t="shared" si="0"/>
        <v>FAIL</v>
      </c>
      <c r="G19">
        <f t="shared" si="1"/>
        <v>-12</v>
      </c>
    </row>
    <row r="20" spans="1:7">
      <c r="A20" t="s">
        <v>46</v>
      </c>
      <c r="B20">
        <v>864.65</v>
      </c>
      <c r="C20" s="1">
        <v>43217.395949074074</v>
      </c>
      <c r="D20" s="4">
        <v>0.42708333333333331</v>
      </c>
      <c r="E20">
        <v>863.7</v>
      </c>
      <c r="F20" t="str">
        <f t="shared" si="0"/>
        <v>FAIL</v>
      </c>
      <c r="G20">
        <f t="shared" si="1"/>
        <v>-0.94999999999993179</v>
      </c>
    </row>
    <row r="21" spans="1:7">
      <c r="A21" t="s">
        <v>44</v>
      </c>
      <c r="B21">
        <v>291.05</v>
      </c>
      <c r="C21" s="1">
        <v>43217.395949074074</v>
      </c>
      <c r="D21" s="4">
        <v>0.45833333333333331</v>
      </c>
      <c r="E21">
        <v>290.85000000000002</v>
      </c>
      <c r="F21" t="str">
        <f t="shared" si="0"/>
        <v>FAIL</v>
      </c>
      <c r="G21">
        <f t="shared" si="1"/>
        <v>-0.19999999999998863</v>
      </c>
    </row>
    <row r="22" spans="1:7">
      <c r="A22" t="s">
        <v>24</v>
      </c>
      <c r="B22">
        <v>1241.55</v>
      </c>
      <c r="C22" s="1">
        <v>43217.395740740743</v>
      </c>
      <c r="D22" s="4">
        <v>0.41666666666666669</v>
      </c>
      <c r="E22">
        <v>1241.45</v>
      </c>
      <c r="F22" t="str">
        <f t="shared" si="0"/>
        <v>FAIL</v>
      </c>
      <c r="G22">
        <f t="shared" si="1"/>
        <v>-9.9999999999909051E-2</v>
      </c>
    </row>
    <row r="23" spans="1:7">
      <c r="A23" t="s">
        <v>65</v>
      </c>
      <c r="B23">
        <v>635.70000000000005</v>
      </c>
      <c r="C23" s="1">
        <v>43217.395740740743</v>
      </c>
      <c r="D23" s="4">
        <v>0.47916666666666669</v>
      </c>
      <c r="E23">
        <v>637.54999999999995</v>
      </c>
      <c r="F23" t="str">
        <f t="shared" si="0"/>
        <v>PASS</v>
      </c>
      <c r="G23">
        <f t="shared" si="1"/>
        <v>1.8499999999999091</v>
      </c>
    </row>
    <row r="24" spans="1:7">
      <c r="A24" t="s">
        <v>27</v>
      </c>
      <c r="B24">
        <v>997.5</v>
      </c>
      <c r="C24" s="1">
        <v>43217.395624999997</v>
      </c>
      <c r="D24" s="4">
        <v>0.39930555555555558</v>
      </c>
      <c r="E24">
        <v>1005.8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520.85</v>
      </c>
      <c r="C25" s="1">
        <v>43217.395624999997</v>
      </c>
      <c r="D25" s="4">
        <v>5.2083333333333336E-2</v>
      </c>
      <c r="E25">
        <v>526.20000000000005</v>
      </c>
      <c r="F25" t="str">
        <f t="shared" si="0"/>
        <v>PASS</v>
      </c>
      <c r="G25">
        <f t="shared" si="1"/>
        <v>5.3500000000000227</v>
      </c>
    </row>
    <row r="26" spans="1:7">
      <c r="A26" t="s">
        <v>26</v>
      </c>
      <c r="B26">
        <v>626</v>
      </c>
      <c r="C26" s="1">
        <v>43217.389421296299</v>
      </c>
      <c r="D26" s="4">
        <v>0.40277777777777773</v>
      </c>
      <c r="E26">
        <v>640.25</v>
      </c>
      <c r="F26" t="str">
        <f t="shared" si="0"/>
        <v>PASS</v>
      </c>
      <c r="G26">
        <f t="shared" si="1"/>
        <v>14.25</v>
      </c>
    </row>
    <row r="27" spans="1:7">
      <c r="A27" t="s">
        <v>71</v>
      </c>
      <c r="B27">
        <v>1147</v>
      </c>
      <c r="C27" s="1">
        <v>43217.389421296299</v>
      </c>
      <c r="D27" s="4">
        <v>0.5</v>
      </c>
      <c r="E27">
        <v>1150.5</v>
      </c>
      <c r="F27" t="str">
        <f t="shared" si="0"/>
        <v>PASS</v>
      </c>
      <c r="G27">
        <f t="shared" si="1"/>
        <v>3.5</v>
      </c>
    </row>
    <row r="28" spans="1:7">
      <c r="A28" t="s">
        <v>15</v>
      </c>
      <c r="B28">
        <v>753.4</v>
      </c>
      <c r="C28" s="1">
        <v>43217.389421296299</v>
      </c>
      <c r="D28" s="4">
        <v>0.48958333333333331</v>
      </c>
      <c r="E28">
        <v>762.5</v>
      </c>
      <c r="F28" t="str">
        <f t="shared" si="0"/>
        <v>PASS</v>
      </c>
      <c r="G28">
        <f t="shared" si="1"/>
        <v>9.1000000000000227</v>
      </c>
    </row>
    <row r="29" spans="1:7">
      <c r="A29" t="s">
        <v>20</v>
      </c>
      <c r="B29">
        <v>438</v>
      </c>
      <c r="C29" s="1">
        <v>43217.389351851853</v>
      </c>
      <c r="D29">
        <v>11</v>
      </c>
      <c r="E29">
        <v>438</v>
      </c>
      <c r="F29" t="str">
        <f t="shared" si="0"/>
        <v>FAIL</v>
      </c>
      <c r="G29">
        <f t="shared" si="1"/>
        <v>0</v>
      </c>
    </row>
    <row r="30" spans="1:7">
      <c r="A30" t="s">
        <v>4</v>
      </c>
      <c r="B30">
        <v>510.05</v>
      </c>
      <c r="C30" s="1">
        <v>43217.388611111113</v>
      </c>
      <c r="D30" s="4">
        <v>0.41666666666666669</v>
      </c>
      <c r="E30">
        <v>520.70000000000005</v>
      </c>
      <c r="F30" t="str">
        <f t="shared" si="0"/>
        <v>PASS</v>
      </c>
      <c r="G30">
        <f t="shared" si="1"/>
        <v>10.650000000000034</v>
      </c>
    </row>
    <row r="31" spans="1:7">
      <c r="A31" t="s">
        <v>13</v>
      </c>
      <c r="B31">
        <v>626.45000000000005</v>
      </c>
      <c r="C31" s="1">
        <v>43217.385879629626</v>
      </c>
      <c r="D31" s="4">
        <v>0.44791666666666669</v>
      </c>
      <c r="E31">
        <v>633.95000000000005</v>
      </c>
      <c r="F31" t="str">
        <f t="shared" si="0"/>
        <v>PASS</v>
      </c>
      <c r="G31">
        <f t="shared" si="1"/>
        <v>7.5</v>
      </c>
    </row>
    <row r="32" spans="1:7">
      <c r="A32" t="s">
        <v>39</v>
      </c>
      <c r="B32">
        <v>847.45</v>
      </c>
      <c r="C32" s="1">
        <v>43217.385833333334</v>
      </c>
      <c r="D32" s="4">
        <v>0.52777777777777779</v>
      </c>
      <c r="E32">
        <v>874.9</v>
      </c>
      <c r="F32" t="str">
        <f t="shared" si="0"/>
        <v>PASS</v>
      </c>
      <c r="G32">
        <f t="shared" si="1"/>
        <v>27.449999999999932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9" sqref="J9"/>
    </sheetView>
  </sheetViews>
  <sheetFormatPr defaultRowHeight="15"/>
  <cols>
    <col min="1" max="1" width="25" customWidth="1"/>
    <col min="3" max="3" width="16" customWidth="1"/>
    <col min="9" max="9" width="17.5703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44</v>
      </c>
      <c r="B2">
        <v>284.7</v>
      </c>
      <c r="C2" s="1">
        <v>43217.048622685186</v>
      </c>
      <c r="D2" s="4">
        <v>9.375E-2</v>
      </c>
      <c r="E2">
        <v>283.7</v>
      </c>
      <c r="F2" t="str">
        <f t="shared" ref="F2:F7" si="0">IF(G2&gt;0, "PASS", "FAIL")</f>
        <v>PASS</v>
      </c>
      <c r="G2">
        <f t="shared" ref="G2:G7" si="1">SUM(B2-E2)</f>
        <v>1</v>
      </c>
    </row>
    <row r="3" spans="1:10">
      <c r="A3" t="s">
        <v>1</v>
      </c>
      <c r="B3">
        <v>16.7</v>
      </c>
      <c r="C3" s="1">
        <v>43217.496111111112</v>
      </c>
      <c r="D3" s="4">
        <v>0.11805555555555557</v>
      </c>
      <c r="E3">
        <v>15.95</v>
      </c>
      <c r="F3" t="str">
        <f t="shared" si="0"/>
        <v>PASS</v>
      </c>
      <c r="G3">
        <f t="shared" si="1"/>
        <v>0.75</v>
      </c>
    </row>
    <row r="4" spans="1:10">
      <c r="A4" t="s">
        <v>32</v>
      </c>
      <c r="B4">
        <v>1046.2</v>
      </c>
      <c r="C4" s="1">
        <v>43217.485879629632</v>
      </c>
      <c r="D4" s="4">
        <v>4.1666666666666664E-2</v>
      </c>
      <c r="E4">
        <v>1040</v>
      </c>
      <c r="F4" t="str">
        <f t="shared" si="0"/>
        <v>PASS</v>
      </c>
      <c r="G4">
        <f t="shared" si="1"/>
        <v>6.2000000000000455</v>
      </c>
    </row>
    <row r="5" spans="1:10">
      <c r="A5" t="s">
        <v>18</v>
      </c>
      <c r="B5">
        <v>1361.85</v>
      </c>
      <c r="C5" s="1">
        <v>43217.427222222221</v>
      </c>
      <c r="D5" s="4">
        <v>0.46875</v>
      </c>
      <c r="E5">
        <v>1351</v>
      </c>
      <c r="F5" t="str">
        <f t="shared" si="0"/>
        <v>PASS</v>
      </c>
      <c r="G5">
        <f t="shared" si="1"/>
        <v>10.849999999999909</v>
      </c>
      <c r="I5" t="s">
        <v>59</v>
      </c>
      <c r="J5">
        <f>COUNTIF(F2:F27,"PASS")</f>
        <v>5</v>
      </c>
    </row>
    <row r="6" spans="1:10">
      <c r="A6" t="s">
        <v>64</v>
      </c>
      <c r="B6">
        <v>794.7</v>
      </c>
      <c r="C6" s="1">
        <v>43217.423576388886</v>
      </c>
      <c r="D6" s="4">
        <v>0.49305555555555558</v>
      </c>
      <c r="E6">
        <v>798.9</v>
      </c>
      <c r="F6" t="str">
        <f t="shared" si="0"/>
        <v>FAIL</v>
      </c>
      <c r="G6">
        <f t="shared" si="1"/>
        <v>-4.1999999999999318</v>
      </c>
      <c r="I6" t="s">
        <v>60</v>
      </c>
      <c r="J6">
        <f>COUNTIF(F2:F27,"FAIL")</f>
        <v>1</v>
      </c>
    </row>
    <row r="7" spans="1:10">
      <c r="A7" t="s">
        <v>17</v>
      </c>
      <c r="B7">
        <v>230.05</v>
      </c>
      <c r="C7" s="1">
        <v>43217.403240740743</v>
      </c>
      <c r="D7" s="4">
        <v>0.13194444444444445</v>
      </c>
      <c r="E7">
        <v>158.80000000000001</v>
      </c>
      <c r="F7" t="str">
        <f t="shared" si="0"/>
        <v>PASS</v>
      </c>
      <c r="G7">
        <f t="shared" si="1"/>
        <v>71.25</v>
      </c>
    </row>
    <row r="8" spans="1:10">
      <c r="I8" t="s">
        <v>72</v>
      </c>
      <c r="J8">
        <f>SUM(G2:G27)</f>
        <v>85.850000000000023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8"/>
  <sheetViews>
    <sheetView topLeftCell="A19" workbookViewId="0">
      <selection activeCell="I31" sqref="I31"/>
    </sheetView>
  </sheetViews>
  <sheetFormatPr defaultRowHeight="15"/>
  <cols>
    <col min="1" max="1" width="30.7109375" customWidth="1"/>
    <col min="3" max="3" width="16.5703125" customWidth="1"/>
    <col min="9" max="9" width="18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20</v>
      </c>
      <c r="B2">
        <v>435.4</v>
      </c>
      <c r="C2" s="1">
        <v>43220.130416666667</v>
      </c>
      <c r="D2" s="4">
        <v>0.13541666666666666</v>
      </c>
      <c r="E2">
        <v>436.5</v>
      </c>
      <c r="F2" t="str">
        <f t="shared" ref="F2:F37" si="0">IF(G2&gt;0, "PASS", "FAIL")</f>
        <v>PASS</v>
      </c>
      <c r="G2">
        <f t="shared" ref="G2:G37" si="1">SUM(E2-B2)</f>
        <v>1.1000000000000227</v>
      </c>
    </row>
    <row r="3" spans="1:10">
      <c r="A3" t="s">
        <v>40</v>
      </c>
      <c r="B3">
        <v>423</v>
      </c>
      <c r="C3" s="1">
        <v>43220.114629629628</v>
      </c>
      <c r="D3" s="4">
        <v>0.13194444444444445</v>
      </c>
      <c r="E3">
        <v>428</v>
      </c>
      <c r="F3" t="str">
        <f t="shared" si="0"/>
        <v>PASS</v>
      </c>
      <c r="G3">
        <f t="shared" si="1"/>
        <v>5</v>
      </c>
    </row>
    <row r="4" spans="1:10">
      <c r="A4" t="s">
        <v>42</v>
      </c>
      <c r="B4">
        <v>1128.8</v>
      </c>
      <c r="C4" s="1">
        <v>43220.09747685185</v>
      </c>
      <c r="D4" s="4">
        <v>0.10416666666666667</v>
      </c>
      <c r="E4">
        <v>1131</v>
      </c>
      <c r="F4" t="str">
        <f t="shared" si="0"/>
        <v>PASS</v>
      </c>
      <c r="G4">
        <f t="shared" si="1"/>
        <v>2.2000000000000455</v>
      </c>
    </row>
    <row r="5" spans="1:10">
      <c r="A5" t="s">
        <v>16</v>
      </c>
      <c r="B5">
        <v>69.099999999999994</v>
      </c>
      <c r="C5" s="1">
        <v>43220.081921296296</v>
      </c>
      <c r="D5" s="4">
        <v>0.1388888888888889</v>
      </c>
      <c r="E5" s="5">
        <v>2.9548611111111112</v>
      </c>
      <c r="F5" t="str">
        <f t="shared" si="0"/>
        <v>FAIL</v>
      </c>
      <c r="G5">
        <f t="shared" si="1"/>
        <v>-66.14513888888888</v>
      </c>
      <c r="I5" t="s">
        <v>59</v>
      </c>
      <c r="J5">
        <f>COUNTIF(F2:F37,"PASS")</f>
        <v>29</v>
      </c>
    </row>
    <row r="6" spans="1:10">
      <c r="A6" t="s">
        <v>2</v>
      </c>
      <c r="B6">
        <v>267.2</v>
      </c>
      <c r="C6" s="1">
        <v>43220.052118055559</v>
      </c>
      <c r="D6" s="4">
        <v>8.3333333333333329E-2</v>
      </c>
      <c r="E6">
        <v>265.14999999999998</v>
      </c>
      <c r="F6" t="str">
        <f t="shared" si="0"/>
        <v>FAIL</v>
      </c>
      <c r="G6">
        <f t="shared" si="1"/>
        <v>-2.0500000000000114</v>
      </c>
      <c r="I6" t="s">
        <v>60</v>
      </c>
      <c r="J6">
        <f>COUNTIF(F2:F37,"FAIL")</f>
        <v>7</v>
      </c>
    </row>
    <row r="7" spans="1:10">
      <c r="A7" t="s">
        <v>71</v>
      </c>
      <c r="B7">
        <v>1165.5</v>
      </c>
      <c r="C7" s="1">
        <v>43220.537280092591</v>
      </c>
      <c r="D7" s="4">
        <v>6.25E-2</v>
      </c>
      <c r="E7">
        <v>1170</v>
      </c>
      <c r="F7" t="str">
        <f t="shared" si="0"/>
        <v>PASS</v>
      </c>
      <c r="G7">
        <f t="shared" si="1"/>
        <v>4.5</v>
      </c>
    </row>
    <row r="8" spans="1:10">
      <c r="A8" t="s">
        <v>33</v>
      </c>
      <c r="B8">
        <v>1228.5999999999999</v>
      </c>
      <c r="C8" s="1">
        <v>43220.531400462962</v>
      </c>
      <c r="D8" s="4">
        <v>0.125</v>
      </c>
      <c r="E8">
        <v>1250</v>
      </c>
      <c r="F8" t="str">
        <f t="shared" si="0"/>
        <v>PASS</v>
      </c>
      <c r="G8">
        <f t="shared" si="1"/>
        <v>21.400000000000091</v>
      </c>
      <c r="I8" t="s">
        <v>72</v>
      </c>
      <c r="J8">
        <f>SUM(G2:G35)</f>
        <v>61.504861111111083</v>
      </c>
    </row>
    <row r="9" spans="1:10">
      <c r="A9" t="s">
        <v>3</v>
      </c>
      <c r="B9">
        <v>342</v>
      </c>
      <c r="C9" s="1">
        <v>43220.51021990741</v>
      </c>
      <c r="D9" s="4">
        <v>0.53819444444444442</v>
      </c>
      <c r="E9">
        <v>344.45</v>
      </c>
      <c r="F9" t="str">
        <f t="shared" si="0"/>
        <v>PASS</v>
      </c>
      <c r="G9">
        <f t="shared" si="1"/>
        <v>2.4499999999999886</v>
      </c>
    </row>
    <row r="10" spans="1:10">
      <c r="A10" t="s">
        <v>65</v>
      </c>
      <c r="B10">
        <v>639.35</v>
      </c>
      <c r="C10" s="1">
        <v>43220.489502314813</v>
      </c>
      <c r="D10" s="4">
        <v>0.12152777777777778</v>
      </c>
      <c r="E10">
        <v>646.65</v>
      </c>
      <c r="F10" t="str">
        <f t="shared" si="0"/>
        <v>PASS</v>
      </c>
      <c r="G10">
        <f t="shared" si="1"/>
        <v>7.2999999999999545</v>
      </c>
    </row>
    <row r="11" spans="1:10">
      <c r="A11" t="s">
        <v>64</v>
      </c>
      <c r="B11">
        <v>814.8</v>
      </c>
      <c r="C11" s="1">
        <v>43220.485891203702</v>
      </c>
      <c r="D11" s="4">
        <v>0.50694444444444442</v>
      </c>
      <c r="E11">
        <v>811.35</v>
      </c>
      <c r="F11" t="str">
        <f t="shared" si="0"/>
        <v>FAIL</v>
      </c>
      <c r="G11">
        <f t="shared" si="1"/>
        <v>-3.4499999999999318</v>
      </c>
    </row>
    <row r="12" spans="1:10">
      <c r="A12" t="s">
        <v>41</v>
      </c>
      <c r="B12">
        <v>251.2</v>
      </c>
      <c r="C12" s="1">
        <v>43220.472002314818</v>
      </c>
      <c r="D12" s="4">
        <v>0.48958333333333331</v>
      </c>
      <c r="E12">
        <v>252</v>
      </c>
      <c r="F12" t="str">
        <f t="shared" si="0"/>
        <v>PASS</v>
      </c>
      <c r="G12">
        <f t="shared" si="1"/>
        <v>0.80000000000001137</v>
      </c>
    </row>
    <row r="13" spans="1:10">
      <c r="A13" t="s">
        <v>46</v>
      </c>
      <c r="B13">
        <v>875.8</v>
      </c>
      <c r="C13" s="1">
        <v>43220.471967592595</v>
      </c>
      <c r="D13" s="4">
        <v>6.5972222222222224E-2</v>
      </c>
      <c r="E13">
        <v>869.35</v>
      </c>
      <c r="F13" t="str">
        <f t="shared" si="0"/>
        <v>FAIL</v>
      </c>
      <c r="G13">
        <f t="shared" si="1"/>
        <v>-6.4499999999999318</v>
      </c>
    </row>
    <row r="14" spans="1:10">
      <c r="A14" t="s">
        <v>25</v>
      </c>
      <c r="B14">
        <v>664.4</v>
      </c>
      <c r="C14" s="1">
        <v>43220.469699074078</v>
      </c>
      <c r="D14" s="4">
        <v>7.6388888888888895E-2</v>
      </c>
      <c r="E14">
        <v>676.1</v>
      </c>
      <c r="F14" t="str">
        <f t="shared" si="0"/>
        <v>PASS</v>
      </c>
      <c r="G14">
        <f t="shared" si="1"/>
        <v>11.700000000000045</v>
      </c>
    </row>
    <row r="15" spans="1:10">
      <c r="A15" t="s">
        <v>13</v>
      </c>
      <c r="B15">
        <v>624.4</v>
      </c>
      <c r="C15" s="1">
        <v>43220.469664351855</v>
      </c>
      <c r="D15" s="4">
        <v>5.5555555555555552E-2</v>
      </c>
      <c r="E15">
        <v>644.25</v>
      </c>
      <c r="F15" t="str">
        <f t="shared" si="0"/>
        <v>PASS</v>
      </c>
      <c r="G15">
        <f t="shared" si="1"/>
        <v>19.850000000000023</v>
      </c>
    </row>
    <row r="16" spans="1:10">
      <c r="A16" t="s">
        <v>39</v>
      </c>
      <c r="B16">
        <v>859.6</v>
      </c>
      <c r="C16" s="1">
        <v>43220.469571759262</v>
      </c>
      <c r="D16" s="4">
        <v>0.1076388888888889</v>
      </c>
      <c r="E16">
        <v>866.4</v>
      </c>
      <c r="F16" t="str">
        <f t="shared" si="0"/>
        <v>PASS</v>
      </c>
      <c r="G16">
        <f t="shared" si="1"/>
        <v>6.7999999999999545</v>
      </c>
    </row>
    <row r="17" spans="1:7">
      <c r="A17" t="s">
        <v>62</v>
      </c>
      <c r="B17">
        <v>128.30000000000001</v>
      </c>
      <c r="C17" s="1">
        <v>43220.468784722223</v>
      </c>
      <c r="D17" s="4">
        <v>0.51041666666666663</v>
      </c>
      <c r="E17">
        <v>128.6</v>
      </c>
      <c r="F17" t="str">
        <f t="shared" si="0"/>
        <v>PASS</v>
      </c>
      <c r="G17">
        <f t="shared" si="1"/>
        <v>0.29999999999998295</v>
      </c>
    </row>
    <row r="18" spans="1:7">
      <c r="A18" t="s">
        <v>29</v>
      </c>
      <c r="B18">
        <v>446.95</v>
      </c>
      <c r="C18" s="1">
        <v>43220.462627314817</v>
      </c>
      <c r="D18" s="4">
        <v>0.47569444444444442</v>
      </c>
      <c r="E18">
        <v>449.4</v>
      </c>
      <c r="F18" t="str">
        <f t="shared" si="0"/>
        <v>PASS</v>
      </c>
      <c r="G18">
        <f t="shared" si="1"/>
        <v>2.4499999999999886</v>
      </c>
    </row>
    <row r="19" spans="1:7">
      <c r="A19" t="s">
        <v>7</v>
      </c>
      <c r="B19">
        <v>306.85000000000002</v>
      </c>
      <c r="C19" s="1">
        <v>43220.458078703705</v>
      </c>
      <c r="D19" s="4">
        <v>0.51736111111111105</v>
      </c>
      <c r="E19">
        <v>304.5</v>
      </c>
      <c r="F19" t="str">
        <f t="shared" si="0"/>
        <v>FAIL</v>
      </c>
      <c r="G19">
        <f t="shared" si="1"/>
        <v>-2.3500000000000227</v>
      </c>
    </row>
    <row r="20" spans="1:7">
      <c r="A20" t="s">
        <v>37</v>
      </c>
      <c r="B20">
        <v>885</v>
      </c>
      <c r="C20" s="1">
        <v>43220.437650462962</v>
      </c>
      <c r="D20" s="4">
        <v>9.0277777777777776E-2</v>
      </c>
      <c r="E20">
        <v>887.75</v>
      </c>
      <c r="F20" t="str">
        <f t="shared" si="0"/>
        <v>PASS</v>
      </c>
      <c r="G20">
        <f t="shared" si="1"/>
        <v>2.75</v>
      </c>
    </row>
    <row r="21" spans="1:7">
      <c r="A21" t="s">
        <v>66</v>
      </c>
      <c r="B21">
        <v>1121.9000000000001</v>
      </c>
      <c r="C21" s="1">
        <v>43220.431261574071</v>
      </c>
      <c r="D21" s="4">
        <v>0.44097222222222227</v>
      </c>
      <c r="E21">
        <v>1125.5</v>
      </c>
      <c r="F21" t="str">
        <f t="shared" si="0"/>
        <v>PASS</v>
      </c>
      <c r="G21">
        <f t="shared" si="1"/>
        <v>3.5999999999999091</v>
      </c>
    </row>
    <row r="22" spans="1:7">
      <c r="A22" t="s">
        <v>26</v>
      </c>
      <c r="B22">
        <v>640.5</v>
      </c>
      <c r="C22" s="1">
        <v>43220.431145833332</v>
      </c>
      <c r="D22" s="4">
        <v>6.9444444444444434E-2</v>
      </c>
      <c r="E22">
        <v>658</v>
      </c>
      <c r="F22" t="str">
        <f t="shared" si="0"/>
        <v>PASS</v>
      </c>
      <c r="G22">
        <f t="shared" si="1"/>
        <v>17.5</v>
      </c>
    </row>
    <row r="23" spans="1:7">
      <c r="A23" t="s">
        <v>8</v>
      </c>
      <c r="B23">
        <v>95.75</v>
      </c>
      <c r="C23" s="1">
        <v>43220.427754629629</v>
      </c>
      <c r="D23" s="4">
        <v>0.43402777777777773</v>
      </c>
      <c r="E23">
        <v>96.3</v>
      </c>
      <c r="F23" t="str">
        <f t="shared" si="0"/>
        <v>PASS</v>
      </c>
      <c r="G23">
        <f t="shared" si="1"/>
        <v>0.54999999999999716</v>
      </c>
    </row>
    <row r="24" spans="1:7">
      <c r="A24" t="s">
        <v>12</v>
      </c>
      <c r="B24">
        <v>531.35</v>
      </c>
      <c r="C24" s="1">
        <v>43220.427002314813</v>
      </c>
      <c r="D24" s="4">
        <v>0.48958333333333331</v>
      </c>
      <c r="E24">
        <v>532</v>
      </c>
      <c r="F24" t="str">
        <f t="shared" si="0"/>
        <v>PASS</v>
      </c>
      <c r="G24">
        <f t="shared" si="1"/>
        <v>0.64999999999997726</v>
      </c>
    </row>
    <row r="25" spans="1:7">
      <c r="A25" t="s">
        <v>23</v>
      </c>
      <c r="B25">
        <v>295.75</v>
      </c>
      <c r="C25" s="1">
        <v>43220.424513888887</v>
      </c>
      <c r="D25" s="4">
        <v>0.46527777777777773</v>
      </c>
      <c r="E25">
        <v>302</v>
      </c>
      <c r="F25" t="str">
        <f t="shared" si="0"/>
        <v>PASS</v>
      </c>
      <c r="G25">
        <f t="shared" si="1"/>
        <v>6.25</v>
      </c>
    </row>
    <row r="26" spans="1:7">
      <c r="A26" t="s">
        <v>24</v>
      </c>
      <c r="B26">
        <v>1262.7</v>
      </c>
      <c r="C26" s="1">
        <v>43220.395810185182</v>
      </c>
      <c r="D26" s="4">
        <v>0.4375</v>
      </c>
      <c r="E26">
        <v>1264</v>
      </c>
      <c r="F26" t="str">
        <f t="shared" si="0"/>
        <v>PASS</v>
      </c>
      <c r="G26">
        <f t="shared" si="1"/>
        <v>1.2999999999999545</v>
      </c>
    </row>
    <row r="27" spans="1:7">
      <c r="A27" t="s">
        <v>68</v>
      </c>
      <c r="B27">
        <v>626</v>
      </c>
      <c r="C27" s="1">
        <v>43220.395578703705</v>
      </c>
      <c r="D27" s="4">
        <v>0.50694444444444442</v>
      </c>
      <c r="E27">
        <v>657</v>
      </c>
      <c r="F27" t="str">
        <f t="shared" si="0"/>
        <v>PASS</v>
      </c>
      <c r="G27">
        <f t="shared" si="1"/>
        <v>31</v>
      </c>
    </row>
    <row r="28" spans="1:7">
      <c r="A28" t="s">
        <v>43</v>
      </c>
      <c r="B28">
        <v>1185</v>
      </c>
      <c r="C28" s="1">
        <v>43220.389537037037</v>
      </c>
      <c r="D28" s="4">
        <v>0.4201388888888889</v>
      </c>
      <c r="E28">
        <v>1160</v>
      </c>
      <c r="F28" t="str">
        <f t="shared" si="0"/>
        <v>FAIL</v>
      </c>
      <c r="G28">
        <f t="shared" si="1"/>
        <v>-25</v>
      </c>
    </row>
    <row r="29" spans="1:7">
      <c r="A29" t="s">
        <v>30</v>
      </c>
      <c r="B29">
        <v>1082.1500000000001</v>
      </c>
      <c r="C29" s="1">
        <v>43220.389525462961</v>
      </c>
      <c r="D29" s="4">
        <v>0.39583333333333331</v>
      </c>
      <c r="E29">
        <v>1095</v>
      </c>
      <c r="F29" t="str">
        <f t="shared" si="0"/>
        <v>PASS</v>
      </c>
      <c r="G29">
        <f t="shared" si="1"/>
        <v>12.849999999999909</v>
      </c>
    </row>
    <row r="30" spans="1:7">
      <c r="A30" t="s">
        <v>5</v>
      </c>
      <c r="B30">
        <v>94.25</v>
      </c>
      <c r="C30" s="1">
        <v>43220.389409722222</v>
      </c>
      <c r="D30" s="4">
        <v>0.4201388888888889</v>
      </c>
      <c r="E30">
        <v>95.4</v>
      </c>
      <c r="F30" t="str">
        <f t="shared" si="0"/>
        <v>PASS</v>
      </c>
      <c r="G30">
        <f t="shared" si="1"/>
        <v>1.1500000000000057</v>
      </c>
    </row>
    <row r="31" spans="1:7">
      <c r="A31" t="s">
        <v>15</v>
      </c>
      <c r="B31">
        <v>762.1</v>
      </c>
      <c r="C31" s="1">
        <v>43220.389293981483</v>
      </c>
      <c r="D31" s="4">
        <v>0.50347222222222221</v>
      </c>
      <c r="E31">
        <v>765</v>
      </c>
      <c r="F31" t="str">
        <f t="shared" si="0"/>
        <v>PASS</v>
      </c>
      <c r="G31">
        <f t="shared" si="1"/>
        <v>2.8999999999999773</v>
      </c>
    </row>
    <row r="32" spans="1:7">
      <c r="A32" t="s">
        <v>47</v>
      </c>
      <c r="B32">
        <v>116.65</v>
      </c>
      <c r="C32" s="1">
        <v>43220.389189814814</v>
      </c>
      <c r="D32" s="4">
        <v>0.46180555555555558</v>
      </c>
      <c r="E32">
        <v>117.4</v>
      </c>
      <c r="F32" t="str">
        <f t="shared" si="0"/>
        <v>PASS</v>
      </c>
      <c r="G32">
        <f t="shared" si="1"/>
        <v>0.75</v>
      </c>
    </row>
    <row r="33" spans="1:7">
      <c r="A33" t="s">
        <v>70</v>
      </c>
      <c r="B33">
        <v>290.89999999999998</v>
      </c>
      <c r="C33" s="1">
        <v>43220.388715277775</v>
      </c>
      <c r="D33" s="4">
        <v>0.40972222222222227</v>
      </c>
      <c r="E33">
        <v>285.60000000000002</v>
      </c>
      <c r="F33" t="str">
        <f t="shared" si="0"/>
        <v>FAIL</v>
      </c>
      <c r="G33">
        <f t="shared" si="1"/>
        <v>-5.2999999999999545</v>
      </c>
    </row>
    <row r="34" spans="1:7">
      <c r="A34" t="s">
        <v>0</v>
      </c>
      <c r="B34">
        <v>247.5</v>
      </c>
      <c r="C34" s="1">
        <v>43220.388611111113</v>
      </c>
      <c r="D34" s="4">
        <v>0.44097222222222227</v>
      </c>
      <c r="E34">
        <v>249.6</v>
      </c>
      <c r="F34" t="str">
        <f t="shared" si="0"/>
        <v>PASS</v>
      </c>
      <c r="G34">
        <f t="shared" si="1"/>
        <v>2.0999999999999943</v>
      </c>
    </row>
    <row r="35" spans="1:7">
      <c r="A35" t="s">
        <v>19</v>
      </c>
      <c r="B35">
        <v>144.65</v>
      </c>
      <c r="C35" s="1">
        <v>43220.385833333334</v>
      </c>
      <c r="D35" s="4">
        <v>0.44097222222222227</v>
      </c>
      <c r="E35">
        <v>147.69999999999999</v>
      </c>
      <c r="F35" t="str">
        <f t="shared" si="0"/>
        <v>PASS</v>
      </c>
      <c r="G35">
        <f t="shared" si="1"/>
        <v>3.0499999999999829</v>
      </c>
    </row>
    <row r="36" spans="1:7">
      <c r="A36" t="s">
        <v>83</v>
      </c>
      <c r="B36">
        <v>980.35</v>
      </c>
      <c r="C36" s="1">
        <v>43220.385821759257</v>
      </c>
      <c r="D36" s="4">
        <v>0.42708333333333331</v>
      </c>
      <c r="E36">
        <v>984</v>
      </c>
      <c r="F36" t="str">
        <f t="shared" si="0"/>
        <v>PASS</v>
      </c>
      <c r="G36">
        <f t="shared" si="1"/>
        <v>3.6499999999999773</v>
      </c>
    </row>
    <row r="37" spans="1:7">
      <c r="A37" t="s">
        <v>22</v>
      </c>
      <c r="B37">
        <v>367.9</v>
      </c>
      <c r="C37" s="1">
        <v>43220.385706018518</v>
      </c>
      <c r="D37" s="4">
        <v>0.39583333333333331</v>
      </c>
      <c r="E37">
        <v>369.6</v>
      </c>
      <c r="F37" t="str">
        <f t="shared" si="0"/>
        <v>PASS</v>
      </c>
      <c r="G37">
        <f t="shared" si="1"/>
        <v>1.7000000000000455</v>
      </c>
    </row>
    <row r="38" spans="1:7">
      <c r="C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F4" sqref="F4"/>
    </sheetView>
  </sheetViews>
  <sheetFormatPr defaultRowHeight="15"/>
  <cols>
    <col min="1" max="1" width="27.42578125" customWidth="1"/>
    <col min="2" max="2" width="17" customWidth="1"/>
    <col min="3" max="3" width="14.85546875" customWidth="1"/>
  </cols>
  <sheetData>
    <row r="1" spans="1:11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11">
      <c r="A2" t="s">
        <v>21</v>
      </c>
      <c r="B2">
        <v>205.05</v>
      </c>
      <c r="C2" s="1">
        <v>43207.162476851852</v>
      </c>
    </row>
    <row r="3" spans="1:11">
      <c r="A3" t="s">
        <v>0</v>
      </c>
      <c r="B3">
        <v>248.25</v>
      </c>
      <c r="C3" s="1">
        <v>43207.13925925926</v>
      </c>
    </row>
    <row r="4" spans="1:11">
      <c r="A4" t="s">
        <v>9</v>
      </c>
      <c r="B4">
        <v>178.45</v>
      </c>
      <c r="C4" s="1">
        <v>43207.094930555555</v>
      </c>
    </row>
    <row r="5" spans="1:11">
      <c r="A5" t="s">
        <v>0</v>
      </c>
      <c r="B5">
        <v>247.85</v>
      </c>
      <c r="C5" s="1">
        <v>43207.090532407405</v>
      </c>
    </row>
    <row r="6" spans="1:11">
      <c r="A6" t="s">
        <v>6</v>
      </c>
      <c r="B6">
        <v>42.9</v>
      </c>
      <c r="C6" s="1">
        <v>43207.078611111108</v>
      </c>
    </row>
    <row r="7" spans="1:11">
      <c r="A7" t="s">
        <v>8</v>
      </c>
      <c r="B7">
        <v>97.25</v>
      </c>
      <c r="C7" s="1">
        <v>43207.07236111111</v>
      </c>
    </row>
    <row r="8" spans="1:11">
      <c r="A8" t="s">
        <v>7</v>
      </c>
      <c r="B8">
        <v>328.7</v>
      </c>
      <c r="C8" s="1">
        <v>43207.069814814815</v>
      </c>
    </row>
    <row r="9" spans="1:11">
      <c r="A9" t="s">
        <v>7</v>
      </c>
      <c r="B9">
        <v>328.8</v>
      </c>
      <c r="C9" s="1">
        <v>43207.042037037034</v>
      </c>
    </row>
    <row r="10" spans="1:11">
      <c r="A10" t="s">
        <v>6</v>
      </c>
      <c r="B10">
        <v>42.8</v>
      </c>
      <c r="C10" s="1">
        <v>43207.528726851851</v>
      </c>
    </row>
    <row r="11" spans="1:11">
      <c r="A11" t="s">
        <v>16</v>
      </c>
      <c r="B11">
        <v>73.25</v>
      </c>
      <c r="C11" s="1">
        <v>43207.513449074075</v>
      </c>
    </row>
    <row r="12" spans="1:11">
      <c r="A12" t="s">
        <v>7</v>
      </c>
      <c r="B12">
        <v>328.15</v>
      </c>
      <c r="C12" s="1">
        <v>43207.50708333333</v>
      </c>
    </row>
    <row r="13" spans="1:11">
      <c r="A13" t="s">
        <v>7</v>
      </c>
      <c r="B13">
        <v>328.4</v>
      </c>
      <c r="C13" s="1">
        <v>43207.486180555556</v>
      </c>
    </row>
    <row r="14" spans="1:11">
      <c r="A14" t="s">
        <v>7</v>
      </c>
      <c r="B14">
        <v>328.8</v>
      </c>
      <c r="C14" s="1">
        <v>43207.454398148147</v>
      </c>
      <c r="F14" s="1"/>
      <c r="K14" s="1"/>
    </row>
    <row r="15" spans="1:11">
      <c r="C15" s="1"/>
    </row>
    <row r="16" spans="1:11">
      <c r="C16" s="1"/>
    </row>
    <row r="17" spans="3:12">
      <c r="C17" s="1"/>
    </row>
    <row r="18" spans="3:12">
      <c r="C18" s="1"/>
    </row>
    <row r="19" spans="3:12">
      <c r="C19" s="1"/>
      <c r="K19" s="1"/>
      <c r="L19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9" sqref="J9"/>
    </sheetView>
  </sheetViews>
  <sheetFormatPr defaultRowHeight="15"/>
  <cols>
    <col min="1" max="1" width="22.140625" customWidth="1"/>
    <col min="3" max="3" width="17.42578125" customWidth="1"/>
    <col min="9" max="9" width="16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18</v>
      </c>
      <c r="B2">
        <v>1353.5</v>
      </c>
      <c r="C2" s="1">
        <v>43220.073067129626</v>
      </c>
      <c r="D2" s="4">
        <v>8.3333333333333329E-2</v>
      </c>
      <c r="E2">
        <v>1350</v>
      </c>
      <c r="F2" t="str">
        <f t="shared" ref="F2:F15" si="0">IF(G2&gt;0, "PASS", "FAIL")</f>
        <v>PASS</v>
      </c>
      <c r="G2">
        <f t="shared" ref="G2:G15" si="1">SUM(B2-E2)</f>
        <v>3.5</v>
      </c>
    </row>
    <row r="3" spans="1:10">
      <c r="A3" t="s">
        <v>14</v>
      </c>
      <c r="B3">
        <v>318.89999999999998</v>
      </c>
      <c r="C3" s="1">
        <v>43220.458483796298</v>
      </c>
      <c r="D3" s="4">
        <v>0.51388888888888895</v>
      </c>
      <c r="E3">
        <v>313.10000000000002</v>
      </c>
      <c r="F3" t="str">
        <f t="shared" si="0"/>
        <v>PASS</v>
      </c>
      <c r="G3">
        <f t="shared" si="1"/>
        <v>5.7999999999999545</v>
      </c>
    </row>
    <row r="4" spans="1:10">
      <c r="A4" t="s">
        <v>1</v>
      </c>
      <c r="B4">
        <v>15.3</v>
      </c>
      <c r="C4" s="1">
        <v>43220.458368055559</v>
      </c>
      <c r="D4" s="4">
        <v>0.4861111111111111</v>
      </c>
      <c r="E4">
        <v>15.2</v>
      </c>
      <c r="F4" t="str">
        <f t="shared" si="0"/>
        <v>PASS</v>
      </c>
      <c r="G4">
        <f t="shared" si="1"/>
        <v>0.10000000000000142</v>
      </c>
    </row>
    <row r="5" spans="1:10">
      <c r="A5" t="s">
        <v>17</v>
      </c>
      <c r="B5">
        <v>186.9</v>
      </c>
      <c r="C5" s="1">
        <v>43220.427881944444</v>
      </c>
      <c r="D5" s="4">
        <v>0.46527777777777773</v>
      </c>
      <c r="E5">
        <v>154.35</v>
      </c>
      <c r="F5" t="str">
        <f t="shared" si="0"/>
        <v>PASS</v>
      </c>
      <c r="G5">
        <f t="shared" si="1"/>
        <v>32.550000000000011</v>
      </c>
      <c r="I5" t="s">
        <v>59</v>
      </c>
      <c r="J5">
        <f>COUNTIF(F2:F27,"PASS")</f>
        <v>12</v>
      </c>
    </row>
    <row r="6" spans="1:10">
      <c r="A6" t="s">
        <v>69</v>
      </c>
      <c r="B6">
        <v>64.45</v>
      </c>
      <c r="C6" s="1">
        <v>43220.424513888887</v>
      </c>
      <c r="D6" s="4">
        <v>0.43055555555555558</v>
      </c>
      <c r="E6">
        <v>63.85</v>
      </c>
      <c r="F6" t="str">
        <f t="shared" si="0"/>
        <v>PASS</v>
      </c>
      <c r="G6">
        <f t="shared" si="1"/>
        <v>0.60000000000000142</v>
      </c>
      <c r="I6" t="s">
        <v>60</v>
      </c>
      <c r="J6">
        <f>COUNTIF(F2:F27,"FAIL")</f>
        <v>2</v>
      </c>
    </row>
    <row r="7" spans="1:10">
      <c r="A7" t="s">
        <v>40</v>
      </c>
      <c r="B7">
        <v>416.85</v>
      </c>
      <c r="C7" s="1">
        <v>43220.424467592595</v>
      </c>
      <c r="D7" s="4">
        <v>0.44444444444444442</v>
      </c>
      <c r="E7">
        <v>421.4</v>
      </c>
      <c r="F7" t="str">
        <f t="shared" si="0"/>
        <v>FAIL</v>
      </c>
      <c r="G7">
        <f t="shared" si="1"/>
        <v>-4.5499999999999545</v>
      </c>
    </row>
    <row r="8" spans="1:10">
      <c r="A8" t="s">
        <v>31</v>
      </c>
      <c r="B8">
        <v>195.25</v>
      </c>
      <c r="C8" s="1">
        <v>43220.424432870372</v>
      </c>
      <c r="D8" s="4">
        <v>0.46527777777777773</v>
      </c>
      <c r="E8">
        <v>194.7</v>
      </c>
      <c r="F8" t="str">
        <f t="shared" si="0"/>
        <v>PASS</v>
      </c>
      <c r="G8">
        <f t="shared" si="1"/>
        <v>0.55000000000001137</v>
      </c>
      <c r="I8" t="s">
        <v>72</v>
      </c>
      <c r="J8">
        <f>SUM(G1:G27)</f>
        <v>53.200000000000117</v>
      </c>
    </row>
    <row r="9" spans="1:10">
      <c r="A9" t="s">
        <v>29</v>
      </c>
      <c r="B9">
        <v>444.7</v>
      </c>
      <c r="C9" s="1">
        <v>43220.424432870372</v>
      </c>
      <c r="D9" s="4">
        <v>0.43402777777777773</v>
      </c>
      <c r="E9">
        <v>442.45</v>
      </c>
      <c r="F9" t="str">
        <f t="shared" si="0"/>
        <v>PASS</v>
      </c>
      <c r="G9">
        <f t="shared" si="1"/>
        <v>2.25</v>
      </c>
    </row>
    <row r="10" spans="1:10">
      <c r="A10" t="s">
        <v>20</v>
      </c>
      <c r="B10">
        <v>429</v>
      </c>
      <c r="C10" s="1">
        <v>43220.399606481478</v>
      </c>
      <c r="D10" s="4">
        <v>0.41666666666666669</v>
      </c>
      <c r="E10">
        <v>428</v>
      </c>
      <c r="F10" t="str">
        <f t="shared" si="0"/>
        <v>PASS</v>
      </c>
      <c r="G10">
        <f t="shared" si="1"/>
        <v>1</v>
      </c>
    </row>
    <row r="11" spans="1:10">
      <c r="A11" t="s">
        <v>11</v>
      </c>
      <c r="B11">
        <v>430.55</v>
      </c>
      <c r="C11" s="1">
        <v>43220.395925925928</v>
      </c>
      <c r="D11" s="4">
        <v>0.40972222222222227</v>
      </c>
      <c r="E11">
        <v>417.45</v>
      </c>
      <c r="F11" t="str">
        <f t="shared" si="0"/>
        <v>PASS</v>
      </c>
      <c r="G11">
        <f t="shared" si="1"/>
        <v>13.100000000000023</v>
      </c>
    </row>
    <row r="12" spans="1:10">
      <c r="A12" t="s">
        <v>34</v>
      </c>
      <c r="B12">
        <v>234.2</v>
      </c>
      <c r="C12" s="1">
        <v>43220.395578703705</v>
      </c>
      <c r="D12" s="4">
        <v>0.45833333333333331</v>
      </c>
      <c r="E12">
        <v>239.6</v>
      </c>
      <c r="F12" t="str">
        <f t="shared" si="0"/>
        <v>FAIL</v>
      </c>
      <c r="G12">
        <f t="shared" si="1"/>
        <v>-5.4000000000000057</v>
      </c>
    </row>
    <row r="13" spans="1:10">
      <c r="A13" t="s">
        <v>67</v>
      </c>
      <c r="B13">
        <v>226.75</v>
      </c>
      <c r="C13" s="1">
        <v>43220.389293981483</v>
      </c>
      <c r="D13" s="4">
        <v>0.39583333333333331</v>
      </c>
      <c r="E13">
        <v>225.35</v>
      </c>
      <c r="F13" t="str">
        <f t="shared" si="0"/>
        <v>PASS</v>
      </c>
      <c r="G13">
        <f t="shared" si="1"/>
        <v>1.4000000000000057</v>
      </c>
    </row>
    <row r="14" spans="1:10">
      <c r="A14" t="s">
        <v>44</v>
      </c>
      <c r="B14">
        <v>285.25</v>
      </c>
      <c r="C14" s="1">
        <v>43220.388611111113</v>
      </c>
      <c r="D14" s="4">
        <v>0.10416666666666667</v>
      </c>
      <c r="E14">
        <v>283.39999999999998</v>
      </c>
      <c r="F14" t="str">
        <f t="shared" si="0"/>
        <v>PASS</v>
      </c>
      <c r="G14">
        <f t="shared" si="1"/>
        <v>1.8500000000000227</v>
      </c>
    </row>
    <row r="15" spans="1:10">
      <c r="A15" t="s">
        <v>13</v>
      </c>
      <c r="B15">
        <v>621</v>
      </c>
      <c r="C15" s="1">
        <v>43220.385833333334</v>
      </c>
      <c r="D15" s="4">
        <v>0.40625</v>
      </c>
      <c r="E15">
        <v>620.54999999999995</v>
      </c>
      <c r="F15" t="str">
        <f t="shared" si="0"/>
        <v>PASS</v>
      </c>
      <c r="G15">
        <f t="shared" si="1"/>
        <v>0.45000000000004547</v>
      </c>
    </row>
    <row r="16" spans="1:10">
      <c r="C16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J8"/>
    </sheetView>
  </sheetViews>
  <sheetFormatPr defaultRowHeight="15"/>
  <cols>
    <col min="1" max="1" width="25.7109375" customWidth="1"/>
    <col min="3" max="3" width="19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31</v>
      </c>
      <c r="B2">
        <v>195.65</v>
      </c>
      <c r="C2" s="1">
        <v>43222.088541666664</v>
      </c>
      <c r="D2" s="4">
        <v>0.1076388888888889</v>
      </c>
      <c r="E2">
        <v>195.15</v>
      </c>
      <c r="F2" t="str">
        <f t="shared" ref="F2:F24" si="0">IF(G2&gt;0, "PASS", "FAIL")</f>
        <v>FAIL</v>
      </c>
      <c r="G2">
        <f t="shared" ref="G2:G24" si="1">SUM(E2-B2)</f>
        <v>-0.5</v>
      </c>
    </row>
    <row r="3" spans="1:10">
      <c r="A3" t="s">
        <v>63</v>
      </c>
      <c r="B3">
        <v>411.05</v>
      </c>
      <c r="C3" s="1">
        <v>43222.072766203702</v>
      </c>
      <c r="D3" s="4">
        <v>7.9861111111111105E-2</v>
      </c>
      <c r="E3">
        <v>412.2</v>
      </c>
      <c r="F3" t="str">
        <f t="shared" si="0"/>
        <v>PASS</v>
      </c>
      <c r="G3">
        <f t="shared" si="1"/>
        <v>1.1499999999999773</v>
      </c>
    </row>
    <row r="4" spans="1:10">
      <c r="A4" t="s">
        <v>26</v>
      </c>
      <c r="B4">
        <v>642.6</v>
      </c>
      <c r="C4" s="1">
        <v>43222.060069444444</v>
      </c>
      <c r="D4" s="4">
        <v>6.5972222222222224E-2</v>
      </c>
      <c r="E4">
        <v>678.6</v>
      </c>
      <c r="F4" t="str">
        <f t="shared" si="0"/>
        <v>PASS</v>
      </c>
      <c r="G4">
        <f t="shared" si="1"/>
        <v>36</v>
      </c>
    </row>
    <row r="5" spans="1:10">
      <c r="A5" t="s">
        <v>33</v>
      </c>
      <c r="B5">
        <v>1228.9000000000001</v>
      </c>
      <c r="C5" s="1">
        <v>43222.042094907411</v>
      </c>
      <c r="D5" s="4">
        <v>5.2083333333333336E-2</v>
      </c>
      <c r="E5">
        <v>1233</v>
      </c>
      <c r="F5" t="str">
        <f t="shared" si="0"/>
        <v>PASS</v>
      </c>
      <c r="G5">
        <f t="shared" si="1"/>
        <v>4.0999999999999091</v>
      </c>
      <c r="I5" t="s">
        <v>59</v>
      </c>
      <c r="J5">
        <f>COUNTIF(F2:F27,"PASS")</f>
        <v>18</v>
      </c>
    </row>
    <row r="6" spans="1:10">
      <c r="A6" t="s">
        <v>65</v>
      </c>
      <c r="B6">
        <v>641.85</v>
      </c>
      <c r="C6" s="1">
        <v>43222.041979166665</v>
      </c>
      <c r="D6" s="4">
        <v>4.8611111111111112E-2</v>
      </c>
      <c r="E6">
        <v>642.4</v>
      </c>
      <c r="F6" t="str">
        <f t="shared" si="0"/>
        <v>PASS</v>
      </c>
      <c r="G6">
        <f t="shared" si="1"/>
        <v>0.54999999999995453</v>
      </c>
      <c r="I6" t="s">
        <v>60</v>
      </c>
      <c r="J6">
        <f>COUNTIF(F2:F27,"FAIL")</f>
        <v>5</v>
      </c>
    </row>
    <row r="7" spans="1:10">
      <c r="A7" t="s">
        <v>47</v>
      </c>
      <c r="B7">
        <v>116.5</v>
      </c>
      <c r="C7" s="1">
        <v>43222.463287037041</v>
      </c>
      <c r="D7" s="4">
        <v>0.52430555555555558</v>
      </c>
      <c r="E7">
        <v>118</v>
      </c>
      <c r="F7" t="str">
        <f t="shared" si="0"/>
        <v>PASS</v>
      </c>
      <c r="G7">
        <f t="shared" si="1"/>
        <v>1.5</v>
      </c>
    </row>
    <row r="8" spans="1:10">
      <c r="A8" t="s">
        <v>15</v>
      </c>
      <c r="B8">
        <v>774</v>
      </c>
      <c r="C8" s="1">
        <v>43222.44189814815</v>
      </c>
      <c r="D8" s="4">
        <v>0.5</v>
      </c>
      <c r="E8">
        <v>764.7</v>
      </c>
      <c r="F8" t="str">
        <f t="shared" si="0"/>
        <v>FAIL</v>
      </c>
      <c r="G8">
        <f t="shared" si="1"/>
        <v>-9.2999999999999545</v>
      </c>
      <c r="I8" t="s">
        <v>72</v>
      </c>
      <c r="J8">
        <f>SUM(G1:G27)</f>
        <v>125.89999999999952</v>
      </c>
    </row>
    <row r="9" spans="1:10">
      <c r="A9" t="s">
        <v>35</v>
      </c>
      <c r="B9">
        <v>281.55</v>
      </c>
      <c r="C9" s="1">
        <v>43222.437743055554</v>
      </c>
      <c r="D9" s="4">
        <v>0.52083333333333337</v>
      </c>
      <c r="E9">
        <v>285.75</v>
      </c>
      <c r="F9" t="str">
        <f t="shared" si="0"/>
        <v>PASS</v>
      </c>
      <c r="G9">
        <f t="shared" si="1"/>
        <v>4.1999999999999886</v>
      </c>
    </row>
    <row r="10" spans="1:10">
      <c r="A10" t="s">
        <v>16</v>
      </c>
      <c r="B10">
        <v>71</v>
      </c>
      <c r="C10" s="1">
        <v>43222.427986111114</v>
      </c>
      <c r="D10" s="4">
        <v>0.52777777777777779</v>
      </c>
      <c r="E10">
        <v>73.099999999999994</v>
      </c>
      <c r="F10" t="str">
        <f t="shared" si="0"/>
        <v>PASS</v>
      </c>
      <c r="G10">
        <f t="shared" si="1"/>
        <v>2.0999999999999943</v>
      </c>
    </row>
    <row r="11" spans="1:10">
      <c r="A11" t="s">
        <v>40</v>
      </c>
      <c r="B11">
        <v>424.7</v>
      </c>
      <c r="C11" s="1">
        <v>43222.416747685187</v>
      </c>
      <c r="D11" s="4">
        <v>0.4236111111111111</v>
      </c>
      <c r="E11">
        <v>425.45</v>
      </c>
      <c r="F11" t="str">
        <f t="shared" si="0"/>
        <v>PASS</v>
      </c>
      <c r="G11">
        <f t="shared" si="1"/>
        <v>0.75</v>
      </c>
    </row>
    <row r="12" spans="1:10">
      <c r="A12" t="s">
        <v>42</v>
      </c>
      <c r="B12">
        <v>1130.4000000000001</v>
      </c>
      <c r="C12" s="1">
        <v>43222.413425925923</v>
      </c>
      <c r="D12" s="4">
        <v>0.49305555555555558</v>
      </c>
      <c r="E12">
        <v>1141.5999999999999</v>
      </c>
      <c r="F12" t="str">
        <f t="shared" si="0"/>
        <v>PASS</v>
      </c>
      <c r="G12">
        <f t="shared" si="1"/>
        <v>11.199999999999818</v>
      </c>
    </row>
    <row r="13" spans="1:10">
      <c r="A13" t="s">
        <v>24</v>
      </c>
      <c r="B13">
        <v>1274.6500000000001</v>
      </c>
      <c r="C13" s="1">
        <v>43222.406331018516</v>
      </c>
      <c r="D13" s="4">
        <v>0.41666666666666669</v>
      </c>
      <c r="E13">
        <v>1278.8</v>
      </c>
      <c r="F13" t="str">
        <f t="shared" si="0"/>
        <v>PASS</v>
      </c>
      <c r="G13">
        <f t="shared" si="1"/>
        <v>4.1499999999998636</v>
      </c>
    </row>
    <row r="14" spans="1:10">
      <c r="A14" t="s">
        <v>29</v>
      </c>
      <c r="B14">
        <v>457.8</v>
      </c>
      <c r="C14" s="1">
        <v>43222.400000000001</v>
      </c>
      <c r="D14" s="4">
        <v>0.40625</v>
      </c>
      <c r="E14">
        <v>464</v>
      </c>
      <c r="F14" t="str">
        <f t="shared" si="0"/>
        <v>PASS</v>
      </c>
      <c r="G14">
        <f t="shared" si="1"/>
        <v>6.1999999999999886</v>
      </c>
    </row>
    <row r="15" spans="1:10">
      <c r="A15" t="s">
        <v>46</v>
      </c>
      <c r="B15">
        <v>876.9</v>
      </c>
      <c r="C15" s="1">
        <v>43222.396851851852</v>
      </c>
      <c r="D15" s="4">
        <v>0.45833333333333331</v>
      </c>
      <c r="E15">
        <v>874</v>
      </c>
      <c r="F15" t="str">
        <f t="shared" si="0"/>
        <v>FAIL</v>
      </c>
      <c r="G15">
        <f t="shared" si="1"/>
        <v>-2.8999999999999773</v>
      </c>
    </row>
    <row r="16" spans="1:10">
      <c r="A16" t="s">
        <v>37</v>
      </c>
      <c r="B16">
        <v>894</v>
      </c>
      <c r="C16" s="1">
        <v>43222.395798611113</v>
      </c>
      <c r="D16" s="4">
        <v>0.5</v>
      </c>
      <c r="E16">
        <v>910.35</v>
      </c>
      <c r="F16" t="str">
        <f t="shared" si="0"/>
        <v>PASS</v>
      </c>
      <c r="G16">
        <f t="shared" si="1"/>
        <v>16.350000000000023</v>
      </c>
    </row>
    <row r="17" spans="1:7">
      <c r="A17" t="s">
        <v>3</v>
      </c>
      <c r="B17">
        <v>348.85</v>
      </c>
      <c r="C17" s="1">
        <v>43222.395682870374</v>
      </c>
      <c r="D17" s="4">
        <v>9.375E-2</v>
      </c>
      <c r="E17">
        <v>335.95</v>
      </c>
      <c r="F17" t="str">
        <f t="shared" si="0"/>
        <v>FAIL</v>
      </c>
      <c r="G17">
        <f t="shared" si="1"/>
        <v>-12.900000000000034</v>
      </c>
    </row>
    <row r="18" spans="1:7">
      <c r="A18" t="s">
        <v>66</v>
      </c>
      <c r="B18">
        <v>1129.9000000000001</v>
      </c>
      <c r="C18" s="1">
        <v>43222.389351851853</v>
      </c>
      <c r="D18" s="4">
        <v>0.42708333333333331</v>
      </c>
      <c r="E18">
        <v>1151.25</v>
      </c>
      <c r="F18" t="str">
        <f t="shared" si="0"/>
        <v>PASS</v>
      </c>
      <c r="G18">
        <f t="shared" si="1"/>
        <v>21.349999999999909</v>
      </c>
    </row>
    <row r="19" spans="1:7">
      <c r="A19" t="s">
        <v>4</v>
      </c>
      <c r="B19">
        <v>523.70000000000005</v>
      </c>
      <c r="C19" s="1">
        <v>43222.388657407406</v>
      </c>
      <c r="D19" s="4">
        <v>0.52083333333333337</v>
      </c>
      <c r="E19">
        <v>527.70000000000005</v>
      </c>
      <c r="F19" t="str">
        <f t="shared" si="0"/>
        <v>PASS</v>
      </c>
      <c r="G19">
        <f t="shared" si="1"/>
        <v>4</v>
      </c>
    </row>
    <row r="20" spans="1:7">
      <c r="A20" t="s">
        <v>41</v>
      </c>
      <c r="B20">
        <v>251.2</v>
      </c>
      <c r="C20" s="1">
        <v>43222.388657407406</v>
      </c>
      <c r="D20" s="4">
        <v>0.39583333333333331</v>
      </c>
      <c r="E20">
        <v>251.6</v>
      </c>
      <c r="F20" t="str">
        <f t="shared" si="0"/>
        <v>PASS</v>
      </c>
      <c r="G20">
        <f t="shared" si="1"/>
        <v>0.40000000000000568</v>
      </c>
    </row>
    <row r="21" spans="1:7">
      <c r="A21" t="s">
        <v>64</v>
      </c>
      <c r="B21">
        <v>813.05</v>
      </c>
      <c r="C21" s="1">
        <v>43222.388657407406</v>
      </c>
      <c r="D21" s="4">
        <v>0.39583333333333331</v>
      </c>
      <c r="E21">
        <v>817.4</v>
      </c>
      <c r="F21" t="str">
        <f t="shared" si="0"/>
        <v>PASS</v>
      </c>
      <c r="G21">
        <f t="shared" si="1"/>
        <v>4.3500000000000227</v>
      </c>
    </row>
    <row r="22" spans="1:7">
      <c r="A22" t="s">
        <v>7</v>
      </c>
      <c r="B22">
        <v>308.2</v>
      </c>
      <c r="C22" s="1">
        <v>43222.38863425926</v>
      </c>
      <c r="D22" s="4">
        <v>0.47152777777777777</v>
      </c>
      <c r="E22">
        <v>303.2</v>
      </c>
      <c r="F22" t="str">
        <f t="shared" si="0"/>
        <v>FAIL</v>
      </c>
      <c r="G22">
        <f t="shared" si="1"/>
        <v>-5</v>
      </c>
    </row>
    <row r="23" spans="1:7">
      <c r="A23" t="s">
        <v>22</v>
      </c>
      <c r="B23">
        <v>376.7</v>
      </c>
      <c r="C23" s="1">
        <v>43222.385879629626</v>
      </c>
      <c r="D23" s="4">
        <v>0.39583333333333331</v>
      </c>
      <c r="E23">
        <v>382.6</v>
      </c>
      <c r="F23" t="str">
        <f t="shared" si="0"/>
        <v>PASS</v>
      </c>
      <c r="G23">
        <f t="shared" si="1"/>
        <v>5.9000000000000341</v>
      </c>
    </row>
    <row r="24" spans="1:7">
      <c r="A24" t="s">
        <v>39</v>
      </c>
      <c r="B24">
        <v>865.2</v>
      </c>
      <c r="C24" s="1">
        <v>43222.385648148149</v>
      </c>
      <c r="D24" s="4">
        <v>0.5</v>
      </c>
      <c r="E24">
        <v>897.45</v>
      </c>
      <c r="F24" t="str">
        <f t="shared" si="0"/>
        <v>PASS</v>
      </c>
      <c r="G24">
        <f t="shared" si="1"/>
        <v>32.25</v>
      </c>
    </row>
    <row r="25" spans="1:7">
      <c r="C25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J8" sqref="I5:J8"/>
    </sheetView>
  </sheetViews>
  <sheetFormatPr defaultRowHeight="15"/>
  <cols>
    <col min="1" max="1" width="25" customWidth="1"/>
    <col min="3" max="3" width="18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43</v>
      </c>
      <c r="B2">
        <v>1100</v>
      </c>
      <c r="C2" s="1">
        <v>43222.141527777778</v>
      </c>
      <c r="D2" s="4">
        <v>0.13194444444444445</v>
      </c>
      <c r="E2">
        <v>1089</v>
      </c>
      <c r="F2" t="str">
        <f t="shared" ref="F2:F24" si="0">IF(G2&gt;0, "PASS", "FAIL")</f>
        <v>PASS</v>
      </c>
      <c r="G2">
        <f t="shared" ref="G2:G24" si="1">SUM(B2-E2)</f>
        <v>11</v>
      </c>
    </row>
    <row r="3" spans="1:10">
      <c r="A3" t="s">
        <v>27</v>
      </c>
      <c r="B3">
        <v>968.25</v>
      </c>
      <c r="C3" s="1">
        <v>43222.125081018516</v>
      </c>
      <c r="D3" s="4">
        <v>0.13541666666666666</v>
      </c>
      <c r="E3">
        <v>973.25</v>
      </c>
      <c r="F3" t="str">
        <f t="shared" si="0"/>
        <v>FAIL</v>
      </c>
      <c r="G3">
        <f t="shared" si="1"/>
        <v>-5</v>
      </c>
    </row>
    <row r="4" spans="1:10">
      <c r="A4" t="s">
        <v>41</v>
      </c>
      <c r="B4">
        <v>245.05</v>
      </c>
      <c r="C4" s="1">
        <v>43222.118055555555</v>
      </c>
      <c r="D4" s="4">
        <v>0.1388888888888889</v>
      </c>
      <c r="E4">
        <v>246</v>
      </c>
      <c r="F4" t="str">
        <f t="shared" si="0"/>
        <v>FAIL</v>
      </c>
      <c r="G4">
        <f t="shared" si="1"/>
        <v>-0.94999999999998863</v>
      </c>
    </row>
    <row r="5" spans="1:10">
      <c r="A5" t="s">
        <v>1</v>
      </c>
      <c r="B5">
        <v>16.149999999999999</v>
      </c>
      <c r="C5" s="1">
        <v>43222.114548611113</v>
      </c>
      <c r="D5" s="4">
        <v>7.9861111111111105E-2</v>
      </c>
      <c r="E5">
        <v>15.75</v>
      </c>
      <c r="F5" t="str">
        <f t="shared" si="0"/>
        <v>PASS</v>
      </c>
      <c r="G5">
        <f t="shared" si="1"/>
        <v>0.39999999999999858</v>
      </c>
      <c r="I5" t="s">
        <v>59</v>
      </c>
      <c r="J5">
        <f>COUNTIF(F2:F27,"PASS")</f>
        <v>21</v>
      </c>
    </row>
    <row r="6" spans="1:10">
      <c r="A6" t="s">
        <v>11</v>
      </c>
      <c r="B6">
        <v>425.5</v>
      </c>
      <c r="C6" s="1">
        <v>43222.093946759262</v>
      </c>
      <c r="D6" s="4">
        <v>0.12847222222222224</v>
      </c>
      <c r="E6">
        <v>416.25</v>
      </c>
      <c r="F6" t="str">
        <f t="shared" si="0"/>
        <v>PASS</v>
      </c>
      <c r="G6">
        <f t="shared" si="1"/>
        <v>9.25</v>
      </c>
      <c r="I6" t="s">
        <v>60</v>
      </c>
      <c r="J6">
        <f>COUNTIF(F2:F27,"FAIL")</f>
        <v>2</v>
      </c>
    </row>
    <row r="7" spans="1:10">
      <c r="A7" t="s">
        <v>34</v>
      </c>
      <c r="B7">
        <v>229.1</v>
      </c>
      <c r="C7" s="1">
        <v>43222.051932870374</v>
      </c>
      <c r="D7" s="4">
        <v>0.11458333333333333</v>
      </c>
      <c r="E7">
        <v>228.3</v>
      </c>
      <c r="F7" t="str">
        <f t="shared" si="0"/>
        <v>PASS</v>
      </c>
      <c r="G7">
        <f t="shared" si="1"/>
        <v>0.79999999999998295</v>
      </c>
    </row>
    <row r="8" spans="1:10">
      <c r="A8" t="s">
        <v>32</v>
      </c>
      <c r="B8">
        <v>1007</v>
      </c>
      <c r="C8" s="1">
        <v>43222.048587962963</v>
      </c>
      <c r="D8" s="4">
        <v>0.13541666666666666</v>
      </c>
      <c r="E8">
        <v>995</v>
      </c>
      <c r="F8" t="str">
        <f t="shared" si="0"/>
        <v>PASS</v>
      </c>
      <c r="G8">
        <f t="shared" si="1"/>
        <v>12</v>
      </c>
      <c r="I8" t="s">
        <v>72</v>
      </c>
      <c r="J8">
        <f>SUM(G1:G27)</f>
        <v>240.35000000000005</v>
      </c>
    </row>
    <row r="9" spans="1:10">
      <c r="A9" t="s">
        <v>8</v>
      </c>
      <c r="B9">
        <v>92.95</v>
      </c>
      <c r="C9" s="1">
        <v>43222.540949074071</v>
      </c>
      <c r="D9" s="4">
        <v>9.7222222222222224E-2</v>
      </c>
      <c r="E9">
        <v>91.2</v>
      </c>
      <c r="F9" t="str">
        <f t="shared" si="0"/>
        <v>PASS</v>
      </c>
      <c r="G9">
        <f t="shared" si="1"/>
        <v>1.75</v>
      </c>
    </row>
    <row r="10" spans="1:10">
      <c r="A10" t="s">
        <v>5</v>
      </c>
      <c r="B10">
        <v>93.85</v>
      </c>
      <c r="C10" s="1">
        <v>43222.536481481482</v>
      </c>
      <c r="D10" s="4">
        <v>9.375E-2</v>
      </c>
      <c r="E10">
        <v>92.7</v>
      </c>
      <c r="F10" t="str">
        <f t="shared" si="0"/>
        <v>PASS</v>
      </c>
      <c r="G10">
        <f t="shared" si="1"/>
        <v>1.1499999999999915</v>
      </c>
    </row>
    <row r="11" spans="1:10">
      <c r="A11" t="s">
        <v>2</v>
      </c>
      <c r="B11">
        <v>263.05</v>
      </c>
      <c r="C11" s="1">
        <v>43222.52107638889</v>
      </c>
      <c r="D11" s="4">
        <v>0.10069444444444443</v>
      </c>
      <c r="E11">
        <v>254.5</v>
      </c>
      <c r="F11" t="str">
        <f t="shared" si="0"/>
        <v>PASS</v>
      </c>
      <c r="G11">
        <f t="shared" si="1"/>
        <v>8.5500000000000114</v>
      </c>
    </row>
    <row r="12" spans="1:10">
      <c r="A12" t="s">
        <v>6</v>
      </c>
      <c r="B12">
        <v>38.85</v>
      </c>
      <c r="C12" s="1">
        <v>43222.507395833331</v>
      </c>
      <c r="D12" s="4">
        <v>8.6805555555555566E-2</v>
      </c>
      <c r="E12">
        <v>37.25</v>
      </c>
      <c r="F12" t="str">
        <f t="shared" si="0"/>
        <v>PASS</v>
      </c>
      <c r="G12">
        <f t="shared" si="1"/>
        <v>1.6000000000000014</v>
      </c>
    </row>
    <row r="13" spans="1:10">
      <c r="A13" t="s">
        <v>18</v>
      </c>
      <c r="B13">
        <v>1350.8</v>
      </c>
      <c r="C13" s="1">
        <v>43222.489664351851</v>
      </c>
      <c r="D13" s="4">
        <v>0.11458333333333333</v>
      </c>
      <c r="E13">
        <v>1320.35</v>
      </c>
      <c r="F13" t="str">
        <f t="shared" si="0"/>
        <v>PASS</v>
      </c>
      <c r="G13">
        <f t="shared" si="1"/>
        <v>30.450000000000045</v>
      </c>
    </row>
    <row r="14" spans="1:10">
      <c r="A14" t="s">
        <v>24</v>
      </c>
      <c r="B14">
        <v>1238</v>
      </c>
      <c r="C14" s="1">
        <v>43222.489548611113</v>
      </c>
      <c r="D14" s="4">
        <v>0.125</v>
      </c>
      <c r="E14">
        <v>1135</v>
      </c>
      <c r="F14" t="str">
        <f t="shared" si="0"/>
        <v>PASS</v>
      </c>
      <c r="G14">
        <f t="shared" si="1"/>
        <v>103</v>
      </c>
    </row>
    <row r="15" spans="1:10">
      <c r="A15" t="s">
        <v>23</v>
      </c>
      <c r="B15">
        <v>289.55</v>
      </c>
      <c r="C15" s="1">
        <v>43222.472083333334</v>
      </c>
      <c r="D15" s="4">
        <v>0.4861111111111111</v>
      </c>
      <c r="E15">
        <v>283.39999999999998</v>
      </c>
      <c r="F15" t="str">
        <f t="shared" si="0"/>
        <v>PASS</v>
      </c>
      <c r="G15">
        <f t="shared" si="1"/>
        <v>6.1500000000000341</v>
      </c>
    </row>
    <row r="16" spans="1:10">
      <c r="A16" t="s">
        <v>7</v>
      </c>
      <c r="B16">
        <v>303.2</v>
      </c>
      <c r="C16" s="1">
        <v>43222.471967592595</v>
      </c>
      <c r="D16" s="4">
        <v>0.11805555555555557</v>
      </c>
      <c r="E16">
        <v>296.2</v>
      </c>
      <c r="F16" t="str">
        <f t="shared" si="0"/>
        <v>PASS</v>
      </c>
      <c r="G16">
        <f t="shared" si="1"/>
        <v>7</v>
      </c>
    </row>
    <row r="17" spans="1:7">
      <c r="A17" t="s">
        <v>63</v>
      </c>
      <c r="B17">
        <v>408.35</v>
      </c>
      <c r="C17" s="1">
        <v>43222.468715277777</v>
      </c>
      <c r="D17" s="4">
        <v>0.47222222222222227</v>
      </c>
      <c r="E17">
        <v>408</v>
      </c>
      <c r="F17" t="str">
        <f t="shared" si="0"/>
        <v>PASS</v>
      </c>
      <c r="G17">
        <f t="shared" si="1"/>
        <v>0.35000000000002274</v>
      </c>
    </row>
    <row r="18" spans="1:7">
      <c r="A18" t="s">
        <v>0</v>
      </c>
      <c r="B18">
        <v>242.95</v>
      </c>
      <c r="C18" s="1">
        <v>43222.458194444444</v>
      </c>
      <c r="D18" s="4">
        <v>0.53125</v>
      </c>
      <c r="E18">
        <v>240.8</v>
      </c>
      <c r="F18" t="str">
        <f t="shared" si="0"/>
        <v>PASS</v>
      </c>
      <c r="G18">
        <f t="shared" si="1"/>
        <v>2.1499999999999773</v>
      </c>
    </row>
    <row r="19" spans="1:7">
      <c r="A19" t="s">
        <v>67</v>
      </c>
      <c r="B19">
        <v>226.15</v>
      </c>
      <c r="C19" s="1">
        <v>43222.431597222225</v>
      </c>
      <c r="D19" s="4">
        <v>0.52777777777777779</v>
      </c>
      <c r="E19">
        <v>224.65</v>
      </c>
      <c r="F19" t="str">
        <f t="shared" si="0"/>
        <v>PASS</v>
      </c>
      <c r="G19">
        <f t="shared" si="1"/>
        <v>1.5</v>
      </c>
    </row>
    <row r="20" spans="1:7">
      <c r="A20" t="s">
        <v>31</v>
      </c>
      <c r="B20">
        <v>195.05</v>
      </c>
      <c r="C20" s="1">
        <v>43222.41064814815</v>
      </c>
      <c r="D20" s="4">
        <v>0.4826388888888889</v>
      </c>
      <c r="E20">
        <v>192.5</v>
      </c>
      <c r="F20" t="str">
        <f t="shared" si="0"/>
        <v>PASS</v>
      </c>
      <c r="G20">
        <f t="shared" si="1"/>
        <v>2.5500000000000114</v>
      </c>
    </row>
    <row r="21" spans="1:7">
      <c r="A21" t="s">
        <v>69</v>
      </c>
      <c r="B21">
        <v>63.5</v>
      </c>
      <c r="C21" s="1">
        <v>43222.410509259258</v>
      </c>
      <c r="D21">
        <v>245</v>
      </c>
      <c r="E21">
        <v>61</v>
      </c>
      <c r="F21" t="str">
        <f t="shared" si="0"/>
        <v>PASS</v>
      </c>
      <c r="G21">
        <f t="shared" si="1"/>
        <v>2.5</v>
      </c>
    </row>
    <row r="22" spans="1:7">
      <c r="A22" t="s">
        <v>17</v>
      </c>
      <c r="B22">
        <v>140.35</v>
      </c>
      <c r="C22" s="1">
        <v>43222.403333333335</v>
      </c>
      <c r="D22" s="4">
        <v>0.125</v>
      </c>
      <c r="E22">
        <v>105</v>
      </c>
      <c r="F22" t="str">
        <f t="shared" si="0"/>
        <v>PASS</v>
      </c>
      <c r="G22">
        <f t="shared" si="1"/>
        <v>35.349999999999994</v>
      </c>
    </row>
    <row r="23" spans="1:7">
      <c r="A23" t="s">
        <v>70</v>
      </c>
      <c r="B23">
        <v>282.5</v>
      </c>
      <c r="C23" s="1">
        <v>43222.388657407406</v>
      </c>
      <c r="D23" s="4">
        <v>0.53472222222222221</v>
      </c>
      <c r="E23">
        <v>275.60000000000002</v>
      </c>
      <c r="F23" t="str">
        <f t="shared" si="0"/>
        <v>PASS</v>
      </c>
      <c r="G23">
        <f t="shared" si="1"/>
        <v>6.8999999999999773</v>
      </c>
    </row>
    <row r="24" spans="1:7">
      <c r="A24" t="s">
        <v>44</v>
      </c>
      <c r="B24">
        <v>281.39999999999998</v>
      </c>
      <c r="C24" s="1">
        <v>43222.38863425926</v>
      </c>
      <c r="D24" s="4">
        <v>0.39930555555555558</v>
      </c>
      <c r="E24">
        <v>279.5</v>
      </c>
      <c r="F24" t="str">
        <f t="shared" si="0"/>
        <v>PASS</v>
      </c>
      <c r="G24">
        <f t="shared" si="1"/>
        <v>1.8999999999999773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2"/>
    </sheetView>
  </sheetViews>
  <sheetFormatPr defaultRowHeight="15"/>
  <cols>
    <col min="1" max="1" width="24" customWidth="1"/>
    <col min="3" max="3" width="14" customWidth="1"/>
  </cols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4</v>
      </c>
      <c r="B2">
        <v>529.25</v>
      </c>
      <c r="C2" s="1">
        <v>43223.402488425927</v>
      </c>
      <c r="D2" s="4">
        <v>0.41666666666666669</v>
      </c>
      <c r="E2">
        <v>538.54999999999995</v>
      </c>
      <c r="F2" t="str">
        <f t="shared" ref="F2:F3" si="0">IF(G2&gt;0, "PASS", "FAIL")</f>
        <v>PASS</v>
      </c>
      <c r="G2">
        <f t="shared" ref="G2:G3" si="1">SUM(E2-B2)</f>
        <v>9.2999999999999545</v>
      </c>
    </row>
    <row r="3" spans="1:7">
      <c r="A3" t="s">
        <v>30</v>
      </c>
      <c r="B3">
        <v>1082.75</v>
      </c>
      <c r="C3" s="1">
        <v>43223.399942129632</v>
      </c>
      <c r="D3" s="4">
        <v>0.40625</v>
      </c>
      <c r="E3">
        <v>1086.9000000000001</v>
      </c>
      <c r="F3" t="str">
        <f t="shared" si="0"/>
        <v>PASS</v>
      </c>
      <c r="G3">
        <f t="shared" si="1"/>
        <v>4.1500000000000909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I5" sqref="I5:J8"/>
    </sheetView>
  </sheetViews>
  <sheetFormatPr defaultRowHeight="15"/>
  <cols>
    <col min="1" max="1" width="19.42578125" customWidth="1"/>
    <col min="3" max="3" width="14" customWidth="1"/>
    <col min="9" max="9" width="15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65</v>
      </c>
      <c r="B2">
        <v>628</v>
      </c>
      <c r="C2" s="1">
        <v>43223.395729166667</v>
      </c>
      <c r="D2" s="4">
        <v>0.46875</v>
      </c>
      <c r="E2">
        <v>615.45000000000005</v>
      </c>
      <c r="F2" t="str">
        <f t="shared" ref="F2:F18" si="0">IF(G2&gt;0, "PASS", "FAIL")</f>
        <v>PASS</v>
      </c>
      <c r="G2">
        <f t="shared" ref="G2:G18" si="1">SUM(B2-E2)</f>
        <v>12.549999999999955</v>
      </c>
    </row>
    <row r="3" spans="1:10">
      <c r="A3" t="s">
        <v>27</v>
      </c>
      <c r="B3">
        <v>963.35</v>
      </c>
      <c r="C3" s="1">
        <v>43223.395613425928</v>
      </c>
      <c r="D3" s="4">
        <v>0.46875</v>
      </c>
      <c r="E3">
        <v>958.2</v>
      </c>
      <c r="F3" t="str">
        <f t="shared" si="0"/>
        <v>PASS</v>
      </c>
      <c r="G3">
        <f t="shared" si="1"/>
        <v>5.1499999999999773</v>
      </c>
    </row>
    <row r="4" spans="1:10">
      <c r="A4" t="s">
        <v>63</v>
      </c>
      <c r="B4">
        <v>407.85</v>
      </c>
      <c r="C4" s="1">
        <v>43223.395613425928</v>
      </c>
      <c r="D4" s="4">
        <v>0.46875</v>
      </c>
      <c r="E4">
        <v>400.25</v>
      </c>
      <c r="F4" t="str">
        <f t="shared" si="0"/>
        <v>PASS</v>
      </c>
      <c r="G4">
        <f t="shared" si="1"/>
        <v>7.6000000000000227</v>
      </c>
    </row>
    <row r="5" spans="1:10">
      <c r="A5" t="s">
        <v>15</v>
      </c>
      <c r="B5">
        <v>742.3</v>
      </c>
      <c r="C5" s="1">
        <v>43223.389537037037</v>
      </c>
      <c r="D5" s="4">
        <v>0.45833333333333331</v>
      </c>
      <c r="E5">
        <v>728.1</v>
      </c>
      <c r="F5" t="str">
        <f t="shared" si="0"/>
        <v>PASS</v>
      </c>
      <c r="G5">
        <f t="shared" si="1"/>
        <v>14.199999999999932</v>
      </c>
      <c r="I5" t="s">
        <v>59</v>
      </c>
      <c r="J5">
        <f>COUNTIF(F2:F27,"PASS")</f>
        <v>16</v>
      </c>
    </row>
    <row r="6" spans="1:10">
      <c r="A6" t="s">
        <v>30</v>
      </c>
      <c r="B6">
        <v>1043</v>
      </c>
      <c r="C6" s="1">
        <v>43223.389537037037</v>
      </c>
      <c r="D6" s="4">
        <v>5.2083333333333336E-2</v>
      </c>
      <c r="E6">
        <v>1026</v>
      </c>
      <c r="F6" t="str">
        <f t="shared" si="0"/>
        <v>PASS</v>
      </c>
      <c r="G6">
        <f t="shared" si="1"/>
        <v>17</v>
      </c>
      <c r="I6" t="s">
        <v>60</v>
      </c>
      <c r="J6">
        <f>COUNTIF(F2:F27,"FAIL")</f>
        <v>1</v>
      </c>
    </row>
    <row r="7" spans="1:10">
      <c r="A7" t="s">
        <v>69</v>
      </c>
      <c r="B7">
        <v>61.35</v>
      </c>
      <c r="C7" s="1">
        <v>43223.38925925926</v>
      </c>
      <c r="D7" s="4">
        <v>0.45833333333333331</v>
      </c>
      <c r="E7">
        <v>60</v>
      </c>
      <c r="F7" t="str">
        <f t="shared" si="0"/>
        <v>PASS</v>
      </c>
      <c r="G7">
        <f t="shared" si="1"/>
        <v>1.3500000000000014</v>
      </c>
    </row>
    <row r="8" spans="1:10">
      <c r="A8" t="s">
        <v>71</v>
      </c>
      <c r="B8">
        <v>1140.05</v>
      </c>
      <c r="C8" s="1">
        <v>43223.389178240737</v>
      </c>
      <c r="D8" s="4">
        <v>0.45833333333333331</v>
      </c>
      <c r="E8">
        <v>1140.4000000000001</v>
      </c>
      <c r="F8" t="str">
        <f t="shared" si="0"/>
        <v>FAIL</v>
      </c>
      <c r="G8">
        <f t="shared" si="1"/>
        <v>-0.35000000000013642</v>
      </c>
      <c r="I8" t="s">
        <v>72</v>
      </c>
      <c r="J8">
        <f>SUM(G1:G27)</f>
        <v>130.24999999999972</v>
      </c>
    </row>
    <row r="9" spans="1:10">
      <c r="A9" t="s">
        <v>31</v>
      </c>
      <c r="B9">
        <v>192.45</v>
      </c>
      <c r="C9" s="1">
        <v>43223.389178240737</v>
      </c>
      <c r="D9" s="4">
        <v>0.46875</v>
      </c>
      <c r="E9">
        <v>190.35</v>
      </c>
      <c r="F9" t="str">
        <f t="shared" si="0"/>
        <v>PASS</v>
      </c>
      <c r="G9">
        <f t="shared" si="1"/>
        <v>2.0999999999999943</v>
      </c>
    </row>
    <row r="10" spans="1:10">
      <c r="A10" t="s">
        <v>29</v>
      </c>
      <c r="B10">
        <v>427.5</v>
      </c>
      <c r="C10" s="1">
        <v>43223.389178240737</v>
      </c>
      <c r="D10" s="4">
        <v>0.45833333333333331</v>
      </c>
      <c r="E10">
        <v>414</v>
      </c>
      <c r="F10" t="str">
        <f t="shared" si="0"/>
        <v>PASS</v>
      </c>
      <c r="G10">
        <f t="shared" si="1"/>
        <v>13.5</v>
      </c>
    </row>
    <row r="11" spans="1:10">
      <c r="A11" t="s">
        <v>6</v>
      </c>
      <c r="B11">
        <v>37.6</v>
      </c>
      <c r="C11" s="1">
        <v>43223.389143518521</v>
      </c>
      <c r="D11" s="4">
        <v>0.46875</v>
      </c>
      <c r="E11">
        <v>36.950000000000003</v>
      </c>
      <c r="F11" t="str">
        <f t="shared" si="0"/>
        <v>PASS</v>
      </c>
      <c r="G11">
        <f t="shared" si="1"/>
        <v>0.64999999999999858</v>
      </c>
    </row>
    <row r="12" spans="1:10">
      <c r="A12" t="s">
        <v>0</v>
      </c>
      <c r="B12">
        <v>238.95</v>
      </c>
      <c r="C12" s="1">
        <v>43223.388680555552</v>
      </c>
      <c r="D12" s="4">
        <v>0.47916666666666669</v>
      </c>
      <c r="E12">
        <v>238.9</v>
      </c>
      <c r="F12" t="str">
        <f t="shared" si="0"/>
        <v>PASS</v>
      </c>
      <c r="G12">
        <f t="shared" si="1"/>
        <v>4.9999999999982947E-2</v>
      </c>
    </row>
    <row r="13" spans="1:10">
      <c r="A13" t="s">
        <v>64</v>
      </c>
      <c r="B13">
        <v>798</v>
      </c>
      <c r="C13" s="1">
        <v>43223.388599537036</v>
      </c>
      <c r="D13" s="4">
        <v>0.46875</v>
      </c>
      <c r="E13">
        <v>785.25</v>
      </c>
      <c r="F13" t="str">
        <f t="shared" si="0"/>
        <v>PASS</v>
      </c>
      <c r="G13">
        <f t="shared" si="1"/>
        <v>12.75</v>
      </c>
    </row>
    <row r="14" spans="1:10">
      <c r="A14" t="s">
        <v>19</v>
      </c>
      <c r="B14">
        <v>143.9</v>
      </c>
      <c r="C14" s="1">
        <v>43223.38590277778</v>
      </c>
      <c r="D14" s="4">
        <v>0.46875</v>
      </c>
      <c r="E14">
        <v>140.5</v>
      </c>
      <c r="F14" t="str">
        <f t="shared" si="0"/>
        <v>PASS</v>
      </c>
      <c r="G14">
        <f t="shared" si="1"/>
        <v>3.4000000000000057</v>
      </c>
    </row>
    <row r="15" spans="1:10">
      <c r="A15" t="s">
        <v>10</v>
      </c>
      <c r="B15">
        <v>807.75</v>
      </c>
      <c r="C15" s="1">
        <v>43223.385787037034</v>
      </c>
      <c r="D15" s="4">
        <v>0.39583333333333331</v>
      </c>
      <c r="E15">
        <v>790.1</v>
      </c>
      <c r="F15" t="str">
        <f t="shared" si="0"/>
        <v>PASS</v>
      </c>
      <c r="G15">
        <f t="shared" si="1"/>
        <v>17.649999999999977</v>
      </c>
    </row>
    <row r="16" spans="1:10">
      <c r="A16" t="s">
        <v>17</v>
      </c>
      <c r="B16">
        <v>105.5</v>
      </c>
      <c r="C16" s="1">
        <v>43223.385787037034</v>
      </c>
      <c r="D16" s="4">
        <v>0.42708333333333331</v>
      </c>
      <c r="E16">
        <v>96.1</v>
      </c>
      <c r="F16" t="str">
        <f t="shared" si="0"/>
        <v>PASS</v>
      </c>
      <c r="G16">
        <f t="shared" si="1"/>
        <v>9.4000000000000057</v>
      </c>
    </row>
    <row r="17" spans="1:7">
      <c r="A17" t="s">
        <v>8</v>
      </c>
      <c r="B17">
        <v>91.3</v>
      </c>
      <c r="C17" s="1">
        <v>43223.385787037034</v>
      </c>
      <c r="D17" s="4">
        <v>0.47916666666666669</v>
      </c>
      <c r="E17">
        <v>90.55</v>
      </c>
      <c r="F17" t="str">
        <f t="shared" si="0"/>
        <v>PASS</v>
      </c>
      <c r="G17">
        <f t="shared" si="1"/>
        <v>0.75</v>
      </c>
    </row>
    <row r="18" spans="1:7">
      <c r="A18" t="s">
        <v>25</v>
      </c>
      <c r="B18">
        <v>637.1</v>
      </c>
      <c r="C18" s="1">
        <v>43223.385706018518</v>
      </c>
      <c r="D18" s="4">
        <v>0.45833333333333331</v>
      </c>
      <c r="E18">
        <v>624.6</v>
      </c>
      <c r="F18" t="str">
        <f t="shared" si="0"/>
        <v>PASS</v>
      </c>
      <c r="G18">
        <f t="shared" si="1"/>
        <v>12.5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L6" sqref="L6"/>
    </sheetView>
  </sheetViews>
  <sheetFormatPr defaultRowHeight="15"/>
  <cols>
    <col min="1" max="1" width="22.7109375" customWidth="1"/>
    <col min="3" max="3" width="13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16</v>
      </c>
      <c r="B2">
        <v>66.650000000000006</v>
      </c>
      <c r="C2" s="1">
        <v>43227.071747685186</v>
      </c>
      <c r="D2" s="4">
        <v>0.13194444444444445</v>
      </c>
      <c r="E2">
        <v>69.400000000000006</v>
      </c>
      <c r="F2" t="str">
        <f t="shared" ref="F2:F20" si="0">IF(G2&gt;0, "PASS", "FAIL")</f>
        <v>PASS</v>
      </c>
      <c r="G2">
        <f t="shared" ref="G2:G20" si="1">SUM(E2-B2)</f>
        <v>2.75</v>
      </c>
    </row>
    <row r="3" spans="1:10">
      <c r="A3" t="s">
        <v>8</v>
      </c>
      <c r="B3">
        <v>93</v>
      </c>
      <c r="C3" s="1">
        <v>43227.071747685186</v>
      </c>
      <c r="D3" s="4">
        <v>9.0277777777777776E-2</v>
      </c>
      <c r="E3">
        <v>93.15</v>
      </c>
      <c r="F3" t="str">
        <f t="shared" si="0"/>
        <v>PASS</v>
      </c>
      <c r="G3">
        <f t="shared" si="1"/>
        <v>0.15000000000000568</v>
      </c>
    </row>
    <row r="4" spans="1:10">
      <c r="A4" t="s">
        <v>40</v>
      </c>
      <c r="B4">
        <v>414.5</v>
      </c>
      <c r="C4" s="1">
        <v>43227.062615740739</v>
      </c>
      <c r="D4" s="4">
        <v>0.12847222222222224</v>
      </c>
      <c r="E4">
        <v>416</v>
      </c>
      <c r="F4" t="str">
        <f t="shared" si="0"/>
        <v>PASS</v>
      </c>
      <c r="G4">
        <f t="shared" si="1"/>
        <v>1.5</v>
      </c>
    </row>
    <row r="5" spans="1:10">
      <c r="A5" t="s">
        <v>5</v>
      </c>
      <c r="B5">
        <v>94.25</v>
      </c>
      <c r="C5" s="1">
        <v>43227.046122685184</v>
      </c>
      <c r="D5" s="4">
        <v>6.9444444444444434E-2</v>
      </c>
      <c r="E5">
        <v>94.5</v>
      </c>
      <c r="F5" t="str">
        <f t="shared" si="0"/>
        <v>PASS</v>
      </c>
      <c r="G5">
        <f t="shared" si="1"/>
        <v>0.25</v>
      </c>
      <c r="I5" t="s">
        <v>59</v>
      </c>
      <c r="J5">
        <f>COUNTIF(F2:F27,"PASS")</f>
        <v>17</v>
      </c>
    </row>
    <row r="6" spans="1:10">
      <c r="A6" t="s">
        <v>42</v>
      </c>
      <c r="B6">
        <v>1103.7</v>
      </c>
      <c r="C6" s="1">
        <v>43227.539872685185</v>
      </c>
      <c r="D6" s="4">
        <v>4.5138888888888888E-2</v>
      </c>
      <c r="E6">
        <v>1106</v>
      </c>
      <c r="F6" t="str">
        <f t="shared" si="0"/>
        <v>PASS</v>
      </c>
      <c r="G6">
        <f t="shared" si="1"/>
        <v>2.2999999999999545</v>
      </c>
      <c r="I6" t="s">
        <v>60</v>
      </c>
      <c r="J6">
        <f>COUNTIF(F2:F27,"FAIL")</f>
        <v>2</v>
      </c>
    </row>
    <row r="7" spans="1:10">
      <c r="A7" t="s">
        <v>2</v>
      </c>
      <c r="B7">
        <v>262.35000000000002</v>
      </c>
      <c r="C7" s="1">
        <v>43227.510416666664</v>
      </c>
      <c r="D7" s="4">
        <v>0.10416666666666667</v>
      </c>
      <c r="E7">
        <v>263.39999999999998</v>
      </c>
      <c r="F7" t="str">
        <f t="shared" si="0"/>
        <v>PASS</v>
      </c>
      <c r="G7">
        <f t="shared" si="1"/>
        <v>1.0499999999999545</v>
      </c>
    </row>
    <row r="8" spans="1:10">
      <c r="A8" t="s">
        <v>37</v>
      </c>
      <c r="B8">
        <v>876</v>
      </c>
      <c r="C8" s="1">
        <v>43227.510300925926</v>
      </c>
      <c r="D8" s="4">
        <v>0.10416666666666667</v>
      </c>
      <c r="E8">
        <v>888.45</v>
      </c>
      <c r="F8" t="str">
        <f t="shared" si="0"/>
        <v>PASS</v>
      </c>
      <c r="G8">
        <f t="shared" si="1"/>
        <v>12.450000000000045</v>
      </c>
      <c r="I8" t="s">
        <v>72</v>
      </c>
      <c r="J8">
        <f>SUM(G1:G27)</f>
        <v>68.349999999999937</v>
      </c>
    </row>
    <row r="9" spans="1:10">
      <c r="A9" t="s">
        <v>27</v>
      </c>
      <c r="B9">
        <v>966.7</v>
      </c>
      <c r="C9" s="1">
        <v>43227.510185185187</v>
      </c>
      <c r="D9" s="4">
        <v>0.11458333333333333</v>
      </c>
      <c r="E9">
        <v>973.3</v>
      </c>
      <c r="F9" t="str">
        <f t="shared" si="0"/>
        <v>PASS</v>
      </c>
      <c r="G9">
        <f t="shared" si="1"/>
        <v>6.5999999999999091</v>
      </c>
    </row>
    <row r="10" spans="1:10">
      <c r="A10" t="s">
        <v>35</v>
      </c>
      <c r="B10">
        <v>271.7</v>
      </c>
      <c r="C10" s="1">
        <v>43227.500115740739</v>
      </c>
      <c r="D10" s="4">
        <v>0.51388888888888895</v>
      </c>
      <c r="E10">
        <v>268</v>
      </c>
      <c r="F10" t="str">
        <f t="shared" si="0"/>
        <v>FAIL</v>
      </c>
      <c r="G10">
        <f t="shared" si="1"/>
        <v>-3.6999999999999886</v>
      </c>
    </row>
    <row r="11" spans="1:10">
      <c r="A11" t="s">
        <v>4</v>
      </c>
      <c r="B11">
        <v>530.95000000000005</v>
      </c>
      <c r="C11" s="1">
        <v>43227.485821759263</v>
      </c>
      <c r="D11" s="4">
        <v>5.5555555555555552E-2</v>
      </c>
      <c r="E11">
        <v>536.20000000000005</v>
      </c>
      <c r="F11" t="str">
        <f t="shared" si="0"/>
        <v>PASS</v>
      </c>
      <c r="G11">
        <f t="shared" si="1"/>
        <v>5.25</v>
      </c>
    </row>
    <row r="12" spans="1:10">
      <c r="A12" t="s">
        <v>17</v>
      </c>
      <c r="B12">
        <v>227.4</v>
      </c>
      <c r="C12" s="1">
        <v>43227.47047453704</v>
      </c>
      <c r="D12" s="4">
        <v>0.4861111111111111</v>
      </c>
      <c r="E12">
        <v>235</v>
      </c>
      <c r="F12" t="str">
        <f t="shared" si="0"/>
        <v>PASS</v>
      </c>
      <c r="G12">
        <f t="shared" si="1"/>
        <v>7.5999999999999943</v>
      </c>
    </row>
    <row r="13" spans="1:10">
      <c r="A13" t="s">
        <v>83</v>
      </c>
      <c r="B13">
        <v>975.85</v>
      </c>
      <c r="C13" s="1">
        <v>43227.47042824074</v>
      </c>
      <c r="D13" s="4">
        <v>0.4826388888888889</v>
      </c>
      <c r="E13">
        <v>981.5</v>
      </c>
      <c r="F13" t="str">
        <f t="shared" si="0"/>
        <v>PASS</v>
      </c>
      <c r="G13">
        <f t="shared" si="1"/>
        <v>5.6499999999999773</v>
      </c>
    </row>
    <row r="14" spans="1:10">
      <c r="A14" t="s">
        <v>3</v>
      </c>
      <c r="B14">
        <v>336.55</v>
      </c>
      <c r="C14" s="1">
        <v>43227.42696759259</v>
      </c>
      <c r="D14" s="4">
        <v>0.40277777777777773</v>
      </c>
      <c r="E14">
        <v>334</v>
      </c>
      <c r="F14" t="str">
        <f t="shared" si="0"/>
        <v>FAIL</v>
      </c>
      <c r="G14">
        <f t="shared" si="1"/>
        <v>-2.5500000000000114</v>
      </c>
    </row>
    <row r="15" spans="1:10">
      <c r="A15" t="s">
        <v>34</v>
      </c>
      <c r="B15">
        <v>235.5</v>
      </c>
      <c r="C15" s="1">
        <v>43227.395601851851</v>
      </c>
      <c r="D15" s="4">
        <v>0.43055555555555558</v>
      </c>
      <c r="E15">
        <v>239</v>
      </c>
      <c r="F15" t="str">
        <f t="shared" si="0"/>
        <v>PASS</v>
      </c>
      <c r="G15">
        <f t="shared" si="1"/>
        <v>3.5</v>
      </c>
    </row>
    <row r="16" spans="1:10">
      <c r="A16" t="s">
        <v>15</v>
      </c>
      <c r="B16">
        <v>756.1</v>
      </c>
      <c r="C16" s="1">
        <v>43227.389409722222</v>
      </c>
      <c r="D16" s="4">
        <v>0.39930555555555558</v>
      </c>
      <c r="E16">
        <v>761</v>
      </c>
      <c r="F16" t="str">
        <f t="shared" si="0"/>
        <v>PASS</v>
      </c>
      <c r="G16">
        <f t="shared" si="1"/>
        <v>4.8999999999999773</v>
      </c>
    </row>
    <row r="17" spans="1:7">
      <c r="A17" t="s">
        <v>46</v>
      </c>
      <c r="B17">
        <v>865.05</v>
      </c>
      <c r="C17" s="1">
        <v>43227.388645833336</v>
      </c>
      <c r="D17" s="4">
        <v>0.3923611111111111</v>
      </c>
      <c r="E17">
        <v>870</v>
      </c>
      <c r="F17" t="str">
        <f t="shared" si="0"/>
        <v>PASS</v>
      </c>
      <c r="G17">
        <f t="shared" si="1"/>
        <v>4.9500000000000455</v>
      </c>
    </row>
    <row r="18" spans="1:7">
      <c r="A18" t="s">
        <v>0</v>
      </c>
      <c r="B18">
        <v>243.6</v>
      </c>
      <c r="C18" s="1">
        <v>43227.388645833336</v>
      </c>
      <c r="D18" s="4">
        <v>0.10416666666666667</v>
      </c>
      <c r="E18">
        <v>248</v>
      </c>
      <c r="F18" t="str">
        <f t="shared" si="0"/>
        <v>PASS</v>
      </c>
      <c r="G18">
        <f t="shared" si="1"/>
        <v>4.4000000000000057</v>
      </c>
    </row>
    <row r="19" spans="1:7">
      <c r="A19" t="s">
        <v>70</v>
      </c>
      <c r="B19">
        <v>285.14999999999998</v>
      </c>
      <c r="C19" s="1">
        <v>43227.388599537036</v>
      </c>
      <c r="D19" s="4">
        <v>0.53472222222222221</v>
      </c>
      <c r="E19">
        <v>289.60000000000002</v>
      </c>
      <c r="F19" t="str">
        <f t="shared" si="0"/>
        <v>PASS</v>
      </c>
      <c r="G19">
        <f t="shared" si="1"/>
        <v>4.4500000000000455</v>
      </c>
    </row>
    <row r="20" spans="1:7">
      <c r="A20" t="s">
        <v>39</v>
      </c>
      <c r="B20">
        <v>865</v>
      </c>
      <c r="C20" s="1">
        <v>43227.38616898148</v>
      </c>
      <c r="D20" s="4">
        <v>0.44444444444444442</v>
      </c>
      <c r="E20">
        <v>871.85</v>
      </c>
      <c r="F20" t="str">
        <f t="shared" si="0"/>
        <v>PASS</v>
      </c>
      <c r="G20">
        <f t="shared" si="1"/>
        <v>6.8500000000000227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L6" sqref="L6"/>
    </sheetView>
  </sheetViews>
  <sheetFormatPr defaultRowHeight="15"/>
  <cols>
    <col min="1" max="1" width="21.42578125" customWidth="1"/>
    <col min="3" max="3" width="17.5703125" customWidth="1"/>
    <col min="9" max="9" width="14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15</v>
      </c>
      <c r="B2">
        <v>750</v>
      </c>
      <c r="C2" s="1">
        <v>43227.077719907407</v>
      </c>
      <c r="D2" s="4">
        <v>0.10416666666666667</v>
      </c>
      <c r="E2">
        <v>749.6</v>
      </c>
      <c r="F2" t="str">
        <f t="shared" ref="F2:F27" si="0">IF(G2&gt;0, "PASS", "FAIL")</f>
        <v>PASS</v>
      </c>
      <c r="G2">
        <f t="shared" ref="G2:G27" si="1">SUM(B2-E2)</f>
        <v>0.39999999999997726</v>
      </c>
    </row>
    <row r="3" spans="1:10">
      <c r="A3" t="s">
        <v>68</v>
      </c>
      <c r="B3">
        <v>591</v>
      </c>
      <c r="C3" s="1">
        <v>43227.07303240741</v>
      </c>
      <c r="D3" s="4">
        <v>0.125</v>
      </c>
      <c r="E3">
        <v>589</v>
      </c>
      <c r="F3" t="str">
        <f t="shared" si="0"/>
        <v>PASS</v>
      </c>
      <c r="G3">
        <f t="shared" si="1"/>
        <v>2</v>
      </c>
    </row>
    <row r="4" spans="1:10">
      <c r="A4" t="s">
        <v>39</v>
      </c>
      <c r="B4">
        <v>861.35</v>
      </c>
      <c r="C4" s="1">
        <v>43227.071469907409</v>
      </c>
      <c r="D4" s="4">
        <v>7.9861111111111105E-2</v>
      </c>
      <c r="E4">
        <v>857.5</v>
      </c>
      <c r="F4" t="str">
        <f t="shared" si="0"/>
        <v>PASS</v>
      </c>
      <c r="G4">
        <f t="shared" si="1"/>
        <v>3.8500000000000227</v>
      </c>
    </row>
    <row r="5" spans="1:10">
      <c r="A5" t="s">
        <v>24</v>
      </c>
      <c r="B5">
        <v>1101.4000000000001</v>
      </c>
      <c r="C5" s="1">
        <v>43227.53125</v>
      </c>
      <c r="D5" s="4">
        <v>6.9444444444444434E-2</v>
      </c>
      <c r="E5">
        <v>1092</v>
      </c>
      <c r="F5" t="str">
        <f t="shared" si="0"/>
        <v>PASS</v>
      </c>
      <c r="G5">
        <f t="shared" si="1"/>
        <v>9.4000000000000909</v>
      </c>
      <c r="I5" t="s">
        <v>59</v>
      </c>
      <c r="J5">
        <f>COUNTIF(F2:F27,"PASS")</f>
        <v>20</v>
      </c>
    </row>
    <row r="6" spans="1:10">
      <c r="A6" t="s">
        <v>33</v>
      </c>
      <c r="B6">
        <v>1137.5999999999999</v>
      </c>
      <c r="C6" s="1">
        <v>43227.51053240741</v>
      </c>
      <c r="D6" s="4">
        <v>0.53819444444444442</v>
      </c>
      <c r="E6">
        <v>1130.5</v>
      </c>
      <c r="F6" t="str">
        <f t="shared" si="0"/>
        <v>PASS</v>
      </c>
      <c r="G6">
        <f t="shared" si="1"/>
        <v>7.0999999999999091</v>
      </c>
      <c r="I6" t="s">
        <v>60</v>
      </c>
      <c r="J6">
        <f>COUNTIF(F2:F27,"FAIL")</f>
        <v>6</v>
      </c>
    </row>
    <row r="7" spans="1:10">
      <c r="A7" t="s">
        <v>63</v>
      </c>
      <c r="B7">
        <v>399.95</v>
      </c>
      <c r="C7" s="1">
        <v>43227.499884259261</v>
      </c>
      <c r="D7" s="4">
        <v>0.50694444444444442</v>
      </c>
      <c r="E7">
        <v>395.7</v>
      </c>
      <c r="F7" t="str">
        <f t="shared" si="0"/>
        <v>PASS</v>
      </c>
      <c r="G7">
        <f t="shared" si="1"/>
        <v>4.25</v>
      </c>
    </row>
    <row r="8" spans="1:10">
      <c r="A8" t="s">
        <v>10</v>
      </c>
      <c r="B8">
        <v>727</v>
      </c>
      <c r="C8" s="1">
        <v>43227.497210648151</v>
      </c>
      <c r="D8" s="4">
        <v>9.375E-2</v>
      </c>
      <c r="E8">
        <v>736</v>
      </c>
      <c r="F8" t="str">
        <f t="shared" si="0"/>
        <v>FAIL</v>
      </c>
      <c r="G8">
        <f t="shared" si="1"/>
        <v>-9</v>
      </c>
      <c r="I8" t="s">
        <v>72</v>
      </c>
      <c r="J8">
        <f>SUM(G1:G27)</f>
        <v>105.30000000000034</v>
      </c>
    </row>
    <row r="9" spans="1:10">
      <c r="A9" t="s">
        <v>84</v>
      </c>
      <c r="B9">
        <v>815</v>
      </c>
      <c r="C9" s="1">
        <v>43227.496979166666</v>
      </c>
      <c r="D9" s="4">
        <v>0.51041666666666663</v>
      </c>
      <c r="E9">
        <v>806.45</v>
      </c>
      <c r="F9" t="str">
        <f t="shared" si="0"/>
        <v>PASS</v>
      </c>
      <c r="G9">
        <f t="shared" si="1"/>
        <v>8.5499999999999545</v>
      </c>
    </row>
    <row r="10" spans="1:10">
      <c r="A10" t="s">
        <v>14</v>
      </c>
      <c r="B10">
        <v>319.85000000000002</v>
      </c>
      <c r="C10" s="1">
        <v>43227.489583333336</v>
      </c>
      <c r="D10" s="4">
        <v>0.13194444444444445</v>
      </c>
      <c r="E10">
        <v>323.39999999999998</v>
      </c>
      <c r="F10" t="str">
        <f t="shared" si="0"/>
        <v>FAIL</v>
      </c>
      <c r="G10">
        <f t="shared" si="1"/>
        <v>-3.5499999999999545</v>
      </c>
    </row>
    <row r="11" spans="1:10">
      <c r="A11" t="s">
        <v>18</v>
      </c>
      <c r="B11">
        <v>1164.1500000000001</v>
      </c>
      <c r="C11" s="1">
        <v>43227.479398148149</v>
      </c>
      <c r="D11" s="4">
        <v>0.49305555555555558</v>
      </c>
      <c r="E11">
        <v>1151.0999999999999</v>
      </c>
      <c r="F11" t="str">
        <f t="shared" si="0"/>
        <v>PASS</v>
      </c>
      <c r="G11">
        <f t="shared" si="1"/>
        <v>13.050000000000182</v>
      </c>
    </row>
    <row r="12" spans="1:10">
      <c r="A12" t="s">
        <v>44</v>
      </c>
      <c r="B12">
        <v>265.75</v>
      </c>
      <c r="C12" s="1">
        <v>43227.46503472222</v>
      </c>
      <c r="D12" s="4">
        <v>0.46875</v>
      </c>
      <c r="E12">
        <v>265.35000000000002</v>
      </c>
      <c r="F12" t="str">
        <f t="shared" si="0"/>
        <v>PASS</v>
      </c>
      <c r="G12">
        <f t="shared" si="1"/>
        <v>0.39999999999997726</v>
      </c>
    </row>
    <row r="13" spans="1:10">
      <c r="A13" t="s">
        <v>13</v>
      </c>
      <c r="B13">
        <v>513.5</v>
      </c>
      <c r="C13" s="1">
        <v>43227.445243055554</v>
      </c>
      <c r="D13" s="4">
        <v>0.13194444444444445</v>
      </c>
      <c r="E13">
        <v>506</v>
      </c>
      <c r="F13" t="str">
        <f t="shared" si="0"/>
        <v>PASS</v>
      </c>
      <c r="G13">
        <f t="shared" si="1"/>
        <v>7.5</v>
      </c>
    </row>
    <row r="14" spans="1:10">
      <c r="A14" t="s">
        <v>41</v>
      </c>
      <c r="B14">
        <v>235.9</v>
      </c>
      <c r="C14" s="1">
        <v>43227.437326388892</v>
      </c>
      <c r="D14" s="4">
        <v>0.46180555555555558</v>
      </c>
      <c r="E14">
        <v>234.6</v>
      </c>
      <c r="F14" t="str">
        <f t="shared" si="0"/>
        <v>PASS</v>
      </c>
      <c r="G14">
        <f t="shared" si="1"/>
        <v>1.3000000000000114</v>
      </c>
    </row>
    <row r="15" spans="1:10">
      <c r="A15" t="s">
        <v>16</v>
      </c>
      <c r="B15">
        <v>64.45</v>
      </c>
      <c r="C15" s="1">
        <v>43227.413761574076</v>
      </c>
      <c r="D15" s="4">
        <v>0.4375</v>
      </c>
      <c r="E15">
        <v>65.099999999999994</v>
      </c>
      <c r="F15" t="str">
        <f t="shared" si="0"/>
        <v>FAIL</v>
      </c>
      <c r="G15">
        <f t="shared" si="1"/>
        <v>-0.64999999999999147</v>
      </c>
    </row>
    <row r="16" spans="1:10">
      <c r="A16" t="s">
        <v>26</v>
      </c>
      <c r="B16">
        <v>623.95000000000005</v>
      </c>
      <c r="C16" s="1">
        <v>43227.410358796296</v>
      </c>
      <c r="D16" s="4">
        <v>0.41319444444444442</v>
      </c>
      <c r="E16">
        <v>622.65</v>
      </c>
      <c r="F16" t="str">
        <f t="shared" si="0"/>
        <v>PASS</v>
      </c>
      <c r="G16">
        <f t="shared" si="1"/>
        <v>1.3000000000000682</v>
      </c>
    </row>
    <row r="17" spans="1:7">
      <c r="A17" t="s">
        <v>11</v>
      </c>
      <c r="B17">
        <v>405.95</v>
      </c>
      <c r="C17" s="1">
        <v>43227.406481481485</v>
      </c>
      <c r="D17" s="4">
        <v>0.41319444444444442</v>
      </c>
      <c r="E17">
        <v>401</v>
      </c>
      <c r="F17" t="str">
        <f t="shared" si="0"/>
        <v>PASS</v>
      </c>
      <c r="G17">
        <f t="shared" si="1"/>
        <v>4.9499999999999886</v>
      </c>
    </row>
    <row r="18" spans="1:7">
      <c r="A18" t="s">
        <v>40</v>
      </c>
      <c r="B18">
        <v>411.7</v>
      </c>
      <c r="C18" s="1">
        <v>43227.40625</v>
      </c>
      <c r="D18" s="4">
        <v>0.41666666666666669</v>
      </c>
      <c r="E18">
        <v>411.05</v>
      </c>
      <c r="F18" t="str">
        <f t="shared" si="0"/>
        <v>PASS</v>
      </c>
      <c r="G18">
        <f t="shared" si="1"/>
        <v>0.64999999999997726</v>
      </c>
    </row>
    <row r="19" spans="1:7">
      <c r="A19" t="s">
        <v>83</v>
      </c>
      <c r="B19">
        <v>968.75</v>
      </c>
      <c r="C19" s="1">
        <v>43227.403182870374</v>
      </c>
      <c r="D19" s="4">
        <v>0.41666666666666669</v>
      </c>
      <c r="E19">
        <v>970</v>
      </c>
      <c r="F19" t="str">
        <f t="shared" si="0"/>
        <v>FAIL</v>
      </c>
      <c r="G19">
        <f t="shared" si="1"/>
        <v>-1.25</v>
      </c>
    </row>
    <row r="20" spans="1:7">
      <c r="A20" t="s">
        <v>25</v>
      </c>
      <c r="B20">
        <v>619</v>
      </c>
      <c r="C20" s="1">
        <v>43227.403067129628</v>
      </c>
      <c r="D20" s="4">
        <v>0.40625</v>
      </c>
      <c r="E20">
        <v>612.79999999999995</v>
      </c>
      <c r="F20" t="str">
        <f t="shared" si="0"/>
        <v>PASS</v>
      </c>
      <c r="G20">
        <f t="shared" si="1"/>
        <v>6.2000000000000455</v>
      </c>
    </row>
    <row r="21" spans="1:7">
      <c r="A21" t="s">
        <v>32</v>
      </c>
      <c r="B21">
        <v>928.95</v>
      </c>
      <c r="C21" s="1">
        <v>43227.40253472222</v>
      </c>
      <c r="D21" s="4">
        <v>0.4375</v>
      </c>
      <c r="E21">
        <v>921.05</v>
      </c>
      <c r="F21" t="str">
        <f t="shared" si="0"/>
        <v>PASS</v>
      </c>
      <c r="G21">
        <f t="shared" si="1"/>
        <v>7.9000000000000909</v>
      </c>
    </row>
    <row r="22" spans="1:7">
      <c r="A22" t="s">
        <v>43</v>
      </c>
      <c r="B22">
        <v>998.9</v>
      </c>
      <c r="C22" s="1">
        <v>43227.399872685186</v>
      </c>
      <c r="D22" s="4">
        <v>0.39930555555555558</v>
      </c>
      <c r="E22">
        <v>987.85</v>
      </c>
      <c r="F22" t="str">
        <f t="shared" si="0"/>
        <v>PASS</v>
      </c>
      <c r="G22">
        <f t="shared" si="1"/>
        <v>11.049999999999955</v>
      </c>
    </row>
    <row r="23" spans="1:7">
      <c r="A23" t="s">
        <v>30</v>
      </c>
      <c r="B23">
        <v>1007.65</v>
      </c>
      <c r="C23" s="1">
        <v>43227.399826388886</v>
      </c>
      <c r="D23" s="4">
        <v>0.48958333333333331</v>
      </c>
      <c r="E23">
        <v>1014.3</v>
      </c>
      <c r="F23" t="str">
        <f t="shared" si="0"/>
        <v>FAIL</v>
      </c>
      <c r="G23">
        <f t="shared" si="1"/>
        <v>-6.6499999999999773</v>
      </c>
    </row>
    <row r="24" spans="1:7">
      <c r="A24" t="s">
        <v>65</v>
      </c>
      <c r="B24">
        <v>612.54999999999995</v>
      </c>
      <c r="C24" s="1">
        <v>43227.39571759259</v>
      </c>
      <c r="D24" s="4">
        <v>0.4201388888888889</v>
      </c>
      <c r="E24">
        <v>604.25</v>
      </c>
      <c r="F24" t="str">
        <f t="shared" si="0"/>
        <v>PASS</v>
      </c>
      <c r="G24">
        <f t="shared" si="1"/>
        <v>8.2999999999999545</v>
      </c>
    </row>
    <row r="25" spans="1:7">
      <c r="A25" t="s">
        <v>12</v>
      </c>
      <c r="B25">
        <v>516.5</v>
      </c>
      <c r="C25" s="1">
        <v>43227.395601851851</v>
      </c>
      <c r="D25" s="4">
        <v>0.40277777777777773</v>
      </c>
      <c r="E25">
        <v>506.75</v>
      </c>
      <c r="F25" t="str">
        <f t="shared" si="0"/>
        <v>PASS</v>
      </c>
      <c r="G25">
        <f t="shared" si="1"/>
        <v>9.75</v>
      </c>
    </row>
    <row r="26" spans="1:7">
      <c r="A26" t="s">
        <v>64</v>
      </c>
      <c r="B26">
        <v>783</v>
      </c>
      <c r="C26" s="1">
        <v>43227.388715277775</v>
      </c>
      <c r="D26" s="4">
        <v>0.40277777777777773</v>
      </c>
      <c r="E26">
        <v>763.05</v>
      </c>
      <c r="F26" t="str">
        <f t="shared" si="0"/>
        <v>PASS</v>
      </c>
      <c r="G26">
        <f t="shared" si="1"/>
        <v>19.950000000000045</v>
      </c>
    </row>
    <row r="27" spans="1:7">
      <c r="A27" t="s">
        <v>7</v>
      </c>
      <c r="B27">
        <v>289.85000000000002</v>
      </c>
      <c r="C27" s="1">
        <v>43227.388645833336</v>
      </c>
      <c r="D27" s="4">
        <v>0.4201388888888889</v>
      </c>
      <c r="E27">
        <v>291.3</v>
      </c>
      <c r="F27" t="str">
        <f t="shared" si="0"/>
        <v>FAIL</v>
      </c>
      <c r="G27">
        <f t="shared" si="1"/>
        <v>-1.4499999999999886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I5" sqref="I5:J8"/>
    </sheetView>
  </sheetViews>
  <sheetFormatPr defaultRowHeight="15"/>
  <cols>
    <col min="1" max="1" width="22" customWidth="1"/>
    <col min="3" max="3" width="16.42578125" customWidth="1"/>
    <col min="9" max="9" width="19.28515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33</v>
      </c>
      <c r="B2">
        <v>1185</v>
      </c>
      <c r="C2" s="1">
        <v>43228.1253125</v>
      </c>
      <c r="D2" s="4">
        <v>0.12847222222222224</v>
      </c>
      <c r="E2">
        <v>1188</v>
      </c>
      <c r="F2" t="str">
        <f t="shared" ref="F2:F25" si="0">IF(G2&gt;0, "PASS", "FAIL")</f>
        <v>PASS</v>
      </c>
      <c r="G2">
        <f t="shared" ref="G2:G25" si="1">SUM(E2-B2)</f>
        <v>3</v>
      </c>
    </row>
    <row r="3" spans="1:10">
      <c r="A3" t="s">
        <v>66</v>
      </c>
      <c r="B3">
        <v>1122.3499999999999</v>
      </c>
      <c r="C3" s="1">
        <v>43228.088171296295</v>
      </c>
      <c r="D3" s="4">
        <v>0.1111111111111111</v>
      </c>
      <c r="E3">
        <v>1132.75</v>
      </c>
      <c r="F3" t="str">
        <f t="shared" si="0"/>
        <v>PASS</v>
      </c>
      <c r="G3">
        <f t="shared" si="1"/>
        <v>10.400000000000091</v>
      </c>
    </row>
    <row r="4" spans="1:10">
      <c r="A4" t="s">
        <v>37</v>
      </c>
      <c r="B4">
        <v>881.85</v>
      </c>
      <c r="C4" s="1">
        <v>43228.520914351851</v>
      </c>
      <c r="D4" s="4">
        <v>0.53819444444444442</v>
      </c>
      <c r="E4">
        <v>886.25</v>
      </c>
      <c r="F4" t="str">
        <f t="shared" si="0"/>
        <v>PASS</v>
      </c>
      <c r="G4">
        <f t="shared" si="1"/>
        <v>4.3999999999999773</v>
      </c>
    </row>
    <row r="5" spans="1:10">
      <c r="A5" t="s">
        <v>20</v>
      </c>
      <c r="B5">
        <v>422</v>
      </c>
      <c r="C5" s="1">
        <v>43228.506782407407</v>
      </c>
      <c r="D5" s="4">
        <v>0.51736111111111105</v>
      </c>
      <c r="E5">
        <v>425.35</v>
      </c>
      <c r="F5" t="str">
        <f t="shared" si="0"/>
        <v>PASS</v>
      </c>
      <c r="G5">
        <f t="shared" si="1"/>
        <v>3.3500000000000227</v>
      </c>
      <c r="I5" t="s">
        <v>59</v>
      </c>
      <c r="J5">
        <f>COUNTIF(F2:F27,"PASS")</f>
        <v>22</v>
      </c>
    </row>
    <row r="6" spans="1:10">
      <c r="A6" t="s">
        <v>5</v>
      </c>
      <c r="B6">
        <v>93.9</v>
      </c>
      <c r="C6" s="1">
        <v>43228.506689814814</v>
      </c>
      <c r="D6" s="4">
        <v>0.51041666666666663</v>
      </c>
      <c r="E6">
        <v>95.65</v>
      </c>
      <c r="F6" t="str">
        <f t="shared" si="0"/>
        <v>PASS</v>
      </c>
      <c r="G6">
        <f t="shared" si="1"/>
        <v>1.75</v>
      </c>
      <c r="I6" t="s">
        <v>60</v>
      </c>
      <c r="J6">
        <f>COUNTIF(F2:F27,"FAIL")</f>
        <v>2</v>
      </c>
    </row>
    <row r="7" spans="1:10">
      <c r="A7" t="s">
        <v>29</v>
      </c>
      <c r="B7">
        <v>443.65</v>
      </c>
      <c r="C7" s="1">
        <v>43228.506574074076</v>
      </c>
      <c r="D7" s="4">
        <v>0.52083333333333337</v>
      </c>
      <c r="E7">
        <v>444.85</v>
      </c>
      <c r="F7" t="str">
        <f t="shared" si="0"/>
        <v>PASS</v>
      </c>
      <c r="G7">
        <f t="shared" si="1"/>
        <v>1.2000000000000455</v>
      </c>
    </row>
    <row r="8" spans="1:10">
      <c r="A8" t="s">
        <v>34</v>
      </c>
      <c r="B8">
        <v>237.1</v>
      </c>
      <c r="C8" s="1">
        <v>43228.499965277777</v>
      </c>
      <c r="D8" s="4">
        <v>0.125</v>
      </c>
      <c r="E8">
        <v>240.3</v>
      </c>
      <c r="F8" t="str">
        <f t="shared" si="0"/>
        <v>PASS</v>
      </c>
      <c r="G8">
        <f t="shared" si="1"/>
        <v>3.2000000000000171</v>
      </c>
      <c r="I8" t="s">
        <v>72</v>
      </c>
      <c r="J8">
        <f>SUM(G1:G27)</f>
        <v>115.35000000000019</v>
      </c>
    </row>
    <row r="9" spans="1:10">
      <c r="A9" t="s">
        <v>17</v>
      </c>
      <c r="B9">
        <v>217.15</v>
      </c>
      <c r="C9" s="1">
        <v>43228.497291666667</v>
      </c>
      <c r="D9" s="4">
        <v>0.53472222222222221</v>
      </c>
      <c r="E9">
        <v>215</v>
      </c>
      <c r="F9" t="str">
        <f t="shared" si="0"/>
        <v>FAIL</v>
      </c>
      <c r="G9">
        <f t="shared" si="1"/>
        <v>-2.1500000000000057</v>
      </c>
    </row>
    <row r="10" spans="1:10">
      <c r="A10" t="s">
        <v>68</v>
      </c>
      <c r="B10">
        <v>606.4</v>
      </c>
      <c r="C10" s="1">
        <v>43228.489432870374</v>
      </c>
      <c r="D10" s="4">
        <v>0.5</v>
      </c>
      <c r="E10">
        <v>608.29999999999995</v>
      </c>
      <c r="F10" t="str">
        <f t="shared" si="0"/>
        <v>PASS</v>
      </c>
      <c r="G10">
        <f t="shared" si="1"/>
        <v>1.8999999999999773</v>
      </c>
    </row>
    <row r="11" spans="1:10">
      <c r="A11" t="s">
        <v>40</v>
      </c>
      <c r="B11">
        <v>417.75</v>
      </c>
      <c r="C11" s="1">
        <v>43228.479247685187</v>
      </c>
      <c r="D11" s="4">
        <v>0.53472222222222221</v>
      </c>
      <c r="E11">
        <v>424.2</v>
      </c>
      <c r="F11" t="str">
        <f t="shared" si="0"/>
        <v>PASS</v>
      </c>
      <c r="G11">
        <f t="shared" si="1"/>
        <v>6.4499999999999886</v>
      </c>
    </row>
    <row r="12" spans="1:10">
      <c r="A12" t="s">
        <v>70</v>
      </c>
      <c r="B12">
        <v>308.7</v>
      </c>
      <c r="C12" s="1">
        <v>43228.45113425926</v>
      </c>
      <c r="D12" s="4">
        <v>0.49305555555555558</v>
      </c>
      <c r="E12">
        <v>314.35000000000002</v>
      </c>
      <c r="F12" t="str">
        <f t="shared" si="0"/>
        <v>PASS</v>
      </c>
      <c r="G12">
        <f t="shared" si="1"/>
        <v>5.6500000000000341</v>
      </c>
    </row>
    <row r="13" spans="1:10">
      <c r="A13" t="s">
        <v>27</v>
      </c>
      <c r="B13">
        <v>980.5</v>
      </c>
      <c r="C13" s="1">
        <v>43228.437465277777</v>
      </c>
      <c r="D13" s="4">
        <v>0.49305555555555558</v>
      </c>
      <c r="E13">
        <v>981.2</v>
      </c>
      <c r="F13" t="str">
        <f t="shared" si="0"/>
        <v>PASS</v>
      </c>
      <c r="G13">
        <f t="shared" si="1"/>
        <v>0.70000000000004547</v>
      </c>
    </row>
    <row r="14" spans="1:10">
      <c r="A14" t="s">
        <v>15</v>
      </c>
      <c r="B14">
        <v>767.05</v>
      </c>
      <c r="C14" s="1">
        <v>43228.421041666668</v>
      </c>
      <c r="D14" s="4">
        <v>0.47569444444444442</v>
      </c>
      <c r="E14">
        <v>792</v>
      </c>
      <c r="F14" t="str">
        <f t="shared" si="0"/>
        <v>PASS</v>
      </c>
      <c r="G14">
        <f t="shared" si="1"/>
        <v>24.950000000000045</v>
      </c>
    </row>
    <row r="15" spans="1:10">
      <c r="A15" t="s">
        <v>7</v>
      </c>
      <c r="B15">
        <v>298.85000000000002</v>
      </c>
      <c r="C15" s="1">
        <v>43228.416388888887</v>
      </c>
      <c r="D15" s="4">
        <v>0.5</v>
      </c>
      <c r="E15">
        <v>306</v>
      </c>
      <c r="F15" t="str">
        <f t="shared" si="0"/>
        <v>PASS</v>
      </c>
      <c r="G15">
        <f t="shared" si="1"/>
        <v>7.1499999999999773</v>
      </c>
    </row>
    <row r="16" spans="1:10">
      <c r="A16" t="s">
        <v>16</v>
      </c>
      <c r="B16">
        <v>67.8</v>
      </c>
      <c r="C16" s="1">
        <v>43228.413611111115</v>
      </c>
      <c r="D16" s="4">
        <v>0.43055555555555558</v>
      </c>
      <c r="E16">
        <v>69</v>
      </c>
      <c r="F16" t="str">
        <f t="shared" si="0"/>
        <v>PASS</v>
      </c>
      <c r="G16">
        <f t="shared" si="1"/>
        <v>1.2000000000000028</v>
      </c>
    </row>
    <row r="17" spans="1:7">
      <c r="A17" t="s">
        <v>4</v>
      </c>
      <c r="B17">
        <v>543</v>
      </c>
      <c r="C17" s="1">
        <v>43228.40252314815</v>
      </c>
      <c r="D17" s="4">
        <v>0.41666666666666669</v>
      </c>
      <c r="E17">
        <v>547</v>
      </c>
      <c r="F17" t="str">
        <f t="shared" si="0"/>
        <v>PASS</v>
      </c>
      <c r="G17">
        <f t="shared" si="1"/>
        <v>4</v>
      </c>
    </row>
    <row r="18" spans="1:7">
      <c r="A18" t="s">
        <v>65</v>
      </c>
      <c r="B18">
        <v>631.1</v>
      </c>
      <c r="C18" s="1">
        <v>43228.395682870374</v>
      </c>
      <c r="D18" s="4">
        <v>0.45833333333333331</v>
      </c>
      <c r="E18">
        <v>626</v>
      </c>
      <c r="F18" t="str">
        <f t="shared" si="0"/>
        <v>FAIL</v>
      </c>
      <c r="G18">
        <f t="shared" si="1"/>
        <v>-5.1000000000000227</v>
      </c>
    </row>
    <row r="19" spans="1:7">
      <c r="A19" t="s">
        <v>43</v>
      </c>
      <c r="B19">
        <v>1048.3499999999999</v>
      </c>
      <c r="C19" s="1">
        <v>43228.389421296299</v>
      </c>
      <c r="D19" s="4">
        <v>0.42708333333333331</v>
      </c>
      <c r="E19">
        <v>1057</v>
      </c>
      <c r="F19" t="str">
        <f t="shared" si="0"/>
        <v>PASS</v>
      </c>
      <c r="G19">
        <f t="shared" si="1"/>
        <v>8.6500000000000909</v>
      </c>
    </row>
    <row r="20" spans="1:7">
      <c r="A20" t="s">
        <v>31</v>
      </c>
      <c r="B20">
        <v>198</v>
      </c>
      <c r="C20" s="1">
        <v>43228.389328703706</v>
      </c>
      <c r="D20" s="4">
        <v>0.47916666666666669</v>
      </c>
      <c r="E20">
        <v>202</v>
      </c>
      <c r="F20" t="str">
        <f t="shared" si="0"/>
        <v>PASS</v>
      </c>
      <c r="G20">
        <f t="shared" si="1"/>
        <v>4</v>
      </c>
    </row>
    <row r="21" spans="1:7">
      <c r="A21" t="s">
        <v>30</v>
      </c>
      <c r="B21">
        <v>1028.4000000000001</v>
      </c>
      <c r="C21" s="1">
        <v>43228.389328703706</v>
      </c>
      <c r="D21" s="4">
        <v>0.53125</v>
      </c>
      <c r="E21">
        <v>1046</v>
      </c>
      <c r="F21" t="str">
        <f t="shared" si="0"/>
        <v>PASS</v>
      </c>
      <c r="G21">
        <f t="shared" si="1"/>
        <v>17.599999999999909</v>
      </c>
    </row>
    <row r="22" spans="1:7">
      <c r="A22" t="s">
        <v>47</v>
      </c>
      <c r="B22">
        <v>113.5</v>
      </c>
      <c r="C22" s="1">
        <v>43228.389305555553</v>
      </c>
      <c r="D22" s="4">
        <v>0.43055555555555558</v>
      </c>
      <c r="E22">
        <v>114.1</v>
      </c>
      <c r="F22" t="str">
        <f t="shared" si="0"/>
        <v>PASS</v>
      </c>
      <c r="G22">
        <f t="shared" si="1"/>
        <v>0.59999999999999432</v>
      </c>
    </row>
    <row r="23" spans="1:7">
      <c r="A23" t="s">
        <v>0</v>
      </c>
      <c r="B23">
        <v>247.35</v>
      </c>
      <c r="C23" s="1">
        <v>43228.388611111113</v>
      </c>
      <c r="D23" s="4">
        <v>0.52083333333333337</v>
      </c>
      <c r="E23">
        <v>252</v>
      </c>
      <c r="F23" t="str">
        <f t="shared" si="0"/>
        <v>PASS</v>
      </c>
      <c r="G23">
        <f t="shared" si="1"/>
        <v>4.6500000000000057</v>
      </c>
    </row>
    <row r="24" spans="1:7">
      <c r="A24" t="s">
        <v>19</v>
      </c>
      <c r="B24">
        <v>144</v>
      </c>
      <c r="C24" s="1">
        <v>43228.385833333334</v>
      </c>
      <c r="D24" s="4">
        <v>0.52083333333333337</v>
      </c>
      <c r="E24">
        <v>149.35</v>
      </c>
      <c r="F24" t="str">
        <f t="shared" si="0"/>
        <v>PASS</v>
      </c>
      <c r="G24">
        <f t="shared" si="1"/>
        <v>5.3499999999999943</v>
      </c>
    </row>
    <row r="25" spans="1:7">
      <c r="A25" t="s">
        <v>8</v>
      </c>
      <c r="B25">
        <v>93.55</v>
      </c>
      <c r="C25" s="1">
        <v>43228.385833333334</v>
      </c>
      <c r="D25" s="4">
        <v>0.51388888888888895</v>
      </c>
      <c r="E25">
        <v>96</v>
      </c>
      <c r="F25" t="str">
        <f t="shared" si="0"/>
        <v>PASS</v>
      </c>
      <c r="G25">
        <f t="shared" si="1"/>
        <v>2.4500000000000028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sqref="A1:G2"/>
    </sheetView>
  </sheetViews>
  <sheetFormatPr defaultRowHeight="15"/>
  <cols>
    <col min="1" max="1" width="19.5703125" customWidth="1"/>
    <col min="3" max="3" width="14.7109375" customWidth="1"/>
    <col min="9" max="9" width="17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22</v>
      </c>
      <c r="B2">
        <v>369.45</v>
      </c>
      <c r="C2" s="1">
        <v>43228.136782407404</v>
      </c>
      <c r="D2" s="4">
        <v>0.1388888888888889</v>
      </c>
      <c r="E2">
        <v>369.2</v>
      </c>
      <c r="F2" t="str">
        <f t="shared" ref="F2:F32" si="0">IF(G2&gt;0, "PASS", "FAIL")</f>
        <v>PASS</v>
      </c>
      <c r="G2">
        <f t="shared" ref="G2:G32" si="1">SUM(B2-E2)</f>
        <v>0.25</v>
      </c>
    </row>
    <row r="3" spans="1:10">
      <c r="A3" t="s">
        <v>11</v>
      </c>
      <c r="B3">
        <v>406.85</v>
      </c>
      <c r="C3" s="1">
        <v>43228.11478009259</v>
      </c>
      <c r="D3" s="4">
        <v>0.11805555555555557</v>
      </c>
      <c r="E3">
        <v>406.35</v>
      </c>
      <c r="F3" t="str">
        <f t="shared" si="0"/>
        <v>PASS</v>
      </c>
      <c r="G3">
        <f t="shared" si="1"/>
        <v>0.5</v>
      </c>
    </row>
    <row r="4" spans="1:10">
      <c r="A4" t="s">
        <v>44</v>
      </c>
      <c r="B4">
        <v>267.7</v>
      </c>
      <c r="C4" s="1">
        <v>43228.104120370372</v>
      </c>
      <c r="D4" s="4">
        <v>0.1076388888888889</v>
      </c>
      <c r="E4">
        <v>267.2</v>
      </c>
      <c r="F4" t="str">
        <f t="shared" si="0"/>
        <v>PASS</v>
      </c>
      <c r="G4">
        <f t="shared" si="1"/>
        <v>0.5</v>
      </c>
    </row>
    <row r="5" spans="1:10">
      <c r="A5" t="s">
        <v>68</v>
      </c>
      <c r="B5">
        <v>590.5</v>
      </c>
      <c r="C5" s="1">
        <v>43228.093599537038</v>
      </c>
      <c r="D5" s="4">
        <v>0.10416666666666667</v>
      </c>
      <c r="E5">
        <v>591.25</v>
      </c>
      <c r="F5" t="str">
        <f t="shared" si="0"/>
        <v>FAIL</v>
      </c>
      <c r="G5">
        <f t="shared" si="1"/>
        <v>-0.75</v>
      </c>
      <c r="I5" t="s">
        <v>59</v>
      </c>
      <c r="J5">
        <f>COUNTIF(F2:F27,"PASS")</f>
        <v>22</v>
      </c>
    </row>
    <row r="6" spans="1:10">
      <c r="A6" t="s">
        <v>14</v>
      </c>
      <c r="B6">
        <v>319.5</v>
      </c>
      <c r="C6" s="1">
        <v>43228.042094907411</v>
      </c>
      <c r="D6" s="4">
        <v>5.5555555555555552E-2</v>
      </c>
      <c r="E6">
        <v>318.85000000000002</v>
      </c>
      <c r="F6" t="str">
        <f t="shared" si="0"/>
        <v>PASS</v>
      </c>
      <c r="G6">
        <f t="shared" si="1"/>
        <v>0.64999999999997726</v>
      </c>
      <c r="I6" t="s">
        <v>60</v>
      </c>
      <c r="J6">
        <f>COUNTIF(F2:F27,"FAIL")</f>
        <v>4</v>
      </c>
    </row>
    <row r="7" spans="1:10">
      <c r="A7" t="s">
        <v>62</v>
      </c>
      <c r="B7">
        <v>123.4</v>
      </c>
      <c r="C7" s="1">
        <v>43228.041979166665</v>
      </c>
      <c r="D7" s="4">
        <v>0.13194444444444445</v>
      </c>
      <c r="E7">
        <v>122.85</v>
      </c>
      <c r="F7" t="str">
        <f t="shared" si="0"/>
        <v>PASS</v>
      </c>
      <c r="G7">
        <f t="shared" si="1"/>
        <v>0.55000000000001137</v>
      </c>
    </row>
    <row r="8" spans="1:10">
      <c r="A8" t="s">
        <v>46</v>
      </c>
      <c r="B8">
        <v>864.7</v>
      </c>
      <c r="C8" s="1">
        <v>43228.04173611111</v>
      </c>
      <c r="D8" s="4">
        <v>6.5972222222222224E-2</v>
      </c>
      <c r="E8">
        <v>861.35</v>
      </c>
      <c r="F8" t="str">
        <f t="shared" si="0"/>
        <v>PASS</v>
      </c>
      <c r="G8">
        <f t="shared" si="1"/>
        <v>3.3500000000000227</v>
      </c>
      <c r="I8" t="s">
        <v>72</v>
      </c>
      <c r="J8">
        <f>SUM(G1:G27)</f>
        <v>25.000000000000028</v>
      </c>
    </row>
    <row r="9" spans="1:10">
      <c r="A9" t="s">
        <v>25</v>
      </c>
      <c r="B9">
        <v>621.35</v>
      </c>
      <c r="C9" s="1">
        <v>43228.540601851855</v>
      </c>
      <c r="D9" s="4">
        <v>4.1666666666666664E-2</v>
      </c>
      <c r="E9">
        <v>620.35</v>
      </c>
      <c r="F9" t="str">
        <f t="shared" si="0"/>
        <v>PASS</v>
      </c>
      <c r="G9">
        <f t="shared" si="1"/>
        <v>1</v>
      </c>
    </row>
    <row r="10" spans="1:10">
      <c r="A10" t="s">
        <v>64</v>
      </c>
      <c r="B10">
        <v>776.85</v>
      </c>
      <c r="C10" s="1">
        <v>43228.51363425926</v>
      </c>
      <c r="D10" s="4">
        <v>4.1666666666666664E-2</v>
      </c>
      <c r="E10">
        <v>772.55</v>
      </c>
      <c r="F10" t="str">
        <f t="shared" si="0"/>
        <v>PASS</v>
      </c>
      <c r="G10">
        <f t="shared" si="1"/>
        <v>4.3000000000000682</v>
      </c>
    </row>
    <row r="11" spans="1:10">
      <c r="A11" t="s">
        <v>18</v>
      </c>
      <c r="B11">
        <v>1171</v>
      </c>
      <c r="C11" s="1">
        <v>43228.500196759262</v>
      </c>
      <c r="D11" s="4">
        <v>7.2916666666666671E-2</v>
      </c>
      <c r="E11">
        <v>1155</v>
      </c>
      <c r="F11" t="str">
        <f t="shared" si="0"/>
        <v>PASS</v>
      </c>
      <c r="G11">
        <f t="shared" si="1"/>
        <v>16</v>
      </c>
    </row>
    <row r="12" spans="1:10">
      <c r="A12" t="s">
        <v>1</v>
      </c>
      <c r="B12">
        <v>15.35</v>
      </c>
      <c r="C12" s="1">
        <v>43228.489548611113</v>
      </c>
      <c r="D12" s="4">
        <v>0.11458333333333333</v>
      </c>
      <c r="E12">
        <v>15.1</v>
      </c>
      <c r="F12" t="str">
        <f t="shared" si="0"/>
        <v>PASS</v>
      </c>
      <c r="G12">
        <f t="shared" si="1"/>
        <v>0.25</v>
      </c>
    </row>
    <row r="13" spans="1:10">
      <c r="A13" t="s">
        <v>12</v>
      </c>
      <c r="B13">
        <v>516</v>
      </c>
      <c r="C13" s="1">
        <v>43228.479131944441</v>
      </c>
      <c r="D13" s="4">
        <v>4.1666666666666664E-2</v>
      </c>
      <c r="E13">
        <v>511.35</v>
      </c>
      <c r="F13" t="str">
        <f t="shared" si="0"/>
        <v>PASS</v>
      </c>
      <c r="G13">
        <f t="shared" si="1"/>
        <v>4.6499999999999773</v>
      </c>
    </row>
    <row r="14" spans="1:10">
      <c r="A14" t="s">
        <v>5</v>
      </c>
      <c r="B14">
        <v>92.7</v>
      </c>
      <c r="C14" s="1">
        <v>43228.474282407406</v>
      </c>
      <c r="D14" s="4">
        <v>0.11458333333333333</v>
      </c>
      <c r="E14">
        <v>92.45</v>
      </c>
      <c r="F14" t="str">
        <f t="shared" si="0"/>
        <v>PASS</v>
      </c>
      <c r="G14">
        <f t="shared" si="1"/>
        <v>0.25</v>
      </c>
    </row>
    <row r="15" spans="1:10">
      <c r="A15" t="s">
        <v>69</v>
      </c>
      <c r="B15">
        <v>61.75</v>
      </c>
      <c r="C15" s="1">
        <v>43228.474143518521</v>
      </c>
      <c r="D15" s="4">
        <v>4.1666666666666664E-2</v>
      </c>
      <c r="E15">
        <v>60.6</v>
      </c>
      <c r="F15" t="str">
        <f t="shared" si="0"/>
        <v>PASS</v>
      </c>
      <c r="G15">
        <f t="shared" si="1"/>
        <v>1.1499999999999986</v>
      </c>
    </row>
    <row r="16" spans="1:10">
      <c r="A16" t="s">
        <v>32</v>
      </c>
      <c r="B16">
        <v>920</v>
      </c>
      <c r="C16" s="1">
        <v>43228.471944444442</v>
      </c>
      <c r="D16" s="4">
        <v>4.8611111111111112E-2</v>
      </c>
      <c r="E16">
        <v>917.35</v>
      </c>
      <c r="F16" t="str">
        <f t="shared" si="0"/>
        <v>PASS</v>
      </c>
      <c r="G16">
        <f t="shared" si="1"/>
        <v>2.6499999999999773</v>
      </c>
    </row>
    <row r="17" spans="1:7">
      <c r="A17" t="s">
        <v>13</v>
      </c>
      <c r="B17">
        <v>513.65</v>
      </c>
      <c r="C17" s="1">
        <v>43228.470555555556</v>
      </c>
      <c r="D17" s="4">
        <v>0.11805555555555557</v>
      </c>
      <c r="E17">
        <v>508.35</v>
      </c>
      <c r="F17" t="str">
        <f t="shared" si="0"/>
        <v>PASS</v>
      </c>
      <c r="G17">
        <f t="shared" si="1"/>
        <v>5.2999999999999545</v>
      </c>
    </row>
    <row r="18" spans="1:7">
      <c r="A18" t="s">
        <v>35</v>
      </c>
      <c r="B18">
        <v>263.85000000000002</v>
      </c>
      <c r="C18" s="1">
        <v>43228.468831018516</v>
      </c>
      <c r="D18" s="4">
        <v>6.9444444444444434E-2</v>
      </c>
      <c r="E18">
        <v>261.64999999999998</v>
      </c>
      <c r="F18" t="str">
        <f t="shared" si="0"/>
        <v>PASS</v>
      </c>
      <c r="G18">
        <f t="shared" si="1"/>
        <v>2.2000000000000455</v>
      </c>
    </row>
    <row r="19" spans="1:7">
      <c r="A19" t="s">
        <v>63</v>
      </c>
      <c r="B19">
        <v>399</v>
      </c>
      <c r="C19" s="1">
        <v>43228.468599537038</v>
      </c>
      <c r="D19" s="4">
        <v>0.5</v>
      </c>
      <c r="E19">
        <v>400</v>
      </c>
      <c r="F19" t="str">
        <f t="shared" si="0"/>
        <v>FAIL</v>
      </c>
      <c r="G19">
        <f t="shared" si="1"/>
        <v>-1</v>
      </c>
    </row>
    <row r="20" spans="1:7">
      <c r="A20" t="s">
        <v>19</v>
      </c>
      <c r="B20">
        <v>142.4</v>
      </c>
      <c r="C20" s="1">
        <v>43228.456203703703</v>
      </c>
      <c r="D20" s="4">
        <v>0.46180555555555558</v>
      </c>
      <c r="E20">
        <v>142.1</v>
      </c>
      <c r="F20" t="str">
        <f t="shared" si="0"/>
        <v>PASS</v>
      </c>
      <c r="G20">
        <f t="shared" si="1"/>
        <v>0.30000000000001137</v>
      </c>
    </row>
    <row r="21" spans="1:7">
      <c r="A21" t="s">
        <v>2</v>
      </c>
      <c r="B21">
        <v>258.55</v>
      </c>
      <c r="C21" s="1">
        <v>43228.447997685187</v>
      </c>
      <c r="D21" s="4">
        <v>0.45833333333333331</v>
      </c>
      <c r="E21">
        <v>257</v>
      </c>
      <c r="F21" t="str">
        <f t="shared" si="0"/>
        <v>PASS</v>
      </c>
      <c r="G21">
        <f t="shared" si="1"/>
        <v>1.5500000000000114</v>
      </c>
    </row>
    <row r="22" spans="1:7">
      <c r="A22" t="s">
        <v>66</v>
      </c>
      <c r="B22">
        <v>1091.8</v>
      </c>
      <c r="C22" s="1">
        <v>43228.421041666668</v>
      </c>
      <c r="D22" s="4">
        <v>0.4201388888888889</v>
      </c>
      <c r="E22">
        <v>1086</v>
      </c>
      <c r="F22" t="str">
        <f t="shared" si="0"/>
        <v>PASS</v>
      </c>
      <c r="G22">
        <f t="shared" si="1"/>
        <v>5.7999999999999545</v>
      </c>
    </row>
    <row r="23" spans="1:7">
      <c r="A23" t="s">
        <v>26</v>
      </c>
      <c r="B23">
        <v>625.25</v>
      </c>
      <c r="C23" s="1">
        <v>43228.410624999997</v>
      </c>
      <c r="D23" s="4">
        <v>0.43402777777777773</v>
      </c>
      <c r="E23">
        <v>623</v>
      </c>
      <c r="F23" t="str">
        <f t="shared" si="0"/>
        <v>PASS</v>
      </c>
      <c r="G23">
        <f t="shared" si="1"/>
        <v>2.25</v>
      </c>
    </row>
    <row r="24" spans="1:7">
      <c r="A24" t="s">
        <v>6</v>
      </c>
      <c r="B24">
        <v>37.049999999999997</v>
      </c>
      <c r="C24" s="1">
        <v>43228.410601851851</v>
      </c>
      <c r="D24" s="4">
        <v>0.46180555555555558</v>
      </c>
      <c r="E24">
        <v>36.35</v>
      </c>
      <c r="F24" t="str">
        <f t="shared" si="0"/>
        <v>PASS</v>
      </c>
      <c r="G24">
        <f t="shared" si="1"/>
        <v>0.69999999999999574</v>
      </c>
    </row>
    <row r="25" spans="1:7">
      <c r="A25" t="s">
        <v>10</v>
      </c>
      <c r="B25">
        <v>740.1</v>
      </c>
      <c r="C25" s="1">
        <v>43228.403194444443</v>
      </c>
      <c r="D25" s="4">
        <v>0.4375</v>
      </c>
      <c r="E25">
        <v>737</v>
      </c>
      <c r="F25" t="str">
        <f t="shared" si="0"/>
        <v>PASS</v>
      </c>
      <c r="G25">
        <f t="shared" si="1"/>
        <v>3.1000000000000227</v>
      </c>
    </row>
    <row r="26" spans="1:7">
      <c r="A26" t="s">
        <v>42</v>
      </c>
      <c r="B26">
        <v>1089.8</v>
      </c>
      <c r="C26" s="1">
        <v>43228.402986111112</v>
      </c>
      <c r="D26" s="4">
        <v>0.41666666666666669</v>
      </c>
      <c r="E26">
        <v>1098.95</v>
      </c>
      <c r="F26" t="str">
        <f t="shared" si="0"/>
        <v>FAIL</v>
      </c>
      <c r="G26">
        <f t="shared" si="1"/>
        <v>-9.1500000000000909</v>
      </c>
    </row>
    <row r="27" spans="1:7">
      <c r="A27" t="s">
        <v>84</v>
      </c>
      <c r="B27">
        <v>804.45</v>
      </c>
      <c r="C27" s="1">
        <v>43228.402962962966</v>
      </c>
      <c r="D27" s="4">
        <v>0.44444444444444442</v>
      </c>
      <c r="E27">
        <v>825.8</v>
      </c>
      <c r="F27" t="str">
        <f t="shared" si="0"/>
        <v>FAIL</v>
      </c>
      <c r="G27">
        <f t="shared" si="1"/>
        <v>-21.349999999999909</v>
      </c>
    </row>
    <row r="28" spans="1:7">
      <c r="A28" t="s">
        <v>3</v>
      </c>
      <c r="B28">
        <v>334.5</v>
      </c>
      <c r="C28" s="1">
        <v>43228.395567129628</v>
      </c>
      <c r="D28" s="4">
        <v>0.41666666666666669</v>
      </c>
      <c r="E28">
        <v>333.25</v>
      </c>
      <c r="F28" t="str">
        <f t="shared" si="0"/>
        <v>PASS</v>
      </c>
      <c r="G28">
        <f t="shared" si="1"/>
        <v>1.25</v>
      </c>
    </row>
    <row r="29" spans="1:7">
      <c r="A29" t="s">
        <v>23</v>
      </c>
      <c r="B29">
        <v>284.3</v>
      </c>
      <c r="C29" s="1">
        <v>43228.395555555559</v>
      </c>
      <c r="D29" s="4">
        <v>0.41666666666666669</v>
      </c>
      <c r="E29">
        <v>283</v>
      </c>
      <c r="F29" t="str">
        <f t="shared" si="0"/>
        <v>PASS</v>
      </c>
      <c r="G29">
        <f t="shared" si="1"/>
        <v>1.3000000000000114</v>
      </c>
    </row>
    <row r="30" spans="1:7">
      <c r="A30" t="s">
        <v>71</v>
      </c>
      <c r="B30">
        <v>1142</v>
      </c>
      <c r="C30" s="1">
        <v>43228.389328703706</v>
      </c>
      <c r="D30" s="4">
        <v>0.48958333333333331</v>
      </c>
      <c r="E30">
        <v>1125</v>
      </c>
      <c r="F30" t="str">
        <f t="shared" si="0"/>
        <v>PASS</v>
      </c>
      <c r="G30">
        <f t="shared" si="1"/>
        <v>17</v>
      </c>
    </row>
    <row r="31" spans="1:7">
      <c r="A31" t="s">
        <v>67</v>
      </c>
      <c r="B31">
        <v>221.05</v>
      </c>
      <c r="C31" s="1">
        <v>43228.38921296296</v>
      </c>
      <c r="D31" s="4">
        <v>0.40625</v>
      </c>
      <c r="E31">
        <v>219.35</v>
      </c>
      <c r="F31" t="str">
        <f t="shared" si="0"/>
        <v>PASS</v>
      </c>
      <c r="G31">
        <f t="shared" si="1"/>
        <v>1.7000000000000171</v>
      </c>
    </row>
    <row r="32" spans="1:7">
      <c r="A32" t="s">
        <v>41</v>
      </c>
      <c r="B32">
        <v>235.15</v>
      </c>
      <c r="C32" s="1">
        <v>43228.38863425926</v>
      </c>
      <c r="D32" s="4">
        <v>8.3333333333333329E-2</v>
      </c>
      <c r="E32">
        <v>230</v>
      </c>
      <c r="F32" t="str">
        <f t="shared" si="0"/>
        <v>PASS</v>
      </c>
      <c r="G32">
        <f t="shared" si="1"/>
        <v>5.1500000000000057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L8" sqref="L8"/>
    </sheetView>
  </sheetViews>
  <sheetFormatPr defaultRowHeight="15"/>
  <cols>
    <col min="1" max="1" width="17.7109375" customWidth="1"/>
    <col min="3" max="3" width="17.140625" customWidth="1"/>
    <col min="9" max="9" width="1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7</v>
      </c>
      <c r="B2">
        <v>306.39999999999998</v>
      </c>
      <c r="C2" s="1">
        <v>43229.131828703707</v>
      </c>
      <c r="D2" s="4">
        <v>0.13194444444444445</v>
      </c>
      <c r="E2">
        <v>306.7</v>
      </c>
      <c r="F2" t="str">
        <f t="shared" ref="F2:F22" si="0">IF(G2&gt;0, "PASS", "FAIL")</f>
        <v>PASS</v>
      </c>
      <c r="G2">
        <f t="shared" ref="G2:G22" si="1">SUM(E2-B2)</f>
        <v>0.30000000000001137</v>
      </c>
    </row>
    <row r="3" spans="1:10">
      <c r="A3" t="s">
        <v>17</v>
      </c>
      <c r="B3">
        <v>212.3</v>
      </c>
      <c r="C3" s="1">
        <v>43229.114120370374</v>
      </c>
      <c r="D3" s="4">
        <v>0.1076388888888889</v>
      </c>
      <c r="E3">
        <v>215.95</v>
      </c>
      <c r="F3" t="str">
        <f t="shared" si="0"/>
        <v>PASS</v>
      </c>
      <c r="G3">
        <f t="shared" si="1"/>
        <v>3.6499999999999773</v>
      </c>
    </row>
    <row r="4" spans="1:10">
      <c r="A4" t="s">
        <v>27</v>
      </c>
      <c r="B4">
        <v>982</v>
      </c>
      <c r="C4" s="1">
        <v>43229.083344907405</v>
      </c>
      <c r="D4" s="4">
        <v>0.1076388888888889</v>
      </c>
      <c r="E4">
        <v>976.4</v>
      </c>
      <c r="F4" t="str">
        <f t="shared" si="0"/>
        <v>FAIL</v>
      </c>
      <c r="G4">
        <f t="shared" si="1"/>
        <v>-5.6000000000000227</v>
      </c>
    </row>
    <row r="5" spans="1:10">
      <c r="A5" t="s">
        <v>0</v>
      </c>
      <c r="B5">
        <v>248.3</v>
      </c>
      <c r="C5" s="1">
        <v>43229.08321759259</v>
      </c>
      <c r="D5" s="4">
        <v>0.10416666666666667</v>
      </c>
      <c r="E5">
        <v>248.7</v>
      </c>
      <c r="F5" t="str">
        <f t="shared" si="0"/>
        <v>PASS</v>
      </c>
      <c r="G5">
        <f t="shared" si="1"/>
        <v>0.39999999999997726</v>
      </c>
      <c r="I5" t="s">
        <v>59</v>
      </c>
      <c r="J5">
        <f>COUNTIF(F2:F27,"PASS")</f>
        <v>17</v>
      </c>
    </row>
    <row r="6" spans="1:10">
      <c r="A6" t="s">
        <v>40</v>
      </c>
      <c r="B6">
        <v>417.1</v>
      </c>
      <c r="C6" s="1">
        <v>43229.531261574077</v>
      </c>
      <c r="D6" s="4">
        <v>9.375E-2</v>
      </c>
      <c r="E6">
        <v>445.15</v>
      </c>
      <c r="F6" t="str">
        <f t="shared" si="0"/>
        <v>PASS</v>
      </c>
      <c r="G6">
        <f t="shared" si="1"/>
        <v>28.049999999999955</v>
      </c>
      <c r="I6" t="s">
        <v>60</v>
      </c>
      <c r="J6">
        <f>COUNTIF(F2:F27,"FAIL")</f>
        <v>4</v>
      </c>
    </row>
    <row r="7" spans="1:10">
      <c r="A7" t="s">
        <v>69</v>
      </c>
      <c r="B7">
        <v>62.05</v>
      </c>
      <c r="C7" s="1">
        <v>43229.528587962966</v>
      </c>
      <c r="D7" s="4">
        <v>9.375E-2</v>
      </c>
      <c r="E7">
        <v>62.75</v>
      </c>
      <c r="F7" t="str">
        <f t="shared" si="0"/>
        <v>PASS</v>
      </c>
      <c r="G7">
        <f t="shared" si="1"/>
        <v>0.70000000000000284</v>
      </c>
    </row>
    <row r="8" spans="1:10">
      <c r="A8" t="s">
        <v>15</v>
      </c>
      <c r="B8">
        <v>773.25</v>
      </c>
      <c r="C8" s="1">
        <v>43229.517152777778</v>
      </c>
      <c r="D8" s="4">
        <v>0.10416666666666667</v>
      </c>
      <c r="E8">
        <v>778.65</v>
      </c>
      <c r="F8" t="str">
        <f t="shared" si="0"/>
        <v>PASS</v>
      </c>
      <c r="G8">
        <f t="shared" si="1"/>
        <v>5.3999999999999773</v>
      </c>
      <c r="I8" t="s">
        <v>72</v>
      </c>
      <c r="J8">
        <f>SUM(G1:G27)</f>
        <v>92.999999999999929</v>
      </c>
    </row>
    <row r="9" spans="1:10">
      <c r="A9" t="s">
        <v>70</v>
      </c>
      <c r="B9">
        <v>308.89999999999998</v>
      </c>
      <c r="C9" s="1">
        <v>43229.485902777778</v>
      </c>
      <c r="D9" s="4">
        <v>0.52430555555555558</v>
      </c>
      <c r="E9">
        <v>309</v>
      </c>
      <c r="F9" t="str">
        <f t="shared" si="0"/>
        <v>PASS</v>
      </c>
      <c r="G9">
        <f t="shared" si="1"/>
        <v>0.10000000000002274</v>
      </c>
    </row>
    <row r="10" spans="1:10">
      <c r="A10" t="s">
        <v>34</v>
      </c>
      <c r="B10">
        <v>242.75</v>
      </c>
      <c r="C10" s="1">
        <v>43229.468645833331</v>
      </c>
      <c r="D10" s="4">
        <v>0.47916666666666669</v>
      </c>
      <c r="E10">
        <v>240.3</v>
      </c>
      <c r="F10" t="str">
        <f t="shared" si="0"/>
        <v>FAIL</v>
      </c>
      <c r="G10">
        <f t="shared" si="1"/>
        <v>-2.4499999999999886</v>
      </c>
    </row>
    <row r="11" spans="1:10">
      <c r="A11" t="s">
        <v>33</v>
      </c>
      <c r="B11">
        <v>1200.7</v>
      </c>
      <c r="C11" s="1">
        <v>43229.458460648151</v>
      </c>
      <c r="D11" s="4">
        <v>5.2083333333333336E-2</v>
      </c>
      <c r="E11">
        <v>1202</v>
      </c>
      <c r="F11" t="str">
        <f t="shared" si="0"/>
        <v>PASS</v>
      </c>
      <c r="G11">
        <f t="shared" si="1"/>
        <v>1.2999999999999545</v>
      </c>
    </row>
    <row r="12" spans="1:10">
      <c r="A12" t="s">
        <v>84</v>
      </c>
      <c r="B12">
        <v>853.15</v>
      </c>
      <c r="C12" s="1">
        <v>43229.456134259257</v>
      </c>
      <c r="D12" s="4">
        <v>0.52083333333333337</v>
      </c>
      <c r="E12">
        <v>864</v>
      </c>
      <c r="F12" t="str">
        <f t="shared" si="0"/>
        <v>PASS</v>
      </c>
      <c r="G12">
        <f t="shared" si="1"/>
        <v>10.850000000000023</v>
      </c>
    </row>
    <row r="13" spans="1:10">
      <c r="A13" t="s">
        <v>63</v>
      </c>
      <c r="B13">
        <v>403.25</v>
      </c>
      <c r="C13" s="1">
        <v>43229.447812500002</v>
      </c>
      <c r="D13" s="4">
        <v>0.50694444444444442</v>
      </c>
      <c r="E13">
        <v>410.35</v>
      </c>
      <c r="F13" t="str">
        <f t="shared" si="0"/>
        <v>PASS</v>
      </c>
      <c r="G13">
        <f t="shared" si="1"/>
        <v>7.1000000000000227</v>
      </c>
    </row>
    <row r="14" spans="1:10">
      <c r="A14" t="s">
        <v>3</v>
      </c>
      <c r="B14">
        <v>338.4</v>
      </c>
      <c r="C14" s="1">
        <v>43229.447812500002</v>
      </c>
      <c r="D14" s="4">
        <v>0.46875</v>
      </c>
      <c r="E14">
        <v>347.7</v>
      </c>
      <c r="F14" t="str">
        <f t="shared" si="0"/>
        <v>PASS</v>
      </c>
      <c r="G14">
        <f t="shared" si="1"/>
        <v>9.3000000000000114</v>
      </c>
    </row>
    <row r="15" spans="1:10">
      <c r="A15" t="s">
        <v>31</v>
      </c>
      <c r="B15">
        <v>198.8</v>
      </c>
      <c r="C15" s="1">
        <v>43229.410671296297</v>
      </c>
      <c r="D15" s="4">
        <v>0.4548611111111111</v>
      </c>
      <c r="E15">
        <v>201.5</v>
      </c>
      <c r="F15" t="str">
        <f t="shared" si="0"/>
        <v>PASS</v>
      </c>
      <c r="G15">
        <f t="shared" si="1"/>
        <v>2.6999999999999886</v>
      </c>
    </row>
    <row r="16" spans="1:10">
      <c r="A16" t="s">
        <v>8</v>
      </c>
      <c r="B16">
        <v>94.25</v>
      </c>
      <c r="C16" s="1">
        <v>43229.403240740743</v>
      </c>
      <c r="D16" s="4">
        <v>0.44791666666666669</v>
      </c>
      <c r="E16">
        <v>93.5</v>
      </c>
      <c r="F16" t="str">
        <f t="shared" si="0"/>
        <v>FAIL</v>
      </c>
      <c r="G16">
        <f t="shared" si="1"/>
        <v>-0.75</v>
      </c>
    </row>
    <row r="17" spans="1:7">
      <c r="A17" t="s">
        <v>16</v>
      </c>
      <c r="B17">
        <v>69.349999999999994</v>
      </c>
      <c r="C17" s="1">
        <v>43229.403124999997</v>
      </c>
      <c r="D17" s="4">
        <v>0.42708333333333331</v>
      </c>
      <c r="E17">
        <v>70.75</v>
      </c>
      <c r="F17" t="str">
        <f t="shared" si="0"/>
        <v>PASS</v>
      </c>
      <c r="G17">
        <f t="shared" si="1"/>
        <v>1.4000000000000057</v>
      </c>
    </row>
    <row r="18" spans="1:7">
      <c r="A18" t="s">
        <v>39</v>
      </c>
      <c r="B18">
        <v>876.9</v>
      </c>
      <c r="C18" s="1">
        <v>43229.402916666666</v>
      </c>
      <c r="D18" s="4">
        <v>0.46527777777777773</v>
      </c>
      <c r="E18">
        <v>891.6</v>
      </c>
      <c r="F18" t="str">
        <f t="shared" si="0"/>
        <v>PASS</v>
      </c>
      <c r="G18">
        <f t="shared" si="1"/>
        <v>14.700000000000045</v>
      </c>
    </row>
    <row r="19" spans="1:7">
      <c r="A19" t="s">
        <v>4</v>
      </c>
      <c r="B19">
        <v>541.85</v>
      </c>
      <c r="C19" s="1">
        <v>43229.402453703704</v>
      </c>
      <c r="D19" s="4">
        <v>0.5</v>
      </c>
      <c r="E19">
        <v>548.1</v>
      </c>
      <c r="F19" t="str">
        <f t="shared" si="0"/>
        <v>PASS</v>
      </c>
      <c r="G19">
        <f t="shared" si="1"/>
        <v>6.25</v>
      </c>
    </row>
    <row r="20" spans="1:7">
      <c r="A20" t="s">
        <v>14</v>
      </c>
      <c r="B20">
        <v>326.64999999999998</v>
      </c>
      <c r="C20" s="1">
        <v>43229.395844907405</v>
      </c>
      <c r="D20" s="4">
        <v>0.5</v>
      </c>
      <c r="E20">
        <v>327.95</v>
      </c>
      <c r="F20" t="str">
        <f t="shared" si="0"/>
        <v>PASS</v>
      </c>
      <c r="G20">
        <f t="shared" si="1"/>
        <v>1.3000000000000114</v>
      </c>
    </row>
    <row r="21" spans="1:7">
      <c r="A21" t="s">
        <v>37</v>
      </c>
      <c r="B21">
        <v>883.5</v>
      </c>
      <c r="C21" s="1">
        <v>43229.395729166667</v>
      </c>
      <c r="D21" s="4">
        <v>0.41666666666666669</v>
      </c>
      <c r="E21">
        <v>892</v>
      </c>
      <c r="F21" t="str">
        <f t="shared" si="0"/>
        <v>PASS</v>
      </c>
      <c r="G21">
        <f t="shared" si="1"/>
        <v>8.5</v>
      </c>
    </row>
    <row r="22" spans="1:7">
      <c r="A22" t="s">
        <v>30</v>
      </c>
      <c r="B22">
        <v>1038.7</v>
      </c>
      <c r="C22" s="1">
        <v>43229.389374999999</v>
      </c>
      <c r="D22" s="4">
        <v>0.42708333333333331</v>
      </c>
      <c r="E22">
        <v>1038.5</v>
      </c>
      <c r="F22" t="str">
        <f t="shared" si="0"/>
        <v>FAIL</v>
      </c>
      <c r="G22">
        <f t="shared" si="1"/>
        <v>-0.20000000000004547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6" sqref="D6"/>
    </sheetView>
  </sheetViews>
  <sheetFormatPr defaultRowHeight="15"/>
  <cols>
    <col min="1" max="1" width="21.7109375" customWidth="1"/>
    <col min="3" max="3" width="19.14062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28</v>
      </c>
      <c r="B2">
        <v>450.95</v>
      </c>
      <c r="C2" s="1">
        <v>43208.146157407406</v>
      </c>
    </row>
    <row r="3" spans="1:6">
      <c r="A3" t="s">
        <v>38</v>
      </c>
      <c r="B3">
        <v>4404</v>
      </c>
      <c r="C3" s="1">
        <v>43208.146157407406</v>
      </c>
    </row>
    <row r="4" spans="1:6">
      <c r="A4" t="s">
        <v>38</v>
      </c>
      <c r="B4">
        <v>4405</v>
      </c>
      <c r="C4" s="1">
        <v>43208.104490740741</v>
      </c>
    </row>
    <row r="5" spans="1:6">
      <c r="A5" t="s">
        <v>28</v>
      </c>
      <c r="B5">
        <v>451.15</v>
      </c>
      <c r="C5" s="1">
        <v>43208.062719907408</v>
      </c>
    </row>
    <row r="6" spans="1:6">
      <c r="A6" t="s">
        <v>43</v>
      </c>
      <c r="B6">
        <v>942.8</v>
      </c>
      <c r="C6" s="1">
        <v>43208.05972222222</v>
      </c>
    </row>
    <row r="7" spans="1:6">
      <c r="A7" t="s">
        <v>36</v>
      </c>
      <c r="B7">
        <v>10569.3</v>
      </c>
      <c r="C7" s="1">
        <v>43208.537592592591</v>
      </c>
    </row>
    <row r="8" spans="1:6">
      <c r="A8" t="s">
        <v>36</v>
      </c>
      <c r="B8">
        <v>10567.05</v>
      </c>
      <c r="C8" s="1">
        <v>43208.508425925924</v>
      </c>
    </row>
    <row r="9" spans="1:6">
      <c r="A9" t="s">
        <v>43</v>
      </c>
      <c r="B9">
        <v>942.45</v>
      </c>
      <c r="C9" s="1">
        <v>43208.494791666664</v>
      </c>
    </row>
    <row r="10" spans="1:6">
      <c r="A10" t="s">
        <v>45</v>
      </c>
      <c r="B10">
        <v>25325.9</v>
      </c>
      <c r="C10" s="1">
        <v>43208.485717592594</v>
      </c>
    </row>
    <row r="11" spans="1:6">
      <c r="A11" t="s">
        <v>45</v>
      </c>
      <c r="B11">
        <v>25341.15</v>
      </c>
      <c r="C11" s="1">
        <v>43208.481689814813</v>
      </c>
    </row>
    <row r="12" spans="1:6">
      <c r="A12" t="s">
        <v>45</v>
      </c>
      <c r="B12">
        <v>25338.6</v>
      </c>
      <c r="C12" s="1">
        <v>43208.481342592589</v>
      </c>
    </row>
    <row r="13" spans="1:6">
      <c r="A13" t="s">
        <v>36</v>
      </c>
      <c r="B13">
        <v>10570.1</v>
      </c>
      <c r="C13" s="1">
        <v>43208.481342592589</v>
      </c>
    </row>
    <row r="14" spans="1:6">
      <c r="A14" t="s">
        <v>28</v>
      </c>
      <c r="B14">
        <v>448.75</v>
      </c>
      <c r="C14" s="1">
        <v>43208.479259259257</v>
      </c>
    </row>
    <row r="15" spans="1:6">
      <c r="A15" t="s">
        <v>45</v>
      </c>
      <c r="B15">
        <v>25325.95</v>
      </c>
      <c r="C15" s="1">
        <v>43208.460509259261</v>
      </c>
    </row>
    <row r="16" spans="1:6">
      <c r="A16" t="s">
        <v>36</v>
      </c>
      <c r="B16">
        <v>10557.75</v>
      </c>
      <c r="C16" s="1">
        <v>43208.445925925924</v>
      </c>
    </row>
    <row r="17" spans="1:10">
      <c r="A17" t="s">
        <v>45</v>
      </c>
      <c r="B17">
        <v>25326.799999999999</v>
      </c>
      <c r="C17" s="1">
        <v>43208.433391203704</v>
      </c>
    </row>
    <row r="18" spans="1:10">
      <c r="A18" t="s">
        <v>45</v>
      </c>
      <c r="B18">
        <v>25340.6</v>
      </c>
      <c r="C18" s="1">
        <v>43208.429224537038</v>
      </c>
      <c r="J18" s="1"/>
    </row>
    <row r="19" spans="1:10">
      <c r="A19" t="s">
        <v>28</v>
      </c>
      <c r="B19">
        <v>447.4</v>
      </c>
      <c r="C19" s="1">
        <v>43208.422974537039</v>
      </c>
    </row>
    <row r="20" spans="1:10">
      <c r="C20" s="1"/>
    </row>
    <row r="21" spans="1:10">
      <c r="C21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F11" sqref="F11"/>
    </sheetView>
  </sheetViews>
  <sheetFormatPr defaultRowHeight="15"/>
  <cols>
    <col min="1" max="1" width="22.140625" customWidth="1"/>
    <col min="3" max="3" width="17.140625" customWidth="1"/>
  </cols>
  <sheetData>
    <row r="1" spans="1:7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7">
      <c r="A2" t="s">
        <v>22</v>
      </c>
      <c r="B2">
        <v>369.45</v>
      </c>
      <c r="C2" s="1">
        <v>43228.136782407404</v>
      </c>
      <c r="D2" s="4">
        <v>0.1388888888888889</v>
      </c>
      <c r="E2">
        <v>369.2</v>
      </c>
      <c r="F2" t="str">
        <f t="shared" ref="F2:F42" si="0">IF(G2&gt;0, "PASS", "FAIL")</f>
        <v>PASS</v>
      </c>
      <c r="G2">
        <f t="shared" ref="G2:G42" si="1">SUM(B2-E2)</f>
        <v>0.25</v>
      </c>
    </row>
    <row r="3" spans="1:7">
      <c r="A3" t="s">
        <v>71</v>
      </c>
      <c r="B3">
        <v>1138.05</v>
      </c>
      <c r="C3" s="1">
        <v>43229.120393518519</v>
      </c>
      <c r="F3" t="str">
        <f t="shared" si="0"/>
        <v>PASS</v>
      </c>
      <c r="G3">
        <f t="shared" si="1"/>
        <v>1138.05</v>
      </c>
    </row>
    <row r="4" spans="1:7">
      <c r="A4" t="s">
        <v>26</v>
      </c>
      <c r="B4">
        <v>625.35</v>
      </c>
      <c r="C4" s="1">
        <v>43229.078032407408</v>
      </c>
      <c r="F4" t="str">
        <f t="shared" si="0"/>
        <v>PASS</v>
      </c>
      <c r="G4">
        <f t="shared" si="1"/>
        <v>625.35</v>
      </c>
    </row>
    <row r="5" spans="1:7">
      <c r="A5" t="s">
        <v>32</v>
      </c>
      <c r="B5">
        <v>924.9</v>
      </c>
      <c r="C5" s="1">
        <v>43229.069444444445</v>
      </c>
      <c r="F5" t="str">
        <f t="shared" si="0"/>
        <v>PASS</v>
      </c>
      <c r="G5">
        <f t="shared" si="1"/>
        <v>924.9</v>
      </c>
    </row>
    <row r="6" spans="1:7">
      <c r="A6" t="s">
        <v>37</v>
      </c>
      <c r="B6">
        <v>877.9</v>
      </c>
      <c r="C6" s="1">
        <v>43229.062511574077</v>
      </c>
      <c r="F6" t="str">
        <f t="shared" si="0"/>
        <v>PASS</v>
      </c>
      <c r="G6">
        <f t="shared" si="1"/>
        <v>877.9</v>
      </c>
    </row>
    <row r="7" spans="1:7">
      <c r="A7" t="s">
        <v>8</v>
      </c>
      <c r="B7">
        <v>92.95</v>
      </c>
      <c r="C7" s="1">
        <v>43229.054745370369</v>
      </c>
      <c r="F7" t="str">
        <f t="shared" si="0"/>
        <v>PASS</v>
      </c>
      <c r="G7">
        <f t="shared" si="1"/>
        <v>92.95</v>
      </c>
    </row>
    <row r="8" spans="1:7">
      <c r="A8" t="s">
        <v>30</v>
      </c>
      <c r="B8">
        <v>1028.55</v>
      </c>
      <c r="C8" s="1">
        <v>43229.538101851853</v>
      </c>
      <c r="F8" t="str">
        <f t="shared" si="0"/>
        <v>PASS</v>
      </c>
      <c r="G8">
        <f t="shared" si="1"/>
        <v>1028.55</v>
      </c>
    </row>
    <row r="9" spans="1:7">
      <c r="A9" t="s">
        <v>23</v>
      </c>
      <c r="B9">
        <v>284.7</v>
      </c>
      <c r="C9" s="1">
        <v>43229.534722222219</v>
      </c>
      <c r="F9" t="str">
        <f t="shared" si="0"/>
        <v>PASS</v>
      </c>
      <c r="G9">
        <f t="shared" si="1"/>
        <v>284.7</v>
      </c>
    </row>
    <row r="10" spans="1:7">
      <c r="A10" t="s">
        <v>24</v>
      </c>
      <c r="B10">
        <v>1112</v>
      </c>
      <c r="C10" s="1">
        <v>43229.520960648151</v>
      </c>
      <c r="F10" t="str">
        <f t="shared" si="0"/>
        <v>PASS</v>
      </c>
      <c r="G10">
        <f t="shared" si="1"/>
        <v>1112</v>
      </c>
    </row>
    <row r="11" spans="1:7">
      <c r="A11" t="s">
        <v>22</v>
      </c>
      <c r="B11">
        <v>366.5</v>
      </c>
      <c r="C11" s="1">
        <v>43229.497013888889</v>
      </c>
      <c r="F11" t="str">
        <f t="shared" si="0"/>
        <v>PASS</v>
      </c>
      <c r="G11">
        <f t="shared" si="1"/>
        <v>366.5</v>
      </c>
    </row>
    <row r="12" spans="1:7">
      <c r="A12" t="s">
        <v>66</v>
      </c>
      <c r="B12">
        <v>1098.45</v>
      </c>
      <c r="C12" s="1">
        <v>43229.494467592594</v>
      </c>
      <c r="F12" t="str">
        <f t="shared" si="0"/>
        <v>PASS</v>
      </c>
      <c r="G12">
        <f t="shared" si="1"/>
        <v>1098.45</v>
      </c>
    </row>
    <row r="13" spans="1:7">
      <c r="A13" t="s">
        <v>0</v>
      </c>
      <c r="B13">
        <v>246.6</v>
      </c>
      <c r="C13" s="1">
        <v>43229.478935185187</v>
      </c>
      <c r="F13" t="str">
        <f t="shared" si="0"/>
        <v>PASS</v>
      </c>
      <c r="G13">
        <f t="shared" si="1"/>
        <v>246.6</v>
      </c>
    </row>
    <row r="14" spans="1:7">
      <c r="A14" t="s">
        <v>29</v>
      </c>
      <c r="B14">
        <v>430.05</v>
      </c>
      <c r="C14" s="1">
        <v>43229.474097222221</v>
      </c>
      <c r="F14" t="str">
        <f t="shared" si="0"/>
        <v>PASS</v>
      </c>
      <c r="G14">
        <f t="shared" si="1"/>
        <v>430.05</v>
      </c>
    </row>
    <row r="15" spans="1:7">
      <c r="A15" t="s">
        <v>19</v>
      </c>
      <c r="B15">
        <v>143.80000000000001</v>
      </c>
      <c r="C15" s="1">
        <v>43229.470138888886</v>
      </c>
      <c r="F15" t="str">
        <f t="shared" si="0"/>
        <v>PASS</v>
      </c>
      <c r="G15">
        <f t="shared" si="1"/>
        <v>143.80000000000001</v>
      </c>
    </row>
    <row r="16" spans="1:7">
      <c r="A16" t="s">
        <v>62</v>
      </c>
      <c r="B16">
        <v>123.2</v>
      </c>
      <c r="C16" s="1">
        <v>43229.468761574077</v>
      </c>
      <c r="F16" t="str">
        <f t="shared" si="0"/>
        <v>PASS</v>
      </c>
      <c r="G16">
        <f t="shared" si="1"/>
        <v>123.2</v>
      </c>
    </row>
    <row r="17" spans="1:7">
      <c r="A17" t="s">
        <v>20</v>
      </c>
      <c r="B17">
        <v>417.35</v>
      </c>
      <c r="C17" s="1">
        <v>43229.463310185187</v>
      </c>
      <c r="F17" t="str">
        <f t="shared" si="0"/>
        <v>PASS</v>
      </c>
      <c r="G17">
        <f t="shared" si="1"/>
        <v>417.35</v>
      </c>
    </row>
    <row r="18" spans="1:7">
      <c r="A18" t="s">
        <v>5</v>
      </c>
      <c r="B18">
        <v>92.9</v>
      </c>
      <c r="C18" s="1">
        <v>43229.463217592594</v>
      </c>
      <c r="F18" t="str">
        <f t="shared" si="0"/>
        <v>PASS</v>
      </c>
      <c r="G18">
        <f t="shared" si="1"/>
        <v>92.9</v>
      </c>
    </row>
    <row r="19" spans="1:7">
      <c r="A19" t="s">
        <v>2</v>
      </c>
      <c r="B19">
        <v>261.5</v>
      </c>
      <c r="C19" s="1">
        <v>43229.458460648151</v>
      </c>
      <c r="F19" t="str">
        <f t="shared" si="0"/>
        <v>PASS</v>
      </c>
      <c r="G19">
        <f t="shared" si="1"/>
        <v>261.5</v>
      </c>
    </row>
    <row r="20" spans="1:7">
      <c r="A20" t="s">
        <v>15</v>
      </c>
      <c r="B20">
        <v>756.6</v>
      </c>
      <c r="C20" s="1">
        <v>43229.441921296297</v>
      </c>
      <c r="F20" t="str">
        <f t="shared" si="0"/>
        <v>PASS</v>
      </c>
      <c r="G20">
        <f t="shared" si="1"/>
        <v>756.6</v>
      </c>
    </row>
    <row r="21" spans="1:7">
      <c r="A21" t="s">
        <v>18</v>
      </c>
      <c r="B21">
        <v>1166.05</v>
      </c>
      <c r="C21" s="1">
        <v>43229.437743055554</v>
      </c>
      <c r="F21" t="str">
        <f t="shared" si="0"/>
        <v>PASS</v>
      </c>
      <c r="G21">
        <f t="shared" si="1"/>
        <v>1166.05</v>
      </c>
    </row>
    <row r="22" spans="1:7">
      <c r="A22" t="s">
        <v>1</v>
      </c>
      <c r="B22">
        <v>15.15</v>
      </c>
      <c r="C22" s="1">
        <v>43229.437627314815</v>
      </c>
      <c r="F22" t="str">
        <f t="shared" si="0"/>
        <v>PASS</v>
      </c>
      <c r="G22">
        <f t="shared" si="1"/>
        <v>15.15</v>
      </c>
    </row>
    <row r="23" spans="1:7">
      <c r="A23" t="s">
        <v>11</v>
      </c>
      <c r="B23">
        <v>406.35</v>
      </c>
      <c r="C23" s="1">
        <v>43229.42732638889</v>
      </c>
      <c r="F23" t="str">
        <f t="shared" si="0"/>
        <v>PASS</v>
      </c>
      <c r="G23">
        <f t="shared" si="1"/>
        <v>406.35</v>
      </c>
    </row>
    <row r="24" spans="1:7">
      <c r="A24" t="s">
        <v>12</v>
      </c>
      <c r="B24">
        <v>513.45000000000005</v>
      </c>
      <c r="C24" s="1">
        <v>43229.427094907405</v>
      </c>
      <c r="F24" t="str">
        <f t="shared" si="0"/>
        <v>PASS</v>
      </c>
      <c r="G24">
        <f t="shared" si="1"/>
        <v>513.45000000000005</v>
      </c>
    </row>
    <row r="25" spans="1:7">
      <c r="A25" t="s">
        <v>35</v>
      </c>
      <c r="B25">
        <v>261.39999999999998</v>
      </c>
      <c r="C25" s="1">
        <v>43229.416678240741</v>
      </c>
      <c r="F25" t="str">
        <f t="shared" si="0"/>
        <v>PASS</v>
      </c>
      <c r="G25">
        <f t="shared" si="1"/>
        <v>261.39999999999998</v>
      </c>
    </row>
    <row r="26" spans="1:7">
      <c r="A26" t="s">
        <v>64</v>
      </c>
      <c r="B26">
        <v>775.2</v>
      </c>
      <c r="C26" s="1">
        <v>43229.416342592594</v>
      </c>
      <c r="F26" t="str">
        <f t="shared" si="0"/>
        <v>PASS</v>
      </c>
      <c r="G26">
        <f t="shared" si="1"/>
        <v>775.2</v>
      </c>
    </row>
    <row r="27" spans="1:7">
      <c r="A27" t="s">
        <v>6</v>
      </c>
      <c r="B27">
        <v>37.5</v>
      </c>
      <c r="C27" s="1">
        <v>43229.41064814815</v>
      </c>
      <c r="F27" t="str">
        <f t="shared" si="0"/>
        <v>PASS</v>
      </c>
      <c r="G27">
        <f t="shared" si="1"/>
        <v>37.5</v>
      </c>
    </row>
    <row r="28" spans="1:7">
      <c r="A28" t="s">
        <v>41</v>
      </c>
      <c r="B28">
        <v>229.5</v>
      </c>
      <c r="C28" s="1">
        <v>43229.402569444443</v>
      </c>
      <c r="F28" t="str">
        <f t="shared" si="0"/>
        <v>PASS</v>
      </c>
      <c r="G28">
        <f t="shared" si="1"/>
        <v>229.5</v>
      </c>
    </row>
    <row r="29" spans="1:7">
      <c r="A29" t="s">
        <v>44</v>
      </c>
      <c r="B29">
        <v>267.89999999999998</v>
      </c>
      <c r="C29" s="1">
        <v>43229.402546296296</v>
      </c>
      <c r="F29" t="str">
        <f t="shared" si="0"/>
        <v>PASS</v>
      </c>
      <c r="G29">
        <f t="shared" si="1"/>
        <v>267.89999999999998</v>
      </c>
    </row>
    <row r="30" spans="1:7">
      <c r="A30" t="s">
        <v>65</v>
      </c>
      <c r="B30">
        <v>618.20000000000005</v>
      </c>
      <c r="C30" s="1">
        <v>43229.395729166667</v>
      </c>
      <c r="F30" t="str">
        <f t="shared" si="0"/>
        <v>PASS</v>
      </c>
      <c r="G30">
        <f t="shared" si="1"/>
        <v>618.20000000000005</v>
      </c>
    </row>
    <row r="31" spans="1:7">
      <c r="A31" t="s">
        <v>63</v>
      </c>
      <c r="B31">
        <v>399.95</v>
      </c>
      <c r="C31" s="1">
        <v>43229.395613425928</v>
      </c>
      <c r="F31" t="str">
        <f t="shared" si="0"/>
        <v>PASS</v>
      </c>
      <c r="G31">
        <f t="shared" si="1"/>
        <v>399.95</v>
      </c>
    </row>
    <row r="32" spans="1:7">
      <c r="A32" t="s">
        <v>67</v>
      </c>
      <c r="B32">
        <v>215.95</v>
      </c>
      <c r="C32" s="1">
        <v>43229.389374999999</v>
      </c>
      <c r="F32" t="str">
        <f t="shared" si="0"/>
        <v>PASS</v>
      </c>
      <c r="G32">
        <f t="shared" si="1"/>
        <v>215.95</v>
      </c>
    </row>
    <row r="33" spans="1:7">
      <c r="A33" t="s">
        <v>47</v>
      </c>
      <c r="B33">
        <v>112.2</v>
      </c>
      <c r="C33" s="1">
        <v>43229.389236111114</v>
      </c>
      <c r="F33" t="str">
        <f t="shared" si="0"/>
        <v>PASS</v>
      </c>
      <c r="G33">
        <f t="shared" si="1"/>
        <v>112.2</v>
      </c>
    </row>
    <row r="34" spans="1:7">
      <c r="A34" t="s">
        <v>69</v>
      </c>
      <c r="B34">
        <v>60.7</v>
      </c>
      <c r="C34" s="1">
        <v>43229.389120370368</v>
      </c>
      <c r="F34" t="str">
        <f t="shared" si="0"/>
        <v>PASS</v>
      </c>
      <c r="G34">
        <f t="shared" si="1"/>
        <v>60.7</v>
      </c>
    </row>
    <row r="35" spans="1:7">
      <c r="A35" t="s">
        <v>46</v>
      </c>
      <c r="B35">
        <v>861.3</v>
      </c>
      <c r="C35" s="1">
        <v>43229.388657407406</v>
      </c>
      <c r="F35" t="str">
        <f t="shared" si="0"/>
        <v>PASS</v>
      </c>
      <c r="G35">
        <f t="shared" si="1"/>
        <v>861.3</v>
      </c>
    </row>
    <row r="36" spans="1:7">
      <c r="A36" t="s">
        <v>7</v>
      </c>
      <c r="B36">
        <v>293.8</v>
      </c>
      <c r="C36" s="1">
        <v>43229.388657407406</v>
      </c>
      <c r="F36" t="str">
        <f t="shared" si="0"/>
        <v>PASS</v>
      </c>
      <c r="G36">
        <f t="shared" si="1"/>
        <v>293.8</v>
      </c>
    </row>
    <row r="37" spans="1:7">
      <c r="A37" t="s">
        <v>83</v>
      </c>
      <c r="B37">
        <v>973.5</v>
      </c>
      <c r="C37" s="1">
        <v>43229.385787037034</v>
      </c>
      <c r="F37" t="str">
        <f t="shared" si="0"/>
        <v>PASS</v>
      </c>
      <c r="G37">
        <f t="shared" si="1"/>
        <v>973.5</v>
      </c>
    </row>
    <row r="38" spans="1:7">
      <c r="A38" t="s">
        <v>42</v>
      </c>
      <c r="B38">
        <v>1090.3</v>
      </c>
      <c r="C38" s="1">
        <v>43229.385787037034</v>
      </c>
      <c r="F38" t="str">
        <f t="shared" si="0"/>
        <v>PASS</v>
      </c>
      <c r="G38">
        <f t="shared" si="1"/>
        <v>1090.3</v>
      </c>
    </row>
    <row r="39" spans="1:7">
      <c r="A39" t="s">
        <v>25</v>
      </c>
      <c r="B39">
        <v>618.15</v>
      </c>
      <c r="C39" s="1">
        <v>43229.385787037034</v>
      </c>
      <c r="F39" t="str">
        <f t="shared" si="0"/>
        <v>PASS</v>
      </c>
      <c r="G39">
        <f t="shared" si="1"/>
        <v>618.15</v>
      </c>
    </row>
    <row r="40" spans="1:7">
      <c r="A40" t="s">
        <v>10</v>
      </c>
      <c r="B40">
        <v>734.15</v>
      </c>
      <c r="C40" s="1">
        <v>43229.385763888888</v>
      </c>
      <c r="F40" t="str">
        <f t="shared" si="0"/>
        <v>PASS</v>
      </c>
      <c r="G40">
        <f t="shared" si="1"/>
        <v>734.15</v>
      </c>
    </row>
    <row r="41" spans="1:7">
      <c r="A41" t="s">
        <v>17</v>
      </c>
      <c r="B41">
        <v>193.5</v>
      </c>
      <c r="C41" s="1">
        <v>43229.385763888888</v>
      </c>
      <c r="F41" t="str">
        <f t="shared" si="0"/>
        <v>PASS</v>
      </c>
      <c r="G41">
        <f t="shared" si="1"/>
        <v>193.5</v>
      </c>
    </row>
    <row r="42" spans="1:7">
      <c r="A42" t="s">
        <v>13</v>
      </c>
      <c r="B42">
        <v>503.65</v>
      </c>
      <c r="C42" s="1">
        <v>43229.385763888888</v>
      </c>
      <c r="F42" t="str">
        <f t="shared" si="0"/>
        <v>PASS</v>
      </c>
      <c r="G42">
        <f t="shared" si="1"/>
        <v>503.65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9" sqref="E9"/>
    </sheetView>
  </sheetViews>
  <sheetFormatPr defaultRowHeight="15"/>
  <cols>
    <col min="1" max="1" width="24" customWidth="1"/>
    <col min="2" max="2" width="21.140625" customWidth="1"/>
    <col min="3" max="3" width="23.7109375" customWidth="1"/>
  </cols>
  <sheetData>
    <row r="1" spans="1:6">
      <c r="A1" s="2" t="s">
        <v>48</v>
      </c>
      <c r="B1" s="2" t="s">
        <v>49</v>
      </c>
      <c r="C1" s="2" t="s">
        <v>50</v>
      </c>
      <c r="D1" s="2"/>
      <c r="E1" s="2" t="s">
        <v>51</v>
      </c>
      <c r="F1" s="2" t="s">
        <v>52</v>
      </c>
    </row>
    <row r="2" spans="1:6">
      <c r="A2" t="s">
        <v>8</v>
      </c>
      <c r="B2">
        <v>96.35</v>
      </c>
      <c r="C2" s="1">
        <v>43208.20590277778</v>
      </c>
    </row>
    <row r="3" spans="1:6">
      <c r="A3" t="s">
        <v>0</v>
      </c>
      <c r="B3">
        <v>246.45</v>
      </c>
      <c r="C3" s="1">
        <v>43208.166770833333</v>
      </c>
    </row>
    <row r="4" spans="1:6">
      <c r="A4" t="s">
        <v>7</v>
      </c>
      <c r="B4">
        <v>319.60000000000002</v>
      </c>
      <c r="C4" s="1">
        <v>43208.159826388888</v>
      </c>
    </row>
    <row r="5" spans="1:6">
      <c r="A5" t="s">
        <v>19</v>
      </c>
      <c r="B5">
        <v>141.65</v>
      </c>
      <c r="C5" s="1">
        <v>43208.156134259261</v>
      </c>
    </row>
    <row r="6" spans="1:6">
      <c r="A6" t="s">
        <v>9</v>
      </c>
      <c r="B6">
        <v>174.5</v>
      </c>
      <c r="C6" s="1">
        <v>43208.137037037035</v>
      </c>
    </row>
    <row r="7" spans="1:6">
      <c r="A7" t="s">
        <v>10</v>
      </c>
      <c r="B7">
        <v>748.55</v>
      </c>
      <c r="C7" s="1">
        <v>43208.081944444442</v>
      </c>
    </row>
    <row r="8" spans="1:6">
      <c r="A8" t="s">
        <v>17</v>
      </c>
      <c r="B8">
        <v>299.35000000000002</v>
      </c>
      <c r="C8" s="1">
        <v>43208.081944444442</v>
      </c>
    </row>
    <row r="9" spans="1:6">
      <c r="A9" t="s">
        <v>6</v>
      </c>
      <c r="B9">
        <v>42.55</v>
      </c>
      <c r="C9" s="1">
        <v>43208.078356481485</v>
      </c>
    </row>
    <row r="10" spans="1:6">
      <c r="A10" t="s">
        <v>20</v>
      </c>
      <c r="B10">
        <v>439.3</v>
      </c>
      <c r="C10" s="1">
        <v>43208.078125</v>
      </c>
    </row>
    <row r="11" spans="1:6">
      <c r="A11" t="s">
        <v>0</v>
      </c>
      <c r="B11">
        <v>248.1</v>
      </c>
      <c r="C11" s="1">
        <v>43208.069780092592</v>
      </c>
    </row>
    <row r="12" spans="1:6">
      <c r="A12" t="s">
        <v>7</v>
      </c>
      <c r="B12">
        <v>321.35000000000002</v>
      </c>
      <c r="C12" s="1">
        <v>43208.064027777778</v>
      </c>
    </row>
    <row r="13" spans="1:6">
      <c r="A13" t="s">
        <v>0</v>
      </c>
      <c r="B13">
        <v>247.95</v>
      </c>
      <c r="C13" s="1">
        <v>43208.055937500001</v>
      </c>
    </row>
    <row r="14" spans="1:6">
      <c r="A14" t="s">
        <v>7</v>
      </c>
      <c r="B14">
        <v>321.3</v>
      </c>
      <c r="C14" s="1">
        <v>43208.049004629633</v>
      </c>
    </row>
    <row r="15" spans="1:6">
      <c r="A15" t="s">
        <v>16</v>
      </c>
      <c r="B15">
        <v>71.150000000000006</v>
      </c>
      <c r="C15" s="1">
        <v>43208.540972222225</v>
      </c>
    </row>
    <row r="16" spans="1:6">
      <c r="A16" t="s">
        <v>7</v>
      </c>
      <c r="B16">
        <v>321.45</v>
      </c>
      <c r="C16" s="1">
        <v>43208.528437499997</v>
      </c>
    </row>
    <row r="17" spans="1:10">
      <c r="A17" t="s">
        <v>6</v>
      </c>
      <c r="B17">
        <v>42.55</v>
      </c>
      <c r="C17" s="1">
        <v>43208.528437499997</v>
      </c>
    </row>
    <row r="18" spans="1:10">
      <c r="A18" t="s">
        <v>0</v>
      </c>
      <c r="B18">
        <v>247.55</v>
      </c>
      <c r="C18" s="1">
        <v>43208.528437499997</v>
      </c>
    </row>
    <row r="19" spans="1:10">
      <c r="A19" t="s">
        <v>0</v>
      </c>
      <c r="B19">
        <v>247.7</v>
      </c>
      <c r="C19" s="1">
        <v>43208.507060185184</v>
      </c>
    </row>
    <row r="20" spans="1:10">
      <c r="A20" t="s">
        <v>9</v>
      </c>
      <c r="B20">
        <v>178</v>
      </c>
      <c r="C20" s="1">
        <v>43208.497800925928</v>
      </c>
    </row>
    <row r="21" spans="1:10">
      <c r="A21" t="s">
        <v>17</v>
      </c>
      <c r="B21">
        <v>303.75</v>
      </c>
      <c r="C21" s="1">
        <v>43208.497685185182</v>
      </c>
    </row>
    <row r="22" spans="1:10">
      <c r="A22" t="s">
        <v>0</v>
      </c>
      <c r="B22">
        <v>247.6</v>
      </c>
      <c r="C22" s="1">
        <v>43208.47928240741</v>
      </c>
    </row>
    <row r="23" spans="1:10">
      <c r="A23" t="s">
        <v>6</v>
      </c>
      <c r="B23">
        <v>42.85</v>
      </c>
      <c r="C23" s="1">
        <v>43208.474537037036</v>
      </c>
    </row>
    <row r="24" spans="1:10">
      <c r="A24" t="s">
        <v>17</v>
      </c>
      <c r="B24">
        <v>304</v>
      </c>
      <c r="C24" s="1">
        <v>43208.456701388888</v>
      </c>
    </row>
    <row r="25" spans="1:10">
      <c r="A25" t="s">
        <v>6</v>
      </c>
      <c r="B25">
        <v>42.85</v>
      </c>
      <c r="C25" s="1">
        <v>43208.453460648147</v>
      </c>
    </row>
    <row r="26" spans="1:10">
      <c r="A26" t="s">
        <v>9</v>
      </c>
      <c r="B26">
        <v>178</v>
      </c>
      <c r="C26" s="1">
        <v>43208.428414351853</v>
      </c>
      <c r="J26" s="1"/>
    </row>
    <row r="27" spans="1:10">
      <c r="A27" t="s">
        <v>7</v>
      </c>
      <c r="B27">
        <v>324.45</v>
      </c>
      <c r="C27" s="1">
        <v>43208.423148148147</v>
      </c>
    </row>
    <row r="28" spans="1:10">
      <c r="A28" t="s">
        <v>16</v>
      </c>
      <c r="B28">
        <v>71.45</v>
      </c>
      <c r="C28" s="1">
        <v>43208.423148148147</v>
      </c>
    </row>
    <row r="29" spans="1:10">
      <c r="C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2"/>
  <sheetViews>
    <sheetView workbookViewId="0">
      <selection activeCell="J9" sqref="J9"/>
    </sheetView>
  </sheetViews>
  <sheetFormatPr defaultRowHeight="15"/>
  <cols>
    <col min="1" max="1" width="20.5703125" customWidth="1"/>
    <col min="3" max="3" width="20.85546875" customWidth="1"/>
    <col min="4" max="4" width="22.5703125" customWidth="1"/>
    <col min="8" max="8" width="46.7109375" customWidth="1"/>
    <col min="9" max="9" width="25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  <c r="H1" s="2" t="s">
        <v>52</v>
      </c>
    </row>
    <row r="2" spans="1:10">
      <c r="A2" t="s">
        <v>22</v>
      </c>
      <c r="B2">
        <v>358.95</v>
      </c>
      <c r="C2" s="1">
        <v>43209.115428240744</v>
      </c>
      <c r="D2" s="1" t="s">
        <v>82</v>
      </c>
      <c r="E2">
        <v>359</v>
      </c>
      <c r="F2" t="str">
        <f t="shared" ref="F2:F43" si="0">IF(G2&gt;0, "PASS", "FAIL")</f>
        <v>PASS</v>
      </c>
      <c r="G2">
        <f t="shared" ref="G2:G20" si="1">SUM(E2-B2)</f>
        <v>5.0000000000011369E-2</v>
      </c>
    </row>
    <row r="3" spans="1:10">
      <c r="A3" t="s">
        <v>23</v>
      </c>
      <c r="B3">
        <v>311.5</v>
      </c>
      <c r="C3" s="1">
        <v>43209.111458333333</v>
      </c>
      <c r="D3" s="1" t="s">
        <v>82</v>
      </c>
      <c r="E3">
        <v>313.2</v>
      </c>
      <c r="F3" t="str">
        <f t="shared" si="0"/>
        <v>PASS</v>
      </c>
      <c r="G3">
        <f t="shared" si="1"/>
        <v>1.6999999999999886</v>
      </c>
    </row>
    <row r="4" spans="1:10">
      <c r="A4" t="s">
        <v>24</v>
      </c>
      <c r="B4">
        <v>1235.3499999999999</v>
      </c>
      <c r="C4" s="1">
        <v>43209.105624999997</v>
      </c>
      <c r="D4" s="1" t="s">
        <v>75</v>
      </c>
      <c r="E4">
        <v>1241.0999999999999</v>
      </c>
      <c r="F4" t="str">
        <f t="shared" si="0"/>
        <v>PASS</v>
      </c>
      <c r="G4">
        <f t="shared" si="1"/>
        <v>5.75</v>
      </c>
    </row>
    <row r="5" spans="1:10">
      <c r="A5" t="s">
        <v>25</v>
      </c>
      <c r="B5">
        <v>629.35</v>
      </c>
      <c r="C5" s="1">
        <v>43209.082060185188</v>
      </c>
      <c r="D5" s="1" t="s">
        <v>58</v>
      </c>
      <c r="E5">
        <v>640</v>
      </c>
      <c r="F5" t="str">
        <f t="shared" si="0"/>
        <v>PASS</v>
      </c>
      <c r="G5">
        <f t="shared" si="1"/>
        <v>10.649999999999977</v>
      </c>
    </row>
    <row r="6" spans="1:10">
      <c r="A6" t="s">
        <v>26</v>
      </c>
      <c r="B6">
        <v>592</v>
      </c>
      <c r="C6" s="1">
        <v>43209.078761574077</v>
      </c>
      <c r="D6" s="1" t="s">
        <v>58</v>
      </c>
      <c r="E6">
        <v>591.9</v>
      </c>
      <c r="F6" t="str">
        <f t="shared" si="0"/>
        <v>FAIL</v>
      </c>
      <c r="G6">
        <f t="shared" si="1"/>
        <v>-0.10000000000002274</v>
      </c>
      <c r="I6" t="s">
        <v>59</v>
      </c>
      <c r="J6">
        <f>COUNTIF(F2:F52,"PASS")</f>
        <v>46</v>
      </c>
    </row>
    <row r="7" spans="1:10">
      <c r="A7" t="s">
        <v>27</v>
      </c>
      <c r="B7">
        <v>944.5</v>
      </c>
      <c r="C7" s="1">
        <v>43209.073136574072</v>
      </c>
      <c r="D7" s="1" t="s">
        <v>58</v>
      </c>
      <c r="E7">
        <v>953.5</v>
      </c>
      <c r="F7" t="str">
        <f t="shared" si="0"/>
        <v>PASS</v>
      </c>
      <c r="G7">
        <f t="shared" si="1"/>
        <v>9</v>
      </c>
      <c r="I7" t="s">
        <v>60</v>
      </c>
      <c r="J7">
        <f>COUNTIF(F2:F52,"FAIL")</f>
        <v>5</v>
      </c>
    </row>
    <row r="8" spans="1:10">
      <c r="A8" t="s">
        <v>22</v>
      </c>
      <c r="B8">
        <v>358.6</v>
      </c>
      <c r="C8" s="1">
        <v>43209.07230324074</v>
      </c>
      <c r="D8" s="1" t="s">
        <v>81</v>
      </c>
      <c r="E8">
        <v>360</v>
      </c>
      <c r="F8" t="str">
        <f t="shared" si="0"/>
        <v>PASS</v>
      </c>
      <c r="G8">
        <f t="shared" si="1"/>
        <v>1.3999999999999773</v>
      </c>
    </row>
    <row r="9" spans="1:10">
      <c r="A9" t="s">
        <v>29</v>
      </c>
      <c r="B9">
        <v>463.2</v>
      </c>
      <c r="C9" s="1">
        <v>43209.059849537036</v>
      </c>
      <c r="D9" s="1" t="s">
        <v>82</v>
      </c>
      <c r="E9">
        <v>467</v>
      </c>
      <c r="F9" t="str">
        <f t="shared" si="0"/>
        <v>PASS</v>
      </c>
      <c r="G9">
        <f t="shared" si="1"/>
        <v>3.8000000000000114</v>
      </c>
      <c r="I9" t="s">
        <v>72</v>
      </c>
      <c r="J9">
        <f>SUM(G2:G76)</f>
        <v>239.74999999999989</v>
      </c>
    </row>
    <row r="10" spans="1:10">
      <c r="A10" t="s">
        <v>30</v>
      </c>
      <c r="B10">
        <v>888.15</v>
      </c>
      <c r="C10" s="1">
        <v>43209.059687499997</v>
      </c>
      <c r="D10" s="1" t="s">
        <v>82</v>
      </c>
      <c r="E10">
        <v>901</v>
      </c>
      <c r="F10" t="str">
        <f t="shared" si="0"/>
        <v>PASS</v>
      </c>
      <c r="G10">
        <f t="shared" si="1"/>
        <v>12.850000000000023</v>
      </c>
    </row>
    <row r="11" spans="1:10">
      <c r="A11" t="s">
        <v>31</v>
      </c>
      <c r="B11">
        <v>199.5</v>
      </c>
      <c r="C11" s="1">
        <v>43209.059583333335</v>
      </c>
      <c r="D11" s="1" t="s">
        <v>81</v>
      </c>
      <c r="E11">
        <v>196.5</v>
      </c>
      <c r="F11" t="str">
        <f t="shared" si="0"/>
        <v>FAIL</v>
      </c>
      <c r="G11">
        <f t="shared" si="1"/>
        <v>-3</v>
      </c>
    </row>
    <row r="12" spans="1:10">
      <c r="A12" t="s">
        <v>32</v>
      </c>
      <c r="B12">
        <v>1017.7</v>
      </c>
      <c r="C12" s="1">
        <v>43209.056006944447</v>
      </c>
      <c r="D12" s="1" t="s">
        <v>74</v>
      </c>
      <c r="E12">
        <v>1021</v>
      </c>
      <c r="F12" t="str">
        <f t="shared" si="0"/>
        <v>PASS</v>
      </c>
      <c r="G12">
        <f t="shared" si="1"/>
        <v>3.2999999999999545</v>
      </c>
    </row>
    <row r="13" spans="1:10">
      <c r="A13" t="s">
        <v>33</v>
      </c>
      <c r="B13">
        <v>1092.4000000000001</v>
      </c>
      <c r="C13" s="1">
        <v>43209.052615740744</v>
      </c>
      <c r="D13" s="1" t="s">
        <v>58</v>
      </c>
      <c r="E13">
        <v>1109</v>
      </c>
      <c r="F13" t="str">
        <f t="shared" si="0"/>
        <v>PASS</v>
      </c>
      <c r="G13">
        <f t="shared" si="1"/>
        <v>16.599999999999909</v>
      </c>
    </row>
    <row r="14" spans="1:10">
      <c r="A14" t="s">
        <v>34</v>
      </c>
      <c r="B14">
        <v>258.60000000000002</v>
      </c>
      <c r="C14" s="1">
        <v>43209.052337962959</v>
      </c>
      <c r="D14" s="1" t="s">
        <v>80</v>
      </c>
      <c r="E14">
        <v>267.14999999999998</v>
      </c>
      <c r="F14" t="str">
        <f t="shared" si="0"/>
        <v>PASS</v>
      </c>
      <c r="G14">
        <f t="shared" si="1"/>
        <v>8.5499999999999545</v>
      </c>
    </row>
    <row r="15" spans="1:10">
      <c r="A15" t="s">
        <v>35</v>
      </c>
      <c r="B15">
        <v>264.10000000000002</v>
      </c>
      <c r="C15" s="1">
        <v>43209.052233796298</v>
      </c>
      <c r="D15" s="1" t="s">
        <v>79</v>
      </c>
      <c r="E15">
        <v>264.8</v>
      </c>
      <c r="F15" t="str">
        <f t="shared" si="0"/>
        <v>PASS</v>
      </c>
      <c r="G15">
        <f t="shared" si="1"/>
        <v>0.69999999999998863</v>
      </c>
    </row>
    <row r="16" spans="1:10">
      <c r="A16" t="s">
        <v>37</v>
      </c>
      <c r="B16">
        <v>920.4</v>
      </c>
      <c r="C16" s="1">
        <v>43209.042430555557</v>
      </c>
      <c r="D16" s="1" t="s">
        <v>78</v>
      </c>
      <c r="E16">
        <v>916</v>
      </c>
      <c r="F16" t="str">
        <f t="shared" si="0"/>
        <v>FAIL</v>
      </c>
      <c r="G16">
        <f t="shared" si="1"/>
        <v>-4.3999999999999773</v>
      </c>
    </row>
    <row r="17" spans="1:7">
      <c r="A17" t="s">
        <v>23</v>
      </c>
      <c r="B17">
        <v>307.7</v>
      </c>
      <c r="C17" s="1">
        <v>43209.042094907411</v>
      </c>
      <c r="D17" s="1" t="s">
        <v>58</v>
      </c>
      <c r="E17">
        <v>311</v>
      </c>
      <c r="F17" t="str">
        <f t="shared" si="0"/>
        <v>PASS</v>
      </c>
      <c r="G17">
        <f t="shared" si="1"/>
        <v>3.3000000000000114</v>
      </c>
    </row>
    <row r="18" spans="1:7">
      <c r="A18" t="s">
        <v>39</v>
      </c>
      <c r="B18">
        <v>846.15</v>
      </c>
      <c r="C18" s="1">
        <v>43209.540497685186</v>
      </c>
      <c r="D18" s="1" t="s">
        <v>77</v>
      </c>
      <c r="E18">
        <v>847</v>
      </c>
      <c r="F18" t="str">
        <f t="shared" si="0"/>
        <v>PASS</v>
      </c>
      <c r="G18">
        <f t="shared" si="1"/>
        <v>0.85000000000002274</v>
      </c>
    </row>
    <row r="19" spans="1:7">
      <c r="A19" t="s">
        <v>40</v>
      </c>
      <c r="B19">
        <v>424.05</v>
      </c>
      <c r="C19" s="1">
        <v>43209.531539351854</v>
      </c>
      <c r="D19" s="1" t="s">
        <v>76</v>
      </c>
      <c r="E19">
        <v>429.7</v>
      </c>
      <c r="F19" t="str">
        <f t="shared" si="0"/>
        <v>PASS</v>
      </c>
      <c r="G19">
        <f t="shared" si="1"/>
        <v>5.6499999999999773</v>
      </c>
    </row>
    <row r="20" spans="1:7">
      <c r="A20" t="s">
        <v>41</v>
      </c>
      <c r="B20">
        <v>250.25</v>
      </c>
      <c r="C20" s="1">
        <v>43209.528263888889</v>
      </c>
      <c r="D20" s="1" t="s">
        <v>76</v>
      </c>
      <c r="E20">
        <v>250.4</v>
      </c>
      <c r="F20" t="str">
        <f t="shared" si="0"/>
        <v>PASS</v>
      </c>
      <c r="G20">
        <f t="shared" si="1"/>
        <v>0.15000000000000568</v>
      </c>
    </row>
    <row r="21" spans="1:7">
      <c r="A21" t="s">
        <v>23</v>
      </c>
      <c r="B21">
        <v>307.89999999999998</v>
      </c>
      <c r="C21" s="1">
        <v>43209.513993055552</v>
      </c>
      <c r="D21" s="1" t="s">
        <v>58</v>
      </c>
      <c r="E21">
        <v>311</v>
      </c>
      <c r="F21" t="str">
        <f t="shared" si="0"/>
        <v>PASS</v>
      </c>
      <c r="G21">
        <f t="shared" ref="G21:G43" si="2">SUM(E21-B21)</f>
        <v>3.1000000000000227</v>
      </c>
    </row>
    <row r="22" spans="1:7">
      <c r="A22" t="s">
        <v>25</v>
      </c>
      <c r="B22">
        <v>628.95000000000005</v>
      </c>
      <c r="C22" s="1">
        <v>43209.513506944444</v>
      </c>
      <c r="D22" s="1" t="s">
        <v>58</v>
      </c>
      <c r="E22">
        <v>640</v>
      </c>
      <c r="F22" t="str">
        <f t="shared" si="0"/>
        <v>PASS</v>
      </c>
      <c r="G22">
        <f t="shared" si="2"/>
        <v>11.049999999999955</v>
      </c>
    </row>
    <row r="23" spans="1:7">
      <c r="A23" t="s">
        <v>24</v>
      </c>
      <c r="B23">
        <v>1235.9000000000001</v>
      </c>
      <c r="C23" s="1">
        <v>43209.51085648148</v>
      </c>
      <c r="D23" s="1" t="s">
        <v>61</v>
      </c>
      <c r="E23">
        <v>1225</v>
      </c>
      <c r="F23" t="str">
        <f t="shared" si="0"/>
        <v>FAIL</v>
      </c>
      <c r="G23">
        <f t="shared" si="2"/>
        <v>-10.900000000000091</v>
      </c>
    </row>
    <row r="24" spans="1:7">
      <c r="A24" t="s">
        <v>40</v>
      </c>
      <c r="B24">
        <v>424.15</v>
      </c>
      <c r="C24" s="1">
        <v>43209.51085648148</v>
      </c>
      <c r="D24" s="1">
        <v>43209.043912037036</v>
      </c>
      <c r="E24">
        <v>429.7</v>
      </c>
      <c r="F24" t="str">
        <f t="shared" si="0"/>
        <v>PASS</v>
      </c>
      <c r="G24">
        <f t="shared" si="2"/>
        <v>5.5500000000000114</v>
      </c>
    </row>
    <row r="25" spans="1:7">
      <c r="A25" t="s">
        <v>41</v>
      </c>
      <c r="B25">
        <v>249.5</v>
      </c>
      <c r="C25" s="1">
        <v>43209.507025462961</v>
      </c>
      <c r="D25" s="1">
        <v>43209.527858796297</v>
      </c>
      <c r="E25">
        <v>250.5</v>
      </c>
      <c r="F25" t="str">
        <f t="shared" si="0"/>
        <v>PASS</v>
      </c>
      <c r="G25">
        <f t="shared" si="2"/>
        <v>1</v>
      </c>
    </row>
    <row r="26" spans="1:7">
      <c r="A26" t="s">
        <v>37</v>
      </c>
      <c r="B26">
        <v>915.65</v>
      </c>
      <c r="C26" s="1">
        <v>43209.500381944446</v>
      </c>
      <c r="D26" s="1">
        <v>43209.007060185184</v>
      </c>
      <c r="E26">
        <v>923.85</v>
      </c>
      <c r="F26" t="str">
        <f t="shared" si="0"/>
        <v>PASS</v>
      </c>
      <c r="G26">
        <f t="shared" si="2"/>
        <v>8.2000000000000455</v>
      </c>
    </row>
    <row r="27" spans="1:7">
      <c r="A27" t="s">
        <v>42</v>
      </c>
      <c r="B27">
        <v>1116</v>
      </c>
      <c r="C27" s="1">
        <v>43209.497534722221</v>
      </c>
      <c r="D27" s="1">
        <v>43209.507025462961</v>
      </c>
      <c r="E27">
        <v>1117.75</v>
      </c>
      <c r="F27" t="str">
        <f t="shared" si="0"/>
        <v>PASS</v>
      </c>
      <c r="G27">
        <f t="shared" si="2"/>
        <v>1.75</v>
      </c>
    </row>
    <row r="28" spans="1:7">
      <c r="A28" t="s">
        <v>30</v>
      </c>
      <c r="B28">
        <v>888</v>
      </c>
      <c r="C28" s="1">
        <v>43209.494872685187</v>
      </c>
      <c r="D28" s="1">
        <v>43209.007060185184</v>
      </c>
      <c r="E28">
        <v>889</v>
      </c>
      <c r="F28" t="str">
        <f t="shared" si="0"/>
        <v>PASS</v>
      </c>
      <c r="G28">
        <f t="shared" si="2"/>
        <v>1</v>
      </c>
    </row>
    <row r="29" spans="1:7">
      <c r="A29" t="s">
        <v>29</v>
      </c>
      <c r="B29">
        <v>461.65</v>
      </c>
      <c r="C29" s="1">
        <v>43209.494872685187</v>
      </c>
      <c r="D29" s="1">
        <v>43209.000115740739</v>
      </c>
      <c r="E29">
        <v>464.9</v>
      </c>
      <c r="F29" t="str">
        <f t="shared" si="0"/>
        <v>PASS</v>
      </c>
      <c r="G29">
        <f t="shared" si="2"/>
        <v>3.25</v>
      </c>
    </row>
    <row r="30" spans="1:7">
      <c r="A30" t="s">
        <v>33</v>
      </c>
      <c r="B30">
        <v>1089.3499999999999</v>
      </c>
      <c r="C30" s="1">
        <v>43209.490069444444</v>
      </c>
      <c r="D30" s="1" t="s">
        <v>75</v>
      </c>
      <c r="E30">
        <v>1110</v>
      </c>
      <c r="F30" t="str">
        <f t="shared" si="0"/>
        <v>PASS</v>
      </c>
      <c r="G30">
        <f t="shared" si="2"/>
        <v>20.650000000000091</v>
      </c>
    </row>
    <row r="31" spans="1:7">
      <c r="A31" t="s">
        <v>40</v>
      </c>
      <c r="B31">
        <v>424.35</v>
      </c>
      <c r="C31" s="1">
        <v>43209.489942129629</v>
      </c>
      <c r="D31" s="1" t="s">
        <v>61</v>
      </c>
      <c r="E31">
        <v>429.5</v>
      </c>
      <c r="F31" t="str">
        <f t="shared" si="0"/>
        <v>PASS</v>
      </c>
      <c r="G31">
        <f t="shared" si="2"/>
        <v>5.1499999999999773</v>
      </c>
    </row>
    <row r="32" spans="1:7">
      <c r="A32" t="s">
        <v>32</v>
      </c>
      <c r="B32">
        <v>1016.65</v>
      </c>
      <c r="C32" s="1">
        <v>43209.486226851855</v>
      </c>
      <c r="D32" s="1" t="s">
        <v>74</v>
      </c>
      <c r="E32">
        <v>1021.45</v>
      </c>
      <c r="F32" t="str">
        <f t="shared" si="0"/>
        <v>PASS</v>
      </c>
      <c r="G32">
        <f t="shared" si="2"/>
        <v>4.8000000000000682</v>
      </c>
    </row>
    <row r="33" spans="1:7">
      <c r="A33" t="s">
        <v>40</v>
      </c>
      <c r="B33">
        <v>424</v>
      </c>
      <c r="C33" s="1">
        <v>43209.469259259262</v>
      </c>
      <c r="D33" s="1" t="s">
        <v>73</v>
      </c>
      <c r="E33">
        <v>429.7</v>
      </c>
      <c r="F33" t="str">
        <f t="shared" si="0"/>
        <v>PASS</v>
      </c>
      <c r="G33">
        <f t="shared" si="2"/>
        <v>5.6999999999999886</v>
      </c>
    </row>
    <row r="34" spans="1:7">
      <c r="A34" t="s">
        <v>37</v>
      </c>
      <c r="B34">
        <v>916.65</v>
      </c>
      <c r="C34" s="1">
        <v>43209.469259259262</v>
      </c>
      <c r="D34" s="1">
        <v>43209.007060185184</v>
      </c>
      <c r="E34">
        <v>923.85</v>
      </c>
      <c r="F34" t="str">
        <f t="shared" si="0"/>
        <v>PASS</v>
      </c>
      <c r="G34">
        <f t="shared" si="2"/>
        <v>7.2000000000000455</v>
      </c>
    </row>
    <row r="35" spans="1:7">
      <c r="A35" t="s">
        <v>31</v>
      </c>
      <c r="B35">
        <v>199</v>
      </c>
      <c r="C35" s="1">
        <v>43209.464432870373</v>
      </c>
      <c r="D35" s="1">
        <v>43209.46539351852</v>
      </c>
      <c r="E35">
        <v>199.95</v>
      </c>
      <c r="F35" t="str">
        <f t="shared" si="0"/>
        <v>PASS</v>
      </c>
      <c r="G35">
        <f t="shared" si="2"/>
        <v>0.94999999999998863</v>
      </c>
    </row>
    <row r="36" spans="1:7">
      <c r="A36" t="s">
        <v>27</v>
      </c>
      <c r="B36">
        <v>942.75</v>
      </c>
      <c r="C36" s="1">
        <v>43209.458599537036</v>
      </c>
      <c r="D36" s="1">
        <v>43209.461921296293</v>
      </c>
      <c r="E36">
        <v>944.4</v>
      </c>
      <c r="F36" t="str">
        <f t="shared" si="0"/>
        <v>PASS</v>
      </c>
      <c r="G36">
        <f t="shared" si="2"/>
        <v>1.6499999999999773</v>
      </c>
    </row>
    <row r="37" spans="1:7">
      <c r="A37" t="s">
        <v>42</v>
      </c>
      <c r="B37">
        <v>1116.3</v>
      </c>
      <c r="C37" s="1">
        <v>43209.456562500003</v>
      </c>
      <c r="D37" s="1">
        <v>43209.496736111112</v>
      </c>
      <c r="E37">
        <v>1118</v>
      </c>
      <c r="F37" t="str">
        <f t="shared" si="0"/>
        <v>PASS</v>
      </c>
      <c r="G37">
        <f t="shared" si="2"/>
        <v>1.7000000000000455</v>
      </c>
    </row>
    <row r="38" spans="1:7">
      <c r="A38" t="s">
        <v>25</v>
      </c>
      <c r="B38">
        <v>628.70000000000005</v>
      </c>
      <c r="C38" s="1">
        <v>43209.456562500003</v>
      </c>
      <c r="D38" s="1">
        <v>43209.482847222222</v>
      </c>
      <c r="E38">
        <v>629.95000000000005</v>
      </c>
      <c r="F38" t="str">
        <f t="shared" si="0"/>
        <v>PASS</v>
      </c>
      <c r="G38">
        <f t="shared" si="2"/>
        <v>1.25</v>
      </c>
    </row>
    <row r="39" spans="1:7">
      <c r="A39" t="s">
        <v>39</v>
      </c>
      <c r="B39">
        <v>845.35</v>
      </c>
      <c r="C39" s="1">
        <v>43209.456458333334</v>
      </c>
      <c r="D39" s="1">
        <v>43209.462013888886</v>
      </c>
      <c r="E39">
        <v>846.3</v>
      </c>
      <c r="F39" t="str">
        <f t="shared" si="0"/>
        <v>PASS</v>
      </c>
      <c r="G39">
        <f t="shared" si="2"/>
        <v>0.94999999999993179</v>
      </c>
    </row>
    <row r="40" spans="1:7">
      <c r="A40" t="s">
        <v>43</v>
      </c>
      <c r="B40">
        <v>943</v>
      </c>
      <c r="C40" s="1">
        <v>43209.441087962965</v>
      </c>
      <c r="D40" s="1">
        <v>43209.454976851855</v>
      </c>
      <c r="E40">
        <v>939</v>
      </c>
      <c r="F40" t="str">
        <f t="shared" si="0"/>
        <v>FAIL</v>
      </c>
      <c r="G40">
        <f t="shared" si="2"/>
        <v>-4</v>
      </c>
    </row>
    <row r="41" spans="1:7">
      <c r="A41" t="s">
        <v>32</v>
      </c>
      <c r="B41">
        <v>1012.75</v>
      </c>
      <c r="C41" s="1">
        <v>43209.441087962965</v>
      </c>
      <c r="D41" s="1">
        <v>43209.44803240741</v>
      </c>
      <c r="E41">
        <v>1045</v>
      </c>
      <c r="F41" t="str">
        <f t="shared" si="0"/>
        <v>PASS</v>
      </c>
      <c r="G41">
        <f t="shared" si="2"/>
        <v>32.25</v>
      </c>
    </row>
    <row r="42" spans="1:7">
      <c r="A42" t="s">
        <v>44</v>
      </c>
      <c r="B42">
        <v>286.14999999999998</v>
      </c>
      <c r="C42" s="1">
        <v>43209.441087962965</v>
      </c>
      <c r="D42" s="1">
        <v>43209.454976851855</v>
      </c>
      <c r="E42">
        <v>287.25</v>
      </c>
      <c r="F42" t="str">
        <f t="shared" si="0"/>
        <v>PASS</v>
      </c>
      <c r="G42">
        <f t="shared" si="2"/>
        <v>1.1000000000000227</v>
      </c>
    </row>
    <row r="43" spans="1:7">
      <c r="A43" t="s">
        <v>23</v>
      </c>
      <c r="B43">
        <v>307.5</v>
      </c>
      <c r="C43" s="1">
        <v>43209.441087962965</v>
      </c>
      <c r="D43" s="1" t="s">
        <v>58</v>
      </c>
      <c r="E43">
        <v>311</v>
      </c>
      <c r="F43" t="str">
        <f t="shared" si="0"/>
        <v>PASS</v>
      </c>
      <c r="G43">
        <f t="shared" si="2"/>
        <v>3.5</v>
      </c>
    </row>
    <row r="44" spans="1:7">
      <c r="A44" t="s">
        <v>27</v>
      </c>
      <c r="B44">
        <v>942.35</v>
      </c>
      <c r="C44" s="1">
        <v>43209.441087962965</v>
      </c>
      <c r="D44" s="1">
        <v>43209.461921296293</v>
      </c>
      <c r="E44">
        <v>944.4</v>
      </c>
      <c r="F44" t="str">
        <f t="shared" ref="F44:F48" si="3">IF(G44&gt;0, "PASS", "FAIL")</f>
        <v>PASS</v>
      </c>
      <c r="G44">
        <f t="shared" ref="G44:G52" si="4">SUM(E44-B44)</f>
        <v>2.0499999999999545</v>
      </c>
    </row>
    <row r="45" spans="1:7">
      <c r="A45" t="s">
        <v>40</v>
      </c>
      <c r="B45">
        <v>424.2</v>
      </c>
      <c r="C45" s="1">
        <v>43209.441087962965</v>
      </c>
      <c r="D45" s="1" t="s">
        <v>61</v>
      </c>
      <c r="E45">
        <v>429.5</v>
      </c>
      <c r="F45" t="str">
        <f t="shared" si="3"/>
        <v>PASS</v>
      </c>
      <c r="G45">
        <f t="shared" si="4"/>
        <v>5.3000000000000114</v>
      </c>
    </row>
    <row r="46" spans="1:7">
      <c r="A46" t="s">
        <v>37</v>
      </c>
      <c r="B46">
        <v>915.5</v>
      </c>
      <c r="C46" s="1">
        <v>43209.441087962965</v>
      </c>
      <c r="D46" s="1">
        <v>43209.007060185184</v>
      </c>
      <c r="E46">
        <v>924</v>
      </c>
      <c r="F46" t="str">
        <f t="shared" si="3"/>
        <v>PASS</v>
      </c>
      <c r="G46">
        <f t="shared" si="4"/>
        <v>8.5</v>
      </c>
    </row>
    <row r="47" spans="1:7">
      <c r="A47" t="s">
        <v>33</v>
      </c>
      <c r="B47">
        <v>1085.75</v>
      </c>
      <c r="C47" s="1">
        <v>43209.441087962965</v>
      </c>
      <c r="D47" s="1" t="s">
        <v>58</v>
      </c>
      <c r="E47">
        <v>1109</v>
      </c>
      <c r="F47" t="str">
        <f t="shared" si="3"/>
        <v>PASS</v>
      </c>
      <c r="G47">
        <f t="shared" si="4"/>
        <v>23.25</v>
      </c>
    </row>
    <row r="48" spans="1:7">
      <c r="A48" t="s">
        <v>34</v>
      </c>
      <c r="B48">
        <v>255.05</v>
      </c>
      <c r="C48" s="1">
        <v>43209.441087962965</v>
      </c>
      <c r="D48" s="1" t="s">
        <v>57</v>
      </c>
      <c r="E48">
        <v>264</v>
      </c>
      <c r="F48" t="str">
        <f t="shared" si="3"/>
        <v>PASS</v>
      </c>
      <c r="G48">
        <f t="shared" si="4"/>
        <v>8.9499999999999886</v>
      </c>
    </row>
    <row r="49" spans="1:7">
      <c r="A49" t="s">
        <v>41</v>
      </c>
      <c r="B49">
        <v>247.65</v>
      </c>
      <c r="C49" s="1">
        <v>43209.44091435185</v>
      </c>
      <c r="D49" s="1">
        <v>43209.431192129632</v>
      </c>
      <c r="E49">
        <v>250.7</v>
      </c>
      <c r="F49" t="str">
        <f>IF(G49&gt;0, "PASS", "FAIL")</f>
        <v>PASS</v>
      </c>
      <c r="G49">
        <f t="shared" si="4"/>
        <v>3.0499999999999829</v>
      </c>
    </row>
    <row r="50" spans="1:7">
      <c r="A50" t="s">
        <v>42</v>
      </c>
      <c r="B50">
        <v>1116.45</v>
      </c>
      <c r="C50" s="1">
        <v>43209.44091435185</v>
      </c>
      <c r="D50" s="1"/>
      <c r="E50">
        <v>1118</v>
      </c>
      <c r="F50" t="str">
        <f t="shared" ref="F50:F52" si="5">IF(G50&gt;0, "PASS", "FAIL")</f>
        <v>PASS</v>
      </c>
      <c r="G50">
        <f t="shared" si="4"/>
        <v>1.5499999999999545</v>
      </c>
    </row>
    <row r="51" spans="1:7">
      <c r="A51" t="s">
        <v>25</v>
      </c>
      <c r="B51">
        <v>627.79999999999995</v>
      </c>
      <c r="C51" s="1">
        <v>43209.44091435185</v>
      </c>
      <c r="D51" s="1"/>
      <c r="E51">
        <v>630.70000000000005</v>
      </c>
      <c r="F51" t="str">
        <f t="shared" si="5"/>
        <v>PASS</v>
      </c>
      <c r="G51">
        <f t="shared" si="4"/>
        <v>2.9000000000000909</v>
      </c>
    </row>
    <row r="52" spans="1:7">
      <c r="A52" t="s">
        <v>29</v>
      </c>
      <c r="B52">
        <v>462.45</v>
      </c>
      <c r="C52" s="1">
        <v>43209.44027777778</v>
      </c>
      <c r="D52" s="1"/>
      <c r="E52">
        <v>463</v>
      </c>
      <c r="F52" t="str">
        <f t="shared" si="5"/>
        <v>PASS</v>
      </c>
      <c r="G52">
        <f t="shared" si="4"/>
        <v>0.55000000000001137</v>
      </c>
    </row>
    <row r="56" spans="1:7">
      <c r="C56" s="1"/>
      <c r="D56" s="1"/>
    </row>
    <row r="71" spans="8:8">
      <c r="H71" t="s">
        <v>53</v>
      </c>
    </row>
    <row r="72" spans="8:8">
      <c r="H7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6"/>
  <sheetViews>
    <sheetView workbookViewId="0">
      <selection activeCell="J8" sqref="I5:J8"/>
    </sheetView>
  </sheetViews>
  <sheetFormatPr defaultRowHeight="15"/>
  <cols>
    <col min="1" max="1" width="22.140625" customWidth="1"/>
    <col min="3" max="3" width="17" customWidth="1"/>
    <col min="4" max="4" width="15.140625" customWidth="1"/>
    <col min="5" max="5" width="16" customWidth="1"/>
    <col min="6" max="6" width="11.5703125" customWidth="1"/>
    <col min="9" max="9" width="20.710937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0</v>
      </c>
      <c r="B2">
        <v>246.75</v>
      </c>
      <c r="C2" s="1">
        <v>43209.105682870373</v>
      </c>
      <c r="D2" s="1">
        <v>43209.625</v>
      </c>
      <c r="E2">
        <v>245.2</v>
      </c>
      <c r="F2" t="str">
        <f t="shared" ref="F2:F46" si="0">IF(G2&gt;0, "PASS", "FAIL")</f>
        <v>PASS</v>
      </c>
      <c r="G2">
        <f t="shared" ref="G2:G29" si="1">SUM(B2-E2)</f>
        <v>1.5500000000000114</v>
      </c>
    </row>
    <row r="3" spans="1:10">
      <c r="A3" t="s">
        <v>1</v>
      </c>
      <c r="B3">
        <v>20.7</v>
      </c>
      <c r="C3" s="1">
        <v>43209.105624999997</v>
      </c>
      <c r="D3" s="1">
        <v>43209.625</v>
      </c>
      <c r="E3">
        <v>20.6</v>
      </c>
      <c r="F3" t="str">
        <f t="shared" si="0"/>
        <v>PASS</v>
      </c>
      <c r="G3">
        <f t="shared" si="1"/>
        <v>9.9999999999997868E-2</v>
      </c>
    </row>
    <row r="4" spans="1:10">
      <c r="A4" t="s">
        <v>2</v>
      </c>
      <c r="B4">
        <v>277.39999999999998</v>
      </c>
      <c r="C4" s="1">
        <v>43209.105624999997</v>
      </c>
      <c r="D4" s="1">
        <v>43209.611111111109</v>
      </c>
      <c r="E4">
        <v>277.3</v>
      </c>
      <c r="F4" t="str">
        <f t="shared" si="0"/>
        <v>PASS</v>
      </c>
      <c r="G4">
        <f t="shared" si="1"/>
        <v>9.9999999999965894E-2</v>
      </c>
    </row>
    <row r="5" spans="1:10">
      <c r="A5" t="s">
        <v>3</v>
      </c>
      <c r="B5">
        <v>335.4</v>
      </c>
      <c r="C5" s="1">
        <v>43209.105624999997</v>
      </c>
      <c r="D5" s="1">
        <v>43209.625</v>
      </c>
      <c r="E5">
        <v>333.3</v>
      </c>
      <c r="F5" t="str">
        <f t="shared" si="0"/>
        <v>PASS</v>
      </c>
      <c r="G5">
        <f t="shared" si="1"/>
        <v>2.0999999999999659</v>
      </c>
      <c r="I5" s="3" t="s">
        <v>59</v>
      </c>
      <c r="J5" s="3">
        <f>COUNTIF(F1:F51,"PASS")</f>
        <v>39</v>
      </c>
    </row>
    <row r="6" spans="1:10">
      <c r="A6" t="s">
        <v>4</v>
      </c>
      <c r="B6">
        <v>511.75</v>
      </c>
      <c r="C6" s="1">
        <v>43209.105509259258</v>
      </c>
      <c r="D6" s="1">
        <v>43209.614583333336</v>
      </c>
      <c r="E6">
        <v>511.2</v>
      </c>
      <c r="F6" t="str">
        <f t="shared" si="0"/>
        <v>PASS</v>
      </c>
      <c r="G6">
        <f t="shared" si="1"/>
        <v>0.55000000000001137</v>
      </c>
      <c r="I6" s="3" t="s">
        <v>60</v>
      </c>
      <c r="J6" s="3">
        <f>COUNTIF(F1:F51,"FAIL")</f>
        <v>6</v>
      </c>
    </row>
    <row r="7" spans="1:10">
      <c r="A7" t="s">
        <v>5</v>
      </c>
      <c r="B7">
        <v>96.05</v>
      </c>
      <c r="C7" s="1">
        <v>43209.105509259258</v>
      </c>
      <c r="D7" s="1">
        <v>43209.607638888891</v>
      </c>
      <c r="E7">
        <v>95.9</v>
      </c>
      <c r="F7" t="str">
        <f t="shared" si="0"/>
        <v>PASS</v>
      </c>
      <c r="G7">
        <f t="shared" si="1"/>
        <v>0.14999999999999147</v>
      </c>
      <c r="I7" s="3"/>
      <c r="J7" s="3"/>
    </row>
    <row r="8" spans="1:10">
      <c r="A8" t="s">
        <v>6</v>
      </c>
      <c r="B8">
        <v>41.35</v>
      </c>
      <c r="C8" s="1">
        <v>43209.078611111108</v>
      </c>
      <c r="D8" s="1">
        <v>43209.583333333336</v>
      </c>
      <c r="E8">
        <v>41.25</v>
      </c>
      <c r="F8" t="str">
        <f t="shared" si="0"/>
        <v>PASS</v>
      </c>
      <c r="G8">
        <f t="shared" si="1"/>
        <v>0.10000000000000142</v>
      </c>
      <c r="I8" s="3" t="s">
        <v>72</v>
      </c>
      <c r="J8" s="3">
        <f>SUM(G1:G75)</f>
        <v>37.649999999999643</v>
      </c>
    </row>
    <row r="9" spans="1:10">
      <c r="A9" t="s">
        <v>7</v>
      </c>
      <c r="B9">
        <v>303.10000000000002</v>
      </c>
      <c r="C9" s="1">
        <v>43209.076886574076</v>
      </c>
      <c r="D9" s="1">
        <v>43209.618055555555</v>
      </c>
      <c r="E9">
        <v>298</v>
      </c>
      <c r="F9" t="str">
        <f t="shared" si="0"/>
        <v>PASS</v>
      </c>
      <c r="G9">
        <f t="shared" si="1"/>
        <v>5.1000000000000227</v>
      </c>
    </row>
    <row r="10" spans="1:10">
      <c r="A10" t="s">
        <v>8</v>
      </c>
      <c r="B10">
        <v>96.4</v>
      </c>
      <c r="C10" s="1">
        <v>43209.072337962964</v>
      </c>
      <c r="D10" s="1">
        <v>43209.600694444445</v>
      </c>
      <c r="E10">
        <v>96.25</v>
      </c>
      <c r="F10" t="str">
        <f t="shared" si="0"/>
        <v>PASS</v>
      </c>
      <c r="G10">
        <f t="shared" si="1"/>
        <v>0.15000000000000568</v>
      </c>
    </row>
    <row r="11" spans="1:10">
      <c r="A11" t="s">
        <v>10</v>
      </c>
      <c r="B11">
        <v>739.95</v>
      </c>
      <c r="C11" s="1">
        <v>43209.072152777779</v>
      </c>
      <c r="D11" s="1">
        <v>43209.53125</v>
      </c>
      <c r="E11">
        <v>742</v>
      </c>
      <c r="F11" t="str">
        <f t="shared" si="0"/>
        <v>FAIL</v>
      </c>
      <c r="G11">
        <f t="shared" si="1"/>
        <v>-2.0499999999999545</v>
      </c>
    </row>
    <row r="12" spans="1:10">
      <c r="A12" t="s">
        <v>11</v>
      </c>
      <c r="B12">
        <v>440.35</v>
      </c>
      <c r="C12" s="1">
        <v>43209.063969907409</v>
      </c>
      <c r="D12" s="1">
        <v>43209.565972222219</v>
      </c>
      <c r="E12">
        <v>439.1</v>
      </c>
      <c r="F12" t="str">
        <f t="shared" si="0"/>
        <v>PASS</v>
      </c>
      <c r="G12">
        <f t="shared" si="1"/>
        <v>1.25</v>
      </c>
    </row>
    <row r="13" spans="1:10">
      <c r="A13" t="s">
        <v>1</v>
      </c>
      <c r="B13">
        <v>20.7</v>
      </c>
      <c r="C13" s="1">
        <v>43209.062893518516</v>
      </c>
      <c r="D13" s="1">
        <v>43209.5625</v>
      </c>
      <c r="E13">
        <v>20.6</v>
      </c>
      <c r="F13" t="str">
        <f t="shared" si="0"/>
        <v>PASS</v>
      </c>
      <c r="G13">
        <f t="shared" si="1"/>
        <v>9.9999999999997868E-2</v>
      </c>
    </row>
    <row r="14" spans="1:10">
      <c r="A14" t="s">
        <v>12</v>
      </c>
      <c r="B14">
        <v>508.75</v>
      </c>
      <c r="C14" s="1">
        <v>43209.052337962959</v>
      </c>
      <c r="D14" s="1">
        <v>43209.052337962959</v>
      </c>
      <c r="E14">
        <v>506.35</v>
      </c>
      <c r="F14" t="str">
        <f t="shared" si="0"/>
        <v>PASS</v>
      </c>
      <c r="G14">
        <f t="shared" si="1"/>
        <v>2.3999999999999773</v>
      </c>
    </row>
    <row r="15" spans="1:10">
      <c r="A15" t="s">
        <v>10</v>
      </c>
      <c r="B15">
        <v>740</v>
      </c>
      <c r="C15" s="1">
        <v>43209.540509259263</v>
      </c>
      <c r="D15" s="1">
        <v>43209.53125</v>
      </c>
      <c r="E15">
        <v>742</v>
      </c>
      <c r="F15" t="str">
        <f t="shared" si="0"/>
        <v>FAIL</v>
      </c>
      <c r="G15">
        <f t="shared" si="1"/>
        <v>-2</v>
      </c>
    </row>
    <row r="16" spans="1:10">
      <c r="A16" t="s">
        <v>1</v>
      </c>
      <c r="B16">
        <v>20.7</v>
      </c>
      <c r="C16" s="1">
        <v>43209.531539351854</v>
      </c>
      <c r="D16" s="1">
        <v>43209.552083333336</v>
      </c>
      <c r="E16">
        <v>20.55</v>
      </c>
      <c r="F16" t="str">
        <f t="shared" si="0"/>
        <v>PASS</v>
      </c>
      <c r="G16">
        <f t="shared" si="1"/>
        <v>0.14999999999999858</v>
      </c>
    </row>
    <row r="17" spans="1:7">
      <c r="A17" t="s">
        <v>12</v>
      </c>
      <c r="B17">
        <v>510</v>
      </c>
      <c r="C17" s="1">
        <v>43209.531435185185</v>
      </c>
      <c r="D17" s="1">
        <v>43209.552083333336</v>
      </c>
      <c r="E17">
        <v>506.35</v>
      </c>
      <c r="F17" t="str">
        <f t="shared" si="0"/>
        <v>PASS</v>
      </c>
      <c r="G17">
        <f t="shared" si="1"/>
        <v>3.6499999999999773</v>
      </c>
    </row>
    <row r="18" spans="1:7">
      <c r="A18" t="s">
        <v>4</v>
      </c>
      <c r="B18">
        <v>511.4</v>
      </c>
      <c r="C18" s="1">
        <v>43209.528263888889</v>
      </c>
      <c r="D18" s="1">
        <v>43209.53125</v>
      </c>
      <c r="E18">
        <v>510.35</v>
      </c>
      <c r="F18" t="str">
        <f t="shared" si="0"/>
        <v>PASS</v>
      </c>
      <c r="G18">
        <f t="shared" si="1"/>
        <v>1.0499999999999545</v>
      </c>
    </row>
    <row r="19" spans="1:7">
      <c r="A19" t="s">
        <v>7</v>
      </c>
      <c r="B19">
        <v>304.8</v>
      </c>
      <c r="C19" s="1">
        <v>43209.520972222221</v>
      </c>
      <c r="D19" s="1">
        <v>43209.590277777781</v>
      </c>
      <c r="E19">
        <v>300.05</v>
      </c>
      <c r="F19" t="str">
        <f t="shared" si="0"/>
        <v>PASS</v>
      </c>
      <c r="G19">
        <f t="shared" si="1"/>
        <v>4.75</v>
      </c>
    </row>
    <row r="20" spans="1:7">
      <c r="A20" t="s">
        <v>13</v>
      </c>
      <c r="B20">
        <v>607.4</v>
      </c>
      <c r="C20" s="1">
        <v>43209.513298611113</v>
      </c>
      <c r="D20" s="1">
        <v>43209.5625</v>
      </c>
      <c r="E20">
        <v>615</v>
      </c>
      <c r="F20" t="str">
        <f t="shared" si="0"/>
        <v>FAIL</v>
      </c>
      <c r="G20">
        <f t="shared" si="1"/>
        <v>-7.6000000000000227</v>
      </c>
    </row>
    <row r="21" spans="1:7">
      <c r="A21" t="s">
        <v>14</v>
      </c>
      <c r="B21">
        <v>334.95</v>
      </c>
      <c r="C21" s="1">
        <v>43209.51085648148</v>
      </c>
      <c r="D21" s="1">
        <v>43209.565972222219</v>
      </c>
      <c r="E21">
        <v>335.6</v>
      </c>
      <c r="F21" t="str">
        <f t="shared" si="0"/>
        <v>FAIL</v>
      </c>
      <c r="G21">
        <f t="shared" si="1"/>
        <v>-0.65000000000003411</v>
      </c>
    </row>
    <row r="22" spans="1:7">
      <c r="A22" t="s">
        <v>15</v>
      </c>
      <c r="B22">
        <v>726.5</v>
      </c>
      <c r="C22" s="1">
        <v>43209.507256944446</v>
      </c>
      <c r="D22" s="1">
        <v>43209.517361111109</v>
      </c>
      <c r="E22">
        <v>726.05</v>
      </c>
      <c r="F22" t="str">
        <f t="shared" si="0"/>
        <v>PASS</v>
      </c>
      <c r="G22">
        <f t="shared" si="1"/>
        <v>0.45000000000004547</v>
      </c>
    </row>
    <row r="23" spans="1:7">
      <c r="A23" t="s">
        <v>11</v>
      </c>
      <c r="B23">
        <v>441.3</v>
      </c>
      <c r="C23" s="1">
        <v>43209.500625000001</v>
      </c>
      <c r="D23" s="1">
        <v>43209.506944444445</v>
      </c>
      <c r="E23">
        <v>439.3</v>
      </c>
      <c r="F23" t="str">
        <f t="shared" si="0"/>
        <v>PASS</v>
      </c>
      <c r="G23">
        <f t="shared" si="1"/>
        <v>2</v>
      </c>
    </row>
    <row r="24" spans="1:7">
      <c r="A24" t="s">
        <v>2</v>
      </c>
      <c r="B24">
        <v>277.39999999999998</v>
      </c>
      <c r="C24" s="1">
        <v>43209.500486111108</v>
      </c>
      <c r="D24" s="1">
        <v>43209.506944444445</v>
      </c>
      <c r="E24">
        <v>276.75</v>
      </c>
      <c r="F24" t="str">
        <f t="shared" si="0"/>
        <v>PASS</v>
      </c>
      <c r="G24">
        <f t="shared" si="1"/>
        <v>0.64999999999997726</v>
      </c>
    </row>
    <row r="25" spans="1:7">
      <c r="A25" t="s">
        <v>1</v>
      </c>
      <c r="B25">
        <v>20.65</v>
      </c>
      <c r="C25" s="1">
        <v>43209.500381944446</v>
      </c>
      <c r="D25" s="1">
        <v>43209.545138888891</v>
      </c>
      <c r="E25">
        <v>20.55</v>
      </c>
      <c r="F25" t="str">
        <f t="shared" si="0"/>
        <v>PASS</v>
      </c>
      <c r="G25">
        <f t="shared" si="1"/>
        <v>9.9999999999997868E-2</v>
      </c>
    </row>
    <row r="26" spans="1:7">
      <c r="A26" t="s">
        <v>0</v>
      </c>
      <c r="B26">
        <v>246.3</v>
      </c>
      <c r="C26" s="1">
        <v>43209.500127314815</v>
      </c>
      <c r="D26" s="1">
        <v>43209.503472222219</v>
      </c>
      <c r="E26">
        <v>246.1</v>
      </c>
      <c r="F26" t="str">
        <f t="shared" si="0"/>
        <v>PASS</v>
      </c>
      <c r="G26">
        <f t="shared" si="1"/>
        <v>0.20000000000001705</v>
      </c>
    </row>
    <row r="27" spans="1:7">
      <c r="A27" t="s">
        <v>8</v>
      </c>
      <c r="B27">
        <v>96.45</v>
      </c>
      <c r="C27" s="1">
        <v>43209.497673611113</v>
      </c>
      <c r="D27" s="1">
        <v>43209.503472222219</v>
      </c>
      <c r="E27">
        <v>96</v>
      </c>
      <c r="F27" t="str">
        <f t="shared" si="0"/>
        <v>PASS</v>
      </c>
      <c r="G27">
        <f t="shared" si="1"/>
        <v>0.45000000000000284</v>
      </c>
    </row>
    <row r="28" spans="1:7">
      <c r="A28" t="s">
        <v>10</v>
      </c>
      <c r="B28">
        <v>741.2</v>
      </c>
      <c r="C28" s="1">
        <v>43209.497557870367</v>
      </c>
      <c r="D28" s="1">
        <v>43209.520833333336</v>
      </c>
      <c r="E28">
        <v>738</v>
      </c>
      <c r="F28" t="str">
        <f t="shared" si="0"/>
        <v>PASS</v>
      </c>
      <c r="G28">
        <f t="shared" si="1"/>
        <v>3.2000000000000455</v>
      </c>
    </row>
    <row r="29" spans="1:7">
      <c r="A29" t="s">
        <v>16</v>
      </c>
      <c r="B29">
        <v>67.599999999999994</v>
      </c>
      <c r="C29" s="1">
        <v>43209.497557870367</v>
      </c>
      <c r="D29" s="1">
        <v>43209.524305555555</v>
      </c>
      <c r="E29">
        <v>67.45</v>
      </c>
      <c r="F29" t="str">
        <f t="shared" si="0"/>
        <v>PASS</v>
      </c>
      <c r="G29">
        <f t="shared" si="1"/>
        <v>0.14999999999999147</v>
      </c>
    </row>
    <row r="30" spans="1:7">
      <c r="A30" t="s">
        <v>5</v>
      </c>
      <c r="B30">
        <v>96.85</v>
      </c>
      <c r="C30" s="1">
        <v>43209.494525462964</v>
      </c>
      <c r="D30" s="1">
        <v>43209.520833333336</v>
      </c>
      <c r="E30">
        <v>96.3</v>
      </c>
      <c r="F30" t="str">
        <f t="shared" si="0"/>
        <v>PASS</v>
      </c>
      <c r="G30">
        <f>SUM(B30-E30)</f>
        <v>0.54999999999999716</v>
      </c>
    </row>
    <row r="31" spans="1:7">
      <c r="A31" t="s">
        <v>4</v>
      </c>
      <c r="B31">
        <v>510.9</v>
      </c>
      <c r="C31" s="1">
        <v>43209.493148148147</v>
      </c>
      <c r="D31" s="1">
        <v>43209.534722222219</v>
      </c>
      <c r="E31">
        <v>510.35</v>
      </c>
      <c r="F31" t="str">
        <f t="shared" si="0"/>
        <v>PASS</v>
      </c>
      <c r="G31">
        <f t="shared" ref="G31:G46" si="2">SUM(B31-E31)</f>
        <v>0.54999999999995453</v>
      </c>
    </row>
    <row r="32" spans="1:7">
      <c r="A32" t="s">
        <v>12</v>
      </c>
      <c r="B32">
        <v>509.7</v>
      </c>
      <c r="C32" s="1">
        <v>43209.48982638889</v>
      </c>
      <c r="D32" s="1">
        <v>43209.552083333336</v>
      </c>
      <c r="E32">
        <v>506.35</v>
      </c>
      <c r="F32" t="str">
        <f t="shared" si="0"/>
        <v>PASS</v>
      </c>
      <c r="G32">
        <f t="shared" si="2"/>
        <v>3.3499999999999659</v>
      </c>
    </row>
    <row r="33" spans="1:7">
      <c r="A33" t="s">
        <v>11</v>
      </c>
      <c r="B33">
        <v>440.85</v>
      </c>
      <c r="C33" s="1">
        <v>43209.469340277778</v>
      </c>
      <c r="D33" s="1">
        <v>43209.506944444445</v>
      </c>
      <c r="E33">
        <v>439.3</v>
      </c>
      <c r="F33" t="str">
        <f t="shared" si="0"/>
        <v>PASS</v>
      </c>
      <c r="G33">
        <f t="shared" si="2"/>
        <v>1.5500000000000114</v>
      </c>
    </row>
    <row r="34" spans="1:7">
      <c r="A34" t="s">
        <v>2</v>
      </c>
      <c r="B34">
        <v>277.35000000000002</v>
      </c>
      <c r="C34" s="1">
        <v>43209.469259259262</v>
      </c>
      <c r="D34" s="1">
        <v>43209.506944444445</v>
      </c>
      <c r="E34">
        <v>276.10000000000002</v>
      </c>
      <c r="F34" t="str">
        <f t="shared" si="0"/>
        <v>PASS</v>
      </c>
      <c r="G34">
        <f t="shared" si="2"/>
        <v>1.25</v>
      </c>
    </row>
    <row r="35" spans="1:7">
      <c r="A35" t="s">
        <v>12</v>
      </c>
      <c r="B35">
        <v>509.65</v>
      </c>
      <c r="C35" s="1">
        <v>43209.46912037037</v>
      </c>
      <c r="D35" s="1">
        <v>43209.493055555555</v>
      </c>
      <c r="E35">
        <v>507.6</v>
      </c>
      <c r="F35" t="str">
        <f t="shared" si="0"/>
        <v>PASS</v>
      </c>
      <c r="G35">
        <f t="shared" si="2"/>
        <v>2.0499999999999545</v>
      </c>
    </row>
    <row r="36" spans="1:7">
      <c r="A36" t="s">
        <v>3</v>
      </c>
      <c r="B36">
        <v>336.1</v>
      </c>
      <c r="C36" s="1">
        <v>43209.4690162037</v>
      </c>
      <c r="D36" s="1">
        <v>43209.5</v>
      </c>
      <c r="E36">
        <v>332.8</v>
      </c>
      <c r="F36" t="str">
        <f t="shared" si="0"/>
        <v>PASS</v>
      </c>
      <c r="G36">
        <f t="shared" si="2"/>
        <v>3.3000000000000114</v>
      </c>
    </row>
    <row r="37" spans="1:7">
      <c r="A37" t="s">
        <v>6</v>
      </c>
      <c r="B37">
        <v>41.55</v>
      </c>
      <c r="C37" s="1">
        <v>43209.464224537034</v>
      </c>
      <c r="D37" s="1">
        <v>43209.5</v>
      </c>
      <c r="E37">
        <v>41.2</v>
      </c>
      <c r="F37" t="str">
        <f t="shared" si="0"/>
        <v>PASS</v>
      </c>
      <c r="G37">
        <f t="shared" si="2"/>
        <v>0.34999999999999432</v>
      </c>
    </row>
    <row r="38" spans="1:7">
      <c r="A38" t="s">
        <v>17</v>
      </c>
      <c r="B38">
        <v>295.14999999999998</v>
      </c>
      <c r="C38" s="1">
        <v>43209.456712962965</v>
      </c>
      <c r="D38" s="1">
        <v>43209.479166666664</v>
      </c>
      <c r="E38">
        <v>294.3</v>
      </c>
      <c r="F38" t="str">
        <f t="shared" si="0"/>
        <v>PASS</v>
      </c>
      <c r="G38">
        <f t="shared" si="2"/>
        <v>0.84999999999996589</v>
      </c>
    </row>
    <row r="39" spans="1:7">
      <c r="A39" t="s">
        <v>13</v>
      </c>
      <c r="B39">
        <v>608.04999999999995</v>
      </c>
      <c r="C39" s="1">
        <v>43209.456585648149</v>
      </c>
      <c r="D39" s="1">
        <v>43209.506944444445</v>
      </c>
      <c r="E39">
        <v>605</v>
      </c>
      <c r="F39" t="str">
        <f t="shared" si="0"/>
        <v>PASS</v>
      </c>
      <c r="G39">
        <f t="shared" si="2"/>
        <v>3.0499999999999545</v>
      </c>
    </row>
    <row r="40" spans="1:7">
      <c r="A40" t="s">
        <v>4</v>
      </c>
      <c r="B40">
        <v>511.8</v>
      </c>
      <c r="C40" s="1">
        <v>43209.451516203706</v>
      </c>
      <c r="D40" s="1">
        <v>43209.465277777781</v>
      </c>
      <c r="E40">
        <v>510</v>
      </c>
      <c r="F40" t="str">
        <f t="shared" si="0"/>
        <v>PASS</v>
      </c>
      <c r="G40">
        <f t="shared" si="2"/>
        <v>1.8000000000000114</v>
      </c>
    </row>
    <row r="41" spans="1:7">
      <c r="A41" t="s">
        <v>3</v>
      </c>
      <c r="B41">
        <v>335.65</v>
      </c>
      <c r="C41" s="1">
        <v>43209.448217592595</v>
      </c>
      <c r="D41" s="1">
        <v>43209.5</v>
      </c>
      <c r="E41">
        <v>332.8</v>
      </c>
      <c r="F41" t="str">
        <f t="shared" si="0"/>
        <v>PASS</v>
      </c>
      <c r="G41">
        <f t="shared" si="2"/>
        <v>2.8499999999999659</v>
      </c>
    </row>
    <row r="42" spans="1:7">
      <c r="A42" t="s">
        <v>5</v>
      </c>
      <c r="B42">
        <v>97.05</v>
      </c>
      <c r="C42" s="1">
        <v>43209.442303240743</v>
      </c>
      <c r="D42" s="1">
        <v>43209.520833333336</v>
      </c>
      <c r="E42">
        <v>96.3</v>
      </c>
      <c r="F42" t="str">
        <f t="shared" si="0"/>
        <v>PASS</v>
      </c>
      <c r="G42">
        <f t="shared" si="2"/>
        <v>0.75</v>
      </c>
    </row>
    <row r="43" spans="1:7">
      <c r="A43" t="s">
        <v>6</v>
      </c>
      <c r="B43">
        <v>41.75</v>
      </c>
      <c r="C43" s="1">
        <v>43209.442280092589</v>
      </c>
      <c r="D43" s="1">
        <v>43209.465277777781</v>
      </c>
      <c r="E43">
        <v>41.35</v>
      </c>
      <c r="F43" t="str">
        <f t="shared" si="0"/>
        <v>PASS</v>
      </c>
      <c r="G43">
        <f t="shared" si="2"/>
        <v>0.39999999999999858</v>
      </c>
    </row>
    <row r="44" spans="1:7">
      <c r="A44" t="s">
        <v>1</v>
      </c>
      <c r="B44">
        <v>20.55</v>
      </c>
      <c r="C44" s="1">
        <v>43209.441087962965</v>
      </c>
      <c r="D44" s="1">
        <v>43209.465277777781</v>
      </c>
      <c r="E44">
        <v>20.55</v>
      </c>
      <c r="F44" t="str">
        <f t="shared" si="0"/>
        <v>FAIL</v>
      </c>
      <c r="G44">
        <f t="shared" si="2"/>
        <v>0</v>
      </c>
    </row>
    <row r="45" spans="1:7">
      <c r="A45" t="s">
        <v>12</v>
      </c>
      <c r="B45">
        <v>509.5</v>
      </c>
      <c r="C45" s="1">
        <v>43209.441087962965</v>
      </c>
      <c r="D45" s="1">
        <v>43209.465277777781</v>
      </c>
      <c r="E45">
        <v>507.75</v>
      </c>
      <c r="F45" t="str">
        <f t="shared" si="0"/>
        <v>PASS</v>
      </c>
      <c r="G45">
        <f t="shared" si="2"/>
        <v>1.75</v>
      </c>
    </row>
    <row r="46" spans="1:7">
      <c r="A46" t="s">
        <v>18</v>
      </c>
      <c r="B46">
        <v>1375.1</v>
      </c>
      <c r="C46" s="1">
        <v>43209.441087962965</v>
      </c>
      <c r="D46" s="1">
        <v>43209.534722222219</v>
      </c>
      <c r="E46">
        <v>1380</v>
      </c>
      <c r="F46" t="str">
        <f t="shared" si="0"/>
        <v>FAIL</v>
      </c>
      <c r="G46">
        <f t="shared" si="2"/>
        <v>-4.9000000000000909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I6" sqref="I6:J9"/>
    </sheetView>
  </sheetViews>
  <sheetFormatPr defaultRowHeight="15"/>
  <cols>
    <col min="1" max="1" width="19.7109375" customWidth="1"/>
    <col min="3" max="4" width="17.42578125" customWidth="1"/>
    <col min="9" max="9" width="18.85546875" customWidth="1"/>
  </cols>
  <sheetData>
    <row r="1" spans="1:10">
      <c r="A1" s="2" t="s">
        <v>48</v>
      </c>
      <c r="B1" s="2" t="s">
        <v>49</v>
      </c>
      <c r="C1" s="2" t="s">
        <v>50</v>
      </c>
      <c r="D1" s="2"/>
      <c r="E1" s="2"/>
      <c r="F1" s="2" t="s">
        <v>51</v>
      </c>
      <c r="G1" s="2" t="s">
        <v>52</v>
      </c>
    </row>
    <row r="2" spans="1:10">
      <c r="A2" t="s">
        <v>62</v>
      </c>
      <c r="B2">
        <v>129.35</v>
      </c>
      <c r="C2" s="1">
        <v>43210.105150462965</v>
      </c>
      <c r="D2" s="4">
        <v>0.125</v>
      </c>
      <c r="E2">
        <v>129.9</v>
      </c>
      <c r="F2" t="str">
        <f t="shared" ref="F2:F43" si="0">IF(G2&gt;0, "PASS", "FAIL")</f>
        <v>PASS</v>
      </c>
      <c r="G2">
        <f t="shared" ref="G2:G43" si="1">SUM(E2-B2)</f>
        <v>0.55000000000001137</v>
      </c>
    </row>
    <row r="3" spans="1:10">
      <c r="A3" t="s">
        <v>10</v>
      </c>
      <c r="B3">
        <v>787.55</v>
      </c>
      <c r="C3" s="1">
        <v>43210.097060185188</v>
      </c>
      <c r="D3" s="4">
        <v>0.11458333333333333</v>
      </c>
      <c r="E3">
        <v>798.75</v>
      </c>
      <c r="F3" t="str">
        <f t="shared" si="0"/>
        <v>PASS</v>
      </c>
      <c r="G3">
        <f t="shared" si="1"/>
        <v>11.200000000000045</v>
      </c>
    </row>
    <row r="4" spans="1:10">
      <c r="A4" t="s">
        <v>63</v>
      </c>
      <c r="B4">
        <v>399.7</v>
      </c>
      <c r="C4" s="1">
        <v>43210.094189814816</v>
      </c>
      <c r="D4" s="4">
        <v>0.1076388888888889</v>
      </c>
      <c r="E4">
        <v>403.65</v>
      </c>
      <c r="F4" t="str">
        <f t="shared" si="0"/>
        <v>PASS</v>
      </c>
      <c r="G4">
        <f t="shared" si="1"/>
        <v>3.9499999999999886</v>
      </c>
    </row>
    <row r="5" spans="1:10">
      <c r="A5" t="s">
        <v>32</v>
      </c>
      <c r="B5">
        <v>1067.1500000000001</v>
      </c>
      <c r="C5" s="1">
        <v>43210.09065972222</v>
      </c>
      <c r="D5" s="4">
        <v>0.54861111111111105</v>
      </c>
      <c r="E5">
        <v>1066.75</v>
      </c>
      <c r="F5" t="str">
        <f t="shared" si="0"/>
        <v>FAIL</v>
      </c>
      <c r="G5">
        <f t="shared" si="1"/>
        <v>-0.40000000000009095</v>
      </c>
    </row>
    <row r="6" spans="1:10">
      <c r="A6" t="s">
        <v>15</v>
      </c>
      <c r="B6">
        <v>739.35</v>
      </c>
      <c r="C6" s="1">
        <v>43210.088171296295</v>
      </c>
      <c r="D6" s="4">
        <v>0.12847222222222224</v>
      </c>
      <c r="E6">
        <v>758.7</v>
      </c>
      <c r="F6" t="str">
        <f t="shared" si="0"/>
        <v>PASS</v>
      </c>
      <c r="G6">
        <f t="shared" si="1"/>
        <v>19.350000000000023</v>
      </c>
      <c r="I6" t="s">
        <v>59</v>
      </c>
      <c r="J6">
        <f>COUNTIF(F2:F52,"PASS")</f>
        <v>34</v>
      </c>
    </row>
    <row r="7" spans="1:10">
      <c r="A7" t="s">
        <v>23</v>
      </c>
      <c r="B7">
        <v>306.75</v>
      </c>
      <c r="C7" s="1">
        <v>43210.083877314813</v>
      </c>
      <c r="D7" s="4">
        <v>0.10416666666666667</v>
      </c>
      <c r="E7">
        <v>309</v>
      </c>
      <c r="F7" t="str">
        <f t="shared" si="0"/>
        <v>PASS</v>
      </c>
      <c r="G7">
        <f t="shared" si="1"/>
        <v>2.25</v>
      </c>
      <c r="I7" t="s">
        <v>60</v>
      </c>
      <c r="J7">
        <f>COUNTIF(F2:F52,"FAIL")</f>
        <v>8</v>
      </c>
    </row>
    <row r="8" spans="1:10">
      <c r="A8" t="s">
        <v>64</v>
      </c>
      <c r="B8">
        <v>797.75</v>
      </c>
      <c r="C8" s="1">
        <v>43210.083854166667</v>
      </c>
      <c r="D8" s="4">
        <v>0.11458333333333333</v>
      </c>
      <c r="E8">
        <v>800</v>
      </c>
      <c r="F8" t="str">
        <f t="shared" si="0"/>
        <v>PASS</v>
      </c>
      <c r="G8">
        <f t="shared" si="1"/>
        <v>2.25</v>
      </c>
    </row>
    <row r="9" spans="1:10">
      <c r="A9" t="s">
        <v>34</v>
      </c>
      <c r="B9">
        <v>260.5</v>
      </c>
      <c r="C9" s="1">
        <v>43210.073333333334</v>
      </c>
      <c r="D9" s="4">
        <v>0.10416666666666667</v>
      </c>
      <c r="E9">
        <v>262.39999999999998</v>
      </c>
      <c r="F9" t="str">
        <f t="shared" si="0"/>
        <v>PASS</v>
      </c>
      <c r="G9">
        <f t="shared" si="1"/>
        <v>1.8999999999999773</v>
      </c>
      <c r="I9" t="s">
        <v>72</v>
      </c>
      <c r="J9">
        <f>SUM(G2:G76)</f>
        <v>294.40000000000009</v>
      </c>
    </row>
    <row r="10" spans="1:10">
      <c r="A10" t="s">
        <v>39</v>
      </c>
      <c r="B10">
        <v>853.6</v>
      </c>
      <c r="C10" s="1">
        <v>43210.07234953704</v>
      </c>
      <c r="D10" s="4">
        <v>0.10416666666666667</v>
      </c>
      <c r="E10">
        <v>856.4</v>
      </c>
      <c r="F10" t="str">
        <f t="shared" si="0"/>
        <v>PASS</v>
      </c>
      <c r="G10">
        <f t="shared" si="1"/>
        <v>2.7999999999999545</v>
      </c>
    </row>
    <row r="11" spans="1:10">
      <c r="A11" t="s">
        <v>64</v>
      </c>
      <c r="B11">
        <v>798.35</v>
      </c>
      <c r="C11" s="1">
        <v>43210.069791666669</v>
      </c>
      <c r="D11" s="4">
        <v>0.11458333333333333</v>
      </c>
      <c r="E11">
        <v>800</v>
      </c>
      <c r="F11" t="str">
        <f t="shared" si="0"/>
        <v>PASS</v>
      </c>
      <c r="G11">
        <f t="shared" si="1"/>
        <v>1.6499999999999773</v>
      </c>
    </row>
    <row r="12" spans="1:10">
      <c r="A12" t="s">
        <v>46</v>
      </c>
      <c r="B12">
        <v>800.95</v>
      </c>
      <c r="C12" s="1">
        <v>43210.064305555556</v>
      </c>
      <c r="D12" s="4">
        <v>0.10416666666666667</v>
      </c>
      <c r="E12">
        <v>800</v>
      </c>
      <c r="F12" t="str">
        <f t="shared" si="0"/>
        <v>FAIL</v>
      </c>
      <c r="G12">
        <f t="shared" si="1"/>
        <v>-0.95000000000004547</v>
      </c>
    </row>
    <row r="13" spans="1:10">
      <c r="A13" t="s">
        <v>33</v>
      </c>
      <c r="B13">
        <v>1127.5</v>
      </c>
      <c r="C13" s="1">
        <v>43210.063993055555</v>
      </c>
      <c r="D13" s="4">
        <v>8.3333333333333329E-2</v>
      </c>
      <c r="E13">
        <v>1142</v>
      </c>
      <c r="F13" t="str">
        <f t="shared" si="0"/>
        <v>PASS</v>
      </c>
      <c r="G13">
        <f t="shared" si="1"/>
        <v>14.5</v>
      </c>
    </row>
    <row r="14" spans="1:10">
      <c r="A14" t="s">
        <v>23</v>
      </c>
      <c r="B14">
        <v>306.75</v>
      </c>
      <c r="C14" s="1">
        <v>43210.056041666663</v>
      </c>
      <c r="D14" s="4">
        <v>0.10416666666666667</v>
      </c>
      <c r="E14">
        <v>309</v>
      </c>
      <c r="F14" t="str">
        <f t="shared" si="0"/>
        <v>PASS</v>
      </c>
      <c r="G14">
        <f t="shared" si="1"/>
        <v>2.25</v>
      </c>
    </row>
    <row r="15" spans="1:10">
      <c r="A15" t="s">
        <v>64</v>
      </c>
      <c r="B15">
        <v>798.25</v>
      </c>
      <c r="C15" s="1">
        <v>43210.055960648147</v>
      </c>
      <c r="D15" s="4">
        <v>6.9444444444444434E-2</v>
      </c>
      <c r="E15">
        <v>798.75</v>
      </c>
      <c r="F15" t="str">
        <f t="shared" si="0"/>
        <v>PASS</v>
      </c>
      <c r="G15">
        <f t="shared" si="1"/>
        <v>0.5</v>
      </c>
    </row>
    <row r="16" spans="1:10">
      <c r="A16" t="s">
        <v>39</v>
      </c>
      <c r="B16">
        <v>851.35</v>
      </c>
      <c r="C16" s="1">
        <v>43210.540347222224</v>
      </c>
      <c r="D16" s="4">
        <v>7.2916666666666671E-2</v>
      </c>
      <c r="E16">
        <v>856.9</v>
      </c>
      <c r="F16" t="str">
        <f t="shared" si="0"/>
        <v>PASS</v>
      </c>
      <c r="G16">
        <f t="shared" si="1"/>
        <v>5.5499999999999545</v>
      </c>
    </row>
    <row r="17" spans="1:7">
      <c r="A17" t="s">
        <v>62</v>
      </c>
      <c r="B17">
        <v>129.80000000000001</v>
      </c>
      <c r="C17" s="1">
        <v>43210.531782407408</v>
      </c>
      <c r="D17" s="4">
        <v>6.9444444444444434E-2</v>
      </c>
      <c r="E17">
        <v>129.35</v>
      </c>
      <c r="F17" t="str">
        <f t="shared" si="0"/>
        <v>FAIL</v>
      </c>
      <c r="G17">
        <f t="shared" si="1"/>
        <v>-0.45000000000001705</v>
      </c>
    </row>
    <row r="18" spans="1:7">
      <c r="A18" t="s">
        <v>44</v>
      </c>
      <c r="B18">
        <v>285.64999999999998</v>
      </c>
      <c r="C18" s="1">
        <v>43210.528414351851</v>
      </c>
      <c r="D18" s="4">
        <v>0.53819444444444442</v>
      </c>
      <c r="E18">
        <v>286</v>
      </c>
      <c r="F18" t="str">
        <f t="shared" si="0"/>
        <v>PASS</v>
      </c>
      <c r="G18">
        <f t="shared" si="1"/>
        <v>0.35000000000002274</v>
      </c>
    </row>
    <row r="19" spans="1:7">
      <c r="A19" t="s">
        <v>41</v>
      </c>
      <c r="B19">
        <v>247.05</v>
      </c>
      <c r="C19" s="1">
        <v>43210.528321759259</v>
      </c>
      <c r="D19" s="4">
        <v>0.1111111111111111</v>
      </c>
      <c r="E19">
        <v>247</v>
      </c>
      <c r="F19" t="str">
        <f t="shared" si="0"/>
        <v>FAIL</v>
      </c>
      <c r="G19">
        <f t="shared" si="1"/>
        <v>-5.0000000000011369E-2</v>
      </c>
    </row>
    <row r="20" spans="1:7">
      <c r="A20" t="s">
        <v>33</v>
      </c>
      <c r="B20">
        <v>1126.4000000000001</v>
      </c>
      <c r="C20" s="1">
        <v>43210.521354166667</v>
      </c>
      <c r="D20" s="4">
        <v>7.2916666666666671E-2</v>
      </c>
      <c r="E20">
        <v>1141</v>
      </c>
      <c r="F20" t="str">
        <f t="shared" si="0"/>
        <v>PASS</v>
      </c>
      <c r="G20">
        <f t="shared" si="1"/>
        <v>14.599999999999909</v>
      </c>
    </row>
    <row r="21" spans="1:7">
      <c r="A21" t="s">
        <v>23</v>
      </c>
      <c r="B21">
        <v>306.64999999999998</v>
      </c>
      <c r="C21" s="1">
        <v>43210.521134259259</v>
      </c>
      <c r="D21" s="4">
        <v>0.53125</v>
      </c>
      <c r="E21">
        <v>307.45</v>
      </c>
      <c r="F21" t="str">
        <f t="shared" si="0"/>
        <v>PASS</v>
      </c>
      <c r="G21">
        <f t="shared" si="1"/>
        <v>0.80000000000001137</v>
      </c>
    </row>
    <row r="22" spans="1:7">
      <c r="A22" t="s">
        <v>15</v>
      </c>
      <c r="B22">
        <v>737.75</v>
      </c>
      <c r="C22" s="1">
        <v>43210.506909722222</v>
      </c>
      <c r="D22" s="4">
        <v>0.5625</v>
      </c>
      <c r="E22">
        <v>745.5</v>
      </c>
      <c r="F22" t="str">
        <f t="shared" si="0"/>
        <v>PASS</v>
      </c>
      <c r="G22">
        <f t="shared" si="1"/>
        <v>7.75</v>
      </c>
    </row>
    <row r="23" spans="1:7">
      <c r="A23" t="s">
        <v>43</v>
      </c>
      <c r="B23">
        <v>972.45</v>
      </c>
      <c r="C23" s="1">
        <v>43210.494872685187</v>
      </c>
      <c r="D23" s="4">
        <v>0.54861111111111105</v>
      </c>
      <c r="E23">
        <v>995.25</v>
      </c>
      <c r="F23" t="str">
        <f t="shared" si="0"/>
        <v>PASS</v>
      </c>
      <c r="G23">
        <f t="shared" si="1"/>
        <v>22.799999999999955</v>
      </c>
    </row>
    <row r="24" spans="1:7">
      <c r="A24" t="s">
        <v>32</v>
      </c>
      <c r="B24">
        <v>1046.75</v>
      </c>
      <c r="C24" s="1">
        <v>43210.493217592593</v>
      </c>
      <c r="D24" s="4">
        <v>0.55555555555555558</v>
      </c>
      <c r="E24">
        <v>1074.1500000000001</v>
      </c>
      <c r="F24" t="str">
        <f t="shared" si="0"/>
        <v>PASS</v>
      </c>
      <c r="G24">
        <f t="shared" si="1"/>
        <v>27.400000000000091</v>
      </c>
    </row>
    <row r="25" spans="1:7">
      <c r="A25" t="s">
        <v>65</v>
      </c>
      <c r="B25">
        <v>617.6</v>
      </c>
      <c r="C25" s="1">
        <v>43210.489837962959</v>
      </c>
      <c r="D25" s="4">
        <v>0.50694444444444442</v>
      </c>
      <c r="E25">
        <v>623.5</v>
      </c>
      <c r="F25" t="str">
        <f t="shared" si="0"/>
        <v>PASS</v>
      </c>
      <c r="G25">
        <f t="shared" si="1"/>
        <v>5.8999999999999773</v>
      </c>
    </row>
    <row r="26" spans="1:7">
      <c r="A26" t="s">
        <v>66</v>
      </c>
      <c r="B26">
        <v>1125</v>
      </c>
      <c r="C26" s="1">
        <v>43210.474409722221</v>
      </c>
      <c r="D26" s="4">
        <v>0.56944444444444442</v>
      </c>
      <c r="E26">
        <v>1131</v>
      </c>
      <c r="F26" t="str">
        <f t="shared" si="0"/>
        <v>PASS</v>
      </c>
      <c r="G26">
        <f t="shared" si="1"/>
        <v>6</v>
      </c>
    </row>
    <row r="27" spans="1:7">
      <c r="A27" t="s">
        <v>32</v>
      </c>
      <c r="B27">
        <v>1047.4000000000001</v>
      </c>
      <c r="C27" s="1">
        <v>43210.458425925928</v>
      </c>
      <c r="D27" s="4">
        <v>0.55555555555555558</v>
      </c>
      <c r="E27">
        <v>1074.1500000000001</v>
      </c>
      <c r="F27" t="str">
        <f t="shared" si="0"/>
        <v>PASS</v>
      </c>
      <c r="G27">
        <f t="shared" si="1"/>
        <v>26.75</v>
      </c>
    </row>
    <row r="28" spans="1:7">
      <c r="A28" t="s">
        <v>67</v>
      </c>
      <c r="B28">
        <v>240.45</v>
      </c>
      <c r="C28" s="1">
        <v>43210.453414351854</v>
      </c>
      <c r="D28" s="4">
        <v>0.46180555555555558</v>
      </c>
      <c r="E28">
        <v>241.2</v>
      </c>
      <c r="F28" t="str">
        <f t="shared" si="0"/>
        <v>PASS</v>
      </c>
      <c r="G28">
        <f t="shared" si="1"/>
        <v>0.75</v>
      </c>
    </row>
    <row r="29" spans="1:7">
      <c r="A29" t="s">
        <v>66</v>
      </c>
      <c r="B29">
        <v>1125.05</v>
      </c>
      <c r="C29" s="1">
        <v>43210.453414351854</v>
      </c>
      <c r="D29" s="4">
        <v>0.56944444444444442</v>
      </c>
      <c r="E29">
        <v>1131</v>
      </c>
      <c r="F29" t="str">
        <f t="shared" si="0"/>
        <v>PASS</v>
      </c>
      <c r="G29">
        <f t="shared" si="1"/>
        <v>5.9500000000000455</v>
      </c>
    </row>
    <row r="30" spans="1:7">
      <c r="A30" t="s">
        <v>64</v>
      </c>
      <c r="B30">
        <v>792.1</v>
      </c>
      <c r="C30" s="1">
        <v>43210.451585648145</v>
      </c>
      <c r="D30" s="4">
        <v>0.47916666666666669</v>
      </c>
      <c r="E30">
        <v>798.9</v>
      </c>
      <c r="F30" t="str">
        <f t="shared" si="0"/>
        <v>PASS</v>
      </c>
      <c r="G30">
        <f t="shared" si="1"/>
        <v>6.7999999999999545</v>
      </c>
    </row>
    <row r="31" spans="1:7">
      <c r="A31" t="s">
        <v>63</v>
      </c>
      <c r="B31">
        <v>396.7</v>
      </c>
      <c r="C31" s="1">
        <v>43210.448217592595</v>
      </c>
      <c r="D31" s="4">
        <v>0.46875</v>
      </c>
      <c r="E31">
        <v>399.8</v>
      </c>
      <c r="F31" t="str">
        <f t="shared" si="0"/>
        <v>PASS</v>
      </c>
      <c r="G31">
        <f t="shared" si="1"/>
        <v>3.1000000000000227</v>
      </c>
    </row>
    <row r="32" spans="1:7">
      <c r="A32" t="s">
        <v>13</v>
      </c>
      <c r="B32">
        <v>625.54999999999995</v>
      </c>
      <c r="C32" s="1">
        <v>43210.445706018516</v>
      </c>
      <c r="D32" s="4">
        <v>0.52083333333333337</v>
      </c>
      <c r="E32">
        <v>630.9</v>
      </c>
      <c r="F32" t="str">
        <f t="shared" si="0"/>
        <v>PASS</v>
      </c>
      <c r="G32">
        <f t="shared" si="1"/>
        <v>5.3500000000000227</v>
      </c>
    </row>
    <row r="33" spans="1:7">
      <c r="A33" t="s">
        <v>25</v>
      </c>
      <c r="B33">
        <v>638.5</v>
      </c>
      <c r="C33" s="1">
        <v>43210.445543981485</v>
      </c>
      <c r="D33" s="4">
        <v>0.44791666666666669</v>
      </c>
      <c r="E33">
        <v>640</v>
      </c>
      <c r="F33" t="str">
        <f t="shared" si="0"/>
        <v>PASS</v>
      </c>
      <c r="G33">
        <f t="shared" si="1"/>
        <v>1.5</v>
      </c>
    </row>
    <row r="34" spans="1:7">
      <c r="A34" t="s">
        <v>35</v>
      </c>
      <c r="B34">
        <v>264.8</v>
      </c>
      <c r="C34" s="1">
        <v>43210.437928240739</v>
      </c>
      <c r="D34" s="4">
        <v>0.51041666666666663</v>
      </c>
      <c r="E34">
        <v>262.25</v>
      </c>
      <c r="F34" t="str">
        <f t="shared" si="0"/>
        <v>FAIL</v>
      </c>
      <c r="G34">
        <f t="shared" si="1"/>
        <v>-2.5500000000000114</v>
      </c>
    </row>
    <row r="35" spans="1:7">
      <c r="A35" t="s">
        <v>43</v>
      </c>
      <c r="B35">
        <v>969.05</v>
      </c>
      <c r="C35" s="1">
        <v>43210.433194444442</v>
      </c>
      <c r="D35" s="4">
        <v>0.44791666666666669</v>
      </c>
      <c r="E35">
        <v>975.8</v>
      </c>
      <c r="F35" t="str">
        <f t="shared" si="0"/>
        <v>PASS</v>
      </c>
      <c r="G35">
        <f t="shared" si="1"/>
        <v>6.75</v>
      </c>
    </row>
    <row r="36" spans="1:7">
      <c r="A36" t="s">
        <v>32</v>
      </c>
      <c r="B36">
        <v>1049.7</v>
      </c>
      <c r="C36" s="1">
        <v>43210.433194444442</v>
      </c>
      <c r="D36" s="4">
        <v>0.55555555555555558</v>
      </c>
      <c r="E36">
        <v>1074.1500000000001</v>
      </c>
      <c r="F36" t="str">
        <f t="shared" si="0"/>
        <v>PASS</v>
      </c>
      <c r="G36">
        <f t="shared" si="1"/>
        <v>24.450000000000045</v>
      </c>
    </row>
    <row r="37" spans="1:7">
      <c r="A37" t="s">
        <v>44</v>
      </c>
      <c r="B37">
        <v>285.25</v>
      </c>
      <c r="C37" s="1">
        <v>43210.433194444442</v>
      </c>
      <c r="D37" s="4">
        <v>0.47916666666666669</v>
      </c>
      <c r="E37">
        <v>286.35000000000002</v>
      </c>
      <c r="F37" t="str">
        <f t="shared" si="0"/>
        <v>PASS</v>
      </c>
      <c r="G37">
        <f t="shared" si="1"/>
        <v>1.1000000000000227</v>
      </c>
    </row>
    <row r="38" spans="1:7">
      <c r="A38" t="s">
        <v>15</v>
      </c>
      <c r="B38">
        <v>741</v>
      </c>
      <c r="C38" s="1">
        <v>43210.431516203702</v>
      </c>
      <c r="D38" s="4">
        <v>0.4548611111111111</v>
      </c>
      <c r="E38">
        <v>738.65</v>
      </c>
      <c r="F38" t="str">
        <f t="shared" si="0"/>
        <v>FAIL</v>
      </c>
      <c r="G38">
        <f t="shared" si="1"/>
        <v>-2.3500000000000227</v>
      </c>
    </row>
    <row r="39" spans="1:7">
      <c r="A39" t="s">
        <v>30</v>
      </c>
      <c r="B39">
        <v>921.5</v>
      </c>
      <c r="C39" s="1">
        <v>43210.421331018515</v>
      </c>
      <c r="D39" s="4">
        <v>0.55555555555555558</v>
      </c>
      <c r="E39">
        <v>980.2</v>
      </c>
      <c r="F39" t="str">
        <f t="shared" si="0"/>
        <v>PASS</v>
      </c>
      <c r="G39">
        <f t="shared" si="1"/>
        <v>58.700000000000045</v>
      </c>
    </row>
    <row r="40" spans="1:7">
      <c r="A40" t="s">
        <v>39</v>
      </c>
      <c r="B40">
        <v>849.6</v>
      </c>
      <c r="C40" s="1">
        <v>43210.403275462966</v>
      </c>
      <c r="D40" s="4">
        <v>0.43055555555555558</v>
      </c>
      <c r="E40">
        <v>854.2</v>
      </c>
      <c r="F40" t="str">
        <f t="shared" si="0"/>
        <v>PASS</v>
      </c>
      <c r="G40">
        <f t="shared" si="1"/>
        <v>4.6000000000000227</v>
      </c>
    </row>
    <row r="41" spans="1:7">
      <c r="A41" t="s">
        <v>67</v>
      </c>
      <c r="B41">
        <v>241.6</v>
      </c>
      <c r="C41" s="1">
        <v>43210.400150462963</v>
      </c>
      <c r="D41" s="4">
        <v>0.41666666666666669</v>
      </c>
      <c r="E41">
        <v>238.8</v>
      </c>
      <c r="F41" t="str">
        <f t="shared" si="0"/>
        <v>FAIL</v>
      </c>
      <c r="G41">
        <f t="shared" si="1"/>
        <v>-2.7999999999999829</v>
      </c>
    </row>
    <row r="42" spans="1:7">
      <c r="A42" t="s">
        <v>15</v>
      </c>
      <c r="B42">
        <v>742.7</v>
      </c>
      <c r="C42" s="1">
        <v>43210.400150462963</v>
      </c>
      <c r="D42" s="4">
        <v>0.40972222222222227</v>
      </c>
      <c r="E42">
        <v>742.7</v>
      </c>
      <c r="F42" t="str">
        <f t="shared" si="0"/>
        <v>FAIL</v>
      </c>
      <c r="G42">
        <f t="shared" si="1"/>
        <v>0</v>
      </c>
    </row>
    <row r="43" spans="1:7">
      <c r="A43" t="s">
        <v>66</v>
      </c>
      <c r="B43">
        <v>1124.8499999999999</v>
      </c>
      <c r="C43" s="1">
        <v>43210.39916666667</v>
      </c>
      <c r="D43" s="4">
        <v>0.4201388888888889</v>
      </c>
      <c r="E43">
        <v>1128.7</v>
      </c>
      <c r="F43" t="str">
        <f t="shared" si="0"/>
        <v>PASS</v>
      </c>
      <c r="G43">
        <f t="shared" si="1"/>
        <v>3.8500000000001364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2"/>
  <sheetViews>
    <sheetView topLeftCell="A43" workbookViewId="0">
      <selection activeCell="J6" sqref="J6"/>
    </sheetView>
  </sheetViews>
  <sheetFormatPr defaultRowHeight="15"/>
  <cols>
    <col min="1" max="1" width="34.5703125" customWidth="1"/>
    <col min="2" max="2" width="11.85546875" customWidth="1"/>
    <col min="3" max="3" width="14.85546875" bestFit="1" customWidth="1"/>
    <col min="4" max="4" width="21.42578125" customWidth="1"/>
    <col min="5" max="5" width="10.140625" bestFit="1" customWidth="1"/>
    <col min="9" max="9" width="19.1406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12</v>
      </c>
      <c r="B2">
        <v>503.55</v>
      </c>
      <c r="C2" s="1">
        <v>43210.105150462965</v>
      </c>
      <c r="D2" s="4">
        <v>0.11805555555555557</v>
      </c>
      <c r="E2">
        <v>504.05</v>
      </c>
      <c r="F2" t="str">
        <f t="shared" ref="F2:F60" si="0">IF(G2&gt;0, "PASS", "FAIL")</f>
        <v>FAIL</v>
      </c>
      <c r="G2">
        <f t="shared" ref="G2:G60" si="1">SUM(B2-E2)</f>
        <v>-0.5</v>
      </c>
    </row>
    <row r="3" spans="1:10">
      <c r="A3" t="s">
        <v>68</v>
      </c>
      <c r="B3">
        <v>607</v>
      </c>
      <c r="C3" s="1">
        <v>43210.10460648148</v>
      </c>
      <c r="D3" s="4">
        <v>0.125</v>
      </c>
      <c r="E3">
        <v>607</v>
      </c>
      <c r="F3" t="str">
        <f t="shared" si="0"/>
        <v>FAIL</v>
      </c>
      <c r="G3">
        <f t="shared" si="1"/>
        <v>0</v>
      </c>
    </row>
    <row r="4" spans="1:10">
      <c r="A4" t="s">
        <v>1</v>
      </c>
      <c r="B4">
        <v>20.7</v>
      </c>
      <c r="C4" s="1">
        <v>43210.094189814816</v>
      </c>
      <c r="D4" s="4">
        <v>0.13194444444444445</v>
      </c>
      <c r="E4">
        <v>20.399999999999999</v>
      </c>
      <c r="F4" t="str">
        <f t="shared" si="0"/>
        <v>PASS</v>
      </c>
      <c r="G4">
        <f t="shared" si="1"/>
        <v>0.30000000000000071</v>
      </c>
    </row>
    <row r="5" spans="1:10">
      <c r="A5" t="s">
        <v>18</v>
      </c>
      <c r="B5">
        <v>1366</v>
      </c>
      <c r="C5" s="1">
        <v>43210.094189814816</v>
      </c>
      <c r="D5" s="4">
        <v>0.1111111111111111</v>
      </c>
      <c r="E5">
        <v>1363.05</v>
      </c>
      <c r="F5" t="str">
        <f t="shared" si="0"/>
        <v>PASS</v>
      </c>
      <c r="G5">
        <f t="shared" si="1"/>
        <v>2.9500000000000455</v>
      </c>
    </row>
    <row r="6" spans="1:10">
      <c r="A6" t="s">
        <v>12</v>
      </c>
      <c r="B6">
        <v>504.3</v>
      </c>
      <c r="C6" s="1">
        <v>43210.083923611113</v>
      </c>
      <c r="D6" s="4">
        <v>0.10416666666666667</v>
      </c>
      <c r="E6">
        <v>503</v>
      </c>
      <c r="F6" t="str">
        <f t="shared" si="0"/>
        <v>PASS</v>
      </c>
      <c r="G6">
        <f t="shared" si="1"/>
        <v>1.3000000000000114</v>
      </c>
      <c r="I6" s="3" t="s">
        <v>59</v>
      </c>
      <c r="J6" s="3">
        <f>COUNTIF(F2:F52,"PASS")</f>
        <v>46</v>
      </c>
    </row>
    <row r="7" spans="1:10">
      <c r="A7" t="s">
        <v>19</v>
      </c>
      <c r="B7">
        <v>142</v>
      </c>
      <c r="C7" s="1">
        <v>43210.082013888888</v>
      </c>
      <c r="D7" s="4">
        <v>8.3333333333333329E-2</v>
      </c>
      <c r="E7">
        <v>141.55000000000001</v>
      </c>
      <c r="F7" t="str">
        <f t="shared" si="0"/>
        <v>PASS</v>
      </c>
      <c r="G7">
        <f t="shared" si="1"/>
        <v>0.44999999999998863</v>
      </c>
      <c r="I7" s="3" t="s">
        <v>60</v>
      </c>
      <c r="J7" s="3">
        <f>COUNTIF(F2:F52,"FAIL")</f>
        <v>5</v>
      </c>
    </row>
    <row r="8" spans="1:10">
      <c r="A8" t="s">
        <v>47</v>
      </c>
      <c r="B8">
        <v>111.5</v>
      </c>
      <c r="C8" s="1">
        <v>43210.079988425925</v>
      </c>
      <c r="D8" s="4">
        <v>8.3333333333333329E-2</v>
      </c>
      <c r="E8">
        <v>111.2</v>
      </c>
      <c r="F8" t="str">
        <f t="shared" si="0"/>
        <v>PASS</v>
      </c>
      <c r="G8">
        <f t="shared" si="1"/>
        <v>0.29999999999999716</v>
      </c>
      <c r="I8" s="3"/>
      <c r="J8" s="3"/>
    </row>
    <row r="9" spans="1:10">
      <c r="A9" t="s">
        <v>7</v>
      </c>
      <c r="B9">
        <v>298.39999999999998</v>
      </c>
      <c r="C9" s="1">
        <v>43210.076736111114</v>
      </c>
      <c r="D9" s="4">
        <v>9.0277777777777776E-2</v>
      </c>
      <c r="E9">
        <v>297.3</v>
      </c>
      <c r="F9" t="str">
        <f t="shared" si="0"/>
        <v>PASS</v>
      </c>
      <c r="G9">
        <f t="shared" si="1"/>
        <v>1.0999999999999659</v>
      </c>
      <c r="I9" s="3" t="s">
        <v>72</v>
      </c>
      <c r="J9" s="3">
        <f>SUM(G2:G76)</f>
        <v>112.10000000000021</v>
      </c>
    </row>
    <row r="10" spans="1:10">
      <c r="A10" t="s">
        <v>47</v>
      </c>
      <c r="B10">
        <v>111.9</v>
      </c>
      <c r="C10" s="1">
        <v>43210.057835648149</v>
      </c>
      <c r="D10" s="4">
        <v>8.3333333333333329E-2</v>
      </c>
      <c r="E10">
        <v>111.2</v>
      </c>
      <c r="F10" t="str">
        <f t="shared" si="0"/>
        <v>PASS</v>
      </c>
      <c r="G10">
        <f t="shared" si="1"/>
        <v>0.70000000000000284</v>
      </c>
    </row>
    <row r="11" spans="1:10">
      <c r="A11" t="s">
        <v>19</v>
      </c>
      <c r="B11">
        <v>141.69999999999999</v>
      </c>
      <c r="C11" s="1">
        <v>43210.055138888885</v>
      </c>
      <c r="D11" s="4">
        <v>8.3333333333333329E-2</v>
      </c>
      <c r="E11">
        <v>141.55000000000001</v>
      </c>
      <c r="F11" t="str">
        <f t="shared" si="0"/>
        <v>PASS</v>
      </c>
      <c r="G11">
        <f t="shared" si="1"/>
        <v>0.14999999999997726</v>
      </c>
    </row>
    <row r="12" spans="1:10">
      <c r="A12" t="s">
        <v>11</v>
      </c>
      <c r="B12">
        <v>432.15</v>
      </c>
      <c r="C12" s="1">
        <v>43210.052881944444</v>
      </c>
      <c r="D12" s="4">
        <v>8.6805555555555566E-2</v>
      </c>
      <c r="E12">
        <v>431.6</v>
      </c>
      <c r="F12" t="str">
        <f t="shared" si="0"/>
        <v>PASS</v>
      </c>
      <c r="G12">
        <f t="shared" si="1"/>
        <v>0.54999999999995453</v>
      </c>
    </row>
    <row r="13" spans="1:10">
      <c r="A13" t="s">
        <v>24</v>
      </c>
      <c r="B13">
        <v>1220.2</v>
      </c>
      <c r="C13" s="1">
        <v>43210.052557870367</v>
      </c>
      <c r="D13" s="4">
        <v>0.11805555555555557</v>
      </c>
      <c r="E13">
        <v>1221.5</v>
      </c>
      <c r="F13" t="str">
        <f t="shared" si="0"/>
        <v>FAIL</v>
      </c>
      <c r="G13">
        <f t="shared" si="1"/>
        <v>-1.2999999999999545</v>
      </c>
    </row>
    <row r="14" spans="1:10">
      <c r="A14" t="s">
        <v>1</v>
      </c>
      <c r="B14">
        <v>20.7</v>
      </c>
      <c r="C14" s="1">
        <v>43210.052268518521</v>
      </c>
      <c r="D14" s="4">
        <v>7.9861111111111105E-2</v>
      </c>
      <c r="E14">
        <v>20.55</v>
      </c>
      <c r="F14" t="str">
        <f t="shared" si="0"/>
        <v>PASS</v>
      </c>
      <c r="G14">
        <f t="shared" si="1"/>
        <v>0.14999999999999858</v>
      </c>
    </row>
    <row r="15" spans="1:10">
      <c r="A15" t="s">
        <v>68</v>
      </c>
      <c r="B15">
        <v>607.04999999999995</v>
      </c>
      <c r="C15" s="1">
        <v>43210.052268518521</v>
      </c>
      <c r="D15" s="4">
        <v>9.7222222222222224E-2</v>
      </c>
      <c r="E15">
        <v>605.25</v>
      </c>
      <c r="F15" t="str">
        <f t="shared" si="0"/>
        <v>PASS</v>
      </c>
      <c r="G15">
        <f t="shared" si="1"/>
        <v>1.7999999999999545</v>
      </c>
    </row>
    <row r="16" spans="1:10">
      <c r="A16" t="s">
        <v>35</v>
      </c>
      <c r="B16">
        <v>260.39999999999998</v>
      </c>
      <c r="C16" s="1">
        <v>43210.052268518521</v>
      </c>
      <c r="D16" s="4">
        <v>7.9861111111111105E-2</v>
      </c>
      <c r="E16">
        <v>257.55</v>
      </c>
      <c r="F16" t="str">
        <f t="shared" si="0"/>
        <v>PASS</v>
      </c>
      <c r="G16">
        <f t="shared" si="1"/>
        <v>2.8499999999999659</v>
      </c>
    </row>
    <row r="17" spans="1:7">
      <c r="A17" t="s">
        <v>29</v>
      </c>
      <c r="B17">
        <v>450.1</v>
      </c>
      <c r="C17" s="1">
        <v>43210.046724537038</v>
      </c>
      <c r="D17" s="4">
        <v>4.8611111111111112E-2</v>
      </c>
      <c r="E17">
        <v>448.5</v>
      </c>
      <c r="F17" t="str">
        <f t="shared" si="0"/>
        <v>PASS</v>
      </c>
      <c r="G17">
        <f t="shared" si="1"/>
        <v>1.6000000000000227</v>
      </c>
    </row>
    <row r="18" spans="1:7">
      <c r="A18" t="s">
        <v>6</v>
      </c>
      <c r="B18">
        <v>39.85</v>
      </c>
      <c r="C18" s="1">
        <v>43210.046678240738</v>
      </c>
      <c r="D18" s="4">
        <v>8.3333333333333329E-2</v>
      </c>
      <c r="E18">
        <v>38.549999999999997</v>
      </c>
      <c r="F18" t="str">
        <f t="shared" si="0"/>
        <v>PASS</v>
      </c>
      <c r="G18">
        <f t="shared" si="1"/>
        <v>1.3000000000000043</v>
      </c>
    </row>
    <row r="19" spans="1:7">
      <c r="A19" t="s">
        <v>69</v>
      </c>
      <c r="B19">
        <v>66.650000000000006</v>
      </c>
      <c r="C19" s="1">
        <v>43210.046678240738</v>
      </c>
      <c r="D19" s="4">
        <v>7.9861111111111105E-2</v>
      </c>
      <c r="E19">
        <v>66.7</v>
      </c>
      <c r="F19" t="str">
        <f t="shared" si="0"/>
        <v>FAIL</v>
      </c>
      <c r="G19">
        <f t="shared" si="1"/>
        <v>-4.9999999999997158E-2</v>
      </c>
    </row>
    <row r="20" spans="1:7">
      <c r="A20" t="s">
        <v>18</v>
      </c>
      <c r="B20">
        <v>1370</v>
      </c>
      <c r="C20" s="1">
        <v>43210.04215277778</v>
      </c>
      <c r="D20" s="4">
        <v>6.25E-2</v>
      </c>
      <c r="E20">
        <v>1362.85</v>
      </c>
      <c r="F20" t="str">
        <f t="shared" si="0"/>
        <v>PASS</v>
      </c>
      <c r="G20">
        <f t="shared" si="1"/>
        <v>7.1500000000000909</v>
      </c>
    </row>
    <row r="21" spans="1:7">
      <c r="A21" t="s">
        <v>4</v>
      </c>
      <c r="B21">
        <v>506.4</v>
      </c>
      <c r="C21" s="1">
        <v>43210.042141203703</v>
      </c>
      <c r="D21" s="4">
        <v>5.2083333333333336E-2</v>
      </c>
      <c r="E21">
        <v>504.25</v>
      </c>
      <c r="F21" t="str">
        <f t="shared" si="0"/>
        <v>PASS</v>
      </c>
      <c r="G21">
        <f t="shared" si="1"/>
        <v>2.1499999999999773</v>
      </c>
    </row>
    <row r="22" spans="1:7">
      <c r="A22" t="s">
        <v>7</v>
      </c>
      <c r="B22">
        <v>298.7</v>
      </c>
      <c r="C22" s="1">
        <v>43210.042002314818</v>
      </c>
      <c r="D22" s="4">
        <v>9.375E-2</v>
      </c>
      <c r="E22">
        <v>297.3</v>
      </c>
      <c r="F22" t="str">
        <f t="shared" si="0"/>
        <v>PASS</v>
      </c>
      <c r="G22">
        <f t="shared" si="1"/>
        <v>1.3999999999999773</v>
      </c>
    </row>
    <row r="23" spans="1:7">
      <c r="A23" t="s">
        <v>42</v>
      </c>
      <c r="B23">
        <v>1102.95</v>
      </c>
      <c r="C23" s="1">
        <v>43210.540601851855</v>
      </c>
      <c r="D23" s="4">
        <v>4.8611111111111112E-2</v>
      </c>
      <c r="E23">
        <v>1099.3</v>
      </c>
      <c r="F23" t="str">
        <f t="shared" si="0"/>
        <v>PASS</v>
      </c>
      <c r="G23">
        <f t="shared" si="1"/>
        <v>3.6500000000000909</v>
      </c>
    </row>
    <row r="24" spans="1:7">
      <c r="A24" t="s">
        <v>5</v>
      </c>
      <c r="B24">
        <v>93.35</v>
      </c>
      <c r="C24" s="1">
        <v>43210.539537037039</v>
      </c>
      <c r="D24" s="4">
        <v>5.9027777777777783E-2</v>
      </c>
      <c r="E24">
        <v>92.85</v>
      </c>
      <c r="F24" t="str">
        <f t="shared" si="0"/>
        <v>PASS</v>
      </c>
      <c r="G24">
        <f t="shared" si="1"/>
        <v>0.5</v>
      </c>
    </row>
    <row r="25" spans="1:7">
      <c r="A25" t="s">
        <v>20</v>
      </c>
      <c r="B25">
        <v>429.6</v>
      </c>
      <c r="C25" s="1">
        <v>43210.538599537038</v>
      </c>
      <c r="D25" s="4">
        <v>5.2083333333333336E-2</v>
      </c>
      <c r="E25">
        <v>426.2</v>
      </c>
      <c r="F25" t="str">
        <f t="shared" si="0"/>
        <v>PASS</v>
      </c>
      <c r="G25">
        <f t="shared" si="1"/>
        <v>3.4000000000000341</v>
      </c>
    </row>
    <row r="26" spans="1:7">
      <c r="A26" t="s">
        <v>0</v>
      </c>
      <c r="B26">
        <v>241.25</v>
      </c>
      <c r="C26" s="1">
        <v>43210.535127314812</v>
      </c>
      <c r="D26" s="4">
        <v>7.6388888888888895E-2</v>
      </c>
      <c r="E26">
        <v>239.5</v>
      </c>
      <c r="F26" t="str">
        <f t="shared" si="0"/>
        <v>PASS</v>
      </c>
      <c r="G26">
        <f t="shared" si="1"/>
        <v>1.75</v>
      </c>
    </row>
    <row r="27" spans="1:7">
      <c r="A27" t="s">
        <v>1</v>
      </c>
      <c r="B27">
        <v>20.65</v>
      </c>
      <c r="C27" s="1">
        <v>43210.531493055554</v>
      </c>
      <c r="D27" s="4">
        <v>9.0277777777777776E-2</v>
      </c>
      <c r="E27">
        <v>20.55</v>
      </c>
      <c r="F27" t="str">
        <f t="shared" si="0"/>
        <v>PASS</v>
      </c>
      <c r="G27">
        <f t="shared" si="1"/>
        <v>9.9999999999997868E-2</v>
      </c>
    </row>
    <row r="28" spans="1:7">
      <c r="A28" t="s">
        <v>70</v>
      </c>
      <c r="B28">
        <v>286.10000000000002</v>
      </c>
      <c r="C28" s="1">
        <v>43210.528321759259</v>
      </c>
      <c r="D28" s="4">
        <v>0.62152777777777779</v>
      </c>
      <c r="E28">
        <v>279.75</v>
      </c>
      <c r="F28" t="str">
        <f t="shared" si="0"/>
        <v>PASS</v>
      </c>
      <c r="G28">
        <f t="shared" si="1"/>
        <v>6.3500000000000227</v>
      </c>
    </row>
    <row r="29" spans="1:7">
      <c r="A29" t="s">
        <v>62</v>
      </c>
      <c r="B29">
        <v>127.8</v>
      </c>
      <c r="C29" s="1">
        <v>43210.521354166667</v>
      </c>
      <c r="D29" s="4">
        <v>4.5138888888888888E-2</v>
      </c>
      <c r="E29">
        <v>128.35</v>
      </c>
      <c r="F29" t="str">
        <f t="shared" si="0"/>
        <v>FAIL</v>
      </c>
      <c r="G29">
        <f t="shared" si="1"/>
        <v>-0.54999999999999716</v>
      </c>
    </row>
    <row r="30" spans="1:7">
      <c r="A30" t="s">
        <v>12</v>
      </c>
      <c r="B30">
        <v>505.15</v>
      </c>
      <c r="C30" s="1">
        <v>43210.521354166667</v>
      </c>
      <c r="D30" s="4">
        <v>4.5138888888888888E-2</v>
      </c>
      <c r="E30">
        <v>503.5</v>
      </c>
      <c r="F30" t="str">
        <f t="shared" si="0"/>
        <v>PASS</v>
      </c>
      <c r="G30">
        <f t="shared" si="1"/>
        <v>1.6499999999999773</v>
      </c>
    </row>
    <row r="31" spans="1:7">
      <c r="A31" t="s">
        <v>4</v>
      </c>
      <c r="B31">
        <v>506.4</v>
      </c>
      <c r="C31" s="1">
        <v>43210.521273148152</v>
      </c>
      <c r="D31" s="4">
        <v>5.2083333333333336E-2</v>
      </c>
      <c r="E31">
        <v>504.25</v>
      </c>
      <c r="F31" t="str">
        <f t="shared" si="0"/>
        <v>PASS</v>
      </c>
      <c r="G31">
        <f t="shared" si="1"/>
        <v>2.1499999999999773</v>
      </c>
    </row>
    <row r="32" spans="1:7">
      <c r="A32" t="s">
        <v>0</v>
      </c>
      <c r="B32">
        <v>241.1</v>
      </c>
      <c r="C32" s="1">
        <v>43210.521134259259</v>
      </c>
      <c r="D32" s="4">
        <v>4.5138888888888888E-2</v>
      </c>
      <c r="E32">
        <v>240.3</v>
      </c>
      <c r="F32" t="str">
        <f t="shared" si="0"/>
        <v>PASS</v>
      </c>
      <c r="G32">
        <f t="shared" si="1"/>
        <v>0.79999999999998295</v>
      </c>
    </row>
    <row r="33" spans="1:7">
      <c r="A33" t="s">
        <v>71</v>
      </c>
      <c r="B33">
        <v>1111.6500000000001</v>
      </c>
      <c r="C33" s="1">
        <v>43210.494583333333</v>
      </c>
      <c r="D33" s="4">
        <v>0.55555555555555558</v>
      </c>
      <c r="E33">
        <v>1110</v>
      </c>
      <c r="F33" t="str">
        <f t="shared" si="0"/>
        <v>PASS</v>
      </c>
      <c r="G33">
        <f t="shared" si="1"/>
        <v>1.6500000000000909</v>
      </c>
    </row>
    <row r="34" spans="1:7">
      <c r="A34" t="s">
        <v>0</v>
      </c>
      <c r="B34">
        <v>241.5</v>
      </c>
      <c r="C34" s="1">
        <v>43210.479305555556</v>
      </c>
      <c r="D34" s="4">
        <v>0.4861111111111111</v>
      </c>
      <c r="E34">
        <v>240.5</v>
      </c>
      <c r="F34" t="str">
        <f t="shared" si="0"/>
        <v>PASS</v>
      </c>
      <c r="G34">
        <f t="shared" si="1"/>
        <v>1</v>
      </c>
    </row>
    <row r="35" spans="1:7">
      <c r="A35" t="s">
        <v>29</v>
      </c>
      <c r="B35">
        <v>453.2</v>
      </c>
      <c r="C35" s="1">
        <v>43210.474583333336</v>
      </c>
      <c r="D35" s="4">
        <v>4.5138888888888888E-2</v>
      </c>
      <c r="E35">
        <v>447.9</v>
      </c>
      <c r="F35" t="str">
        <f t="shared" si="0"/>
        <v>PASS</v>
      </c>
      <c r="G35">
        <f t="shared" si="1"/>
        <v>5.3000000000000114</v>
      </c>
    </row>
    <row r="36" spans="1:7">
      <c r="A36" t="s">
        <v>6</v>
      </c>
      <c r="B36">
        <v>40.25</v>
      </c>
      <c r="C36" s="1">
        <v>43210.474421296298</v>
      </c>
      <c r="D36" s="4">
        <v>7.9861111111111105E-2</v>
      </c>
      <c r="E36">
        <v>38.700000000000003</v>
      </c>
      <c r="F36" t="str">
        <f t="shared" si="0"/>
        <v>PASS</v>
      </c>
      <c r="G36">
        <f t="shared" si="1"/>
        <v>1.5499999999999972</v>
      </c>
    </row>
    <row r="37" spans="1:7">
      <c r="A37" t="s">
        <v>69</v>
      </c>
      <c r="B37">
        <v>66.599999999999994</v>
      </c>
      <c r="C37" s="1">
        <v>43210.474421296298</v>
      </c>
      <c r="D37" s="4">
        <v>0.49652777777777773</v>
      </c>
      <c r="E37">
        <v>66.400000000000006</v>
      </c>
      <c r="F37" t="str">
        <f t="shared" si="0"/>
        <v>PASS</v>
      </c>
      <c r="G37">
        <f t="shared" si="1"/>
        <v>0.19999999999998863</v>
      </c>
    </row>
    <row r="38" spans="1:7">
      <c r="A38" t="s">
        <v>70</v>
      </c>
      <c r="B38">
        <v>285.55</v>
      </c>
      <c r="C38" s="1">
        <v>43210.472314814811</v>
      </c>
      <c r="D38" s="4">
        <v>0.47569444444444442</v>
      </c>
      <c r="E38">
        <v>285.10000000000002</v>
      </c>
      <c r="F38" t="str">
        <f t="shared" si="0"/>
        <v>PASS</v>
      </c>
      <c r="G38">
        <f t="shared" si="1"/>
        <v>0.44999999999998863</v>
      </c>
    </row>
    <row r="39" spans="1:7">
      <c r="A39" t="s">
        <v>16</v>
      </c>
      <c r="B39">
        <v>67.150000000000006</v>
      </c>
      <c r="C39" s="1">
        <v>43210.470902777779</v>
      </c>
      <c r="D39" s="4">
        <v>0.47569444444444442</v>
      </c>
      <c r="E39">
        <v>66.5</v>
      </c>
      <c r="F39" t="str">
        <f t="shared" si="0"/>
        <v>PASS</v>
      </c>
      <c r="G39">
        <f t="shared" si="1"/>
        <v>0.65000000000000568</v>
      </c>
    </row>
    <row r="40" spans="1:7">
      <c r="A40" t="s">
        <v>11</v>
      </c>
      <c r="B40">
        <v>433.45</v>
      </c>
      <c r="C40" s="1">
        <v>43210.469421296293</v>
      </c>
      <c r="D40" s="4">
        <v>0.48958333333333331</v>
      </c>
      <c r="E40">
        <v>432.2</v>
      </c>
      <c r="F40" t="str">
        <f t="shared" si="0"/>
        <v>PASS</v>
      </c>
      <c r="G40">
        <f t="shared" si="1"/>
        <v>1.25</v>
      </c>
    </row>
    <row r="41" spans="1:7">
      <c r="A41" t="s">
        <v>4</v>
      </c>
      <c r="B41">
        <v>507.6</v>
      </c>
      <c r="C41" s="1">
        <v>43210.465370370373</v>
      </c>
      <c r="D41" s="4">
        <v>0.48958333333333331</v>
      </c>
      <c r="E41">
        <v>505.65</v>
      </c>
      <c r="F41" t="str">
        <f t="shared" si="0"/>
        <v>PASS</v>
      </c>
      <c r="G41">
        <f t="shared" si="1"/>
        <v>1.9500000000000455</v>
      </c>
    </row>
    <row r="42" spans="1:7">
      <c r="A42" t="s">
        <v>14</v>
      </c>
      <c r="B42">
        <v>332.55</v>
      </c>
      <c r="C42" s="1">
        <v>43210.45890046296</v>
      </c>
      <c r="D42" s="4">
        <v>0.47222222222222227</v>
      </c>
      <c r="E42">
        <v>330.4</v>
      </c>
      <c r="F42" t="str">
        <f t="shared" si="0"/>
        <v>PASS</v>
      </c>
      <c r="G42">
        <f t="shared" si="1"/>
        <v>2.1500000000000341</v>
      </c>
    </row>
    <row r="43" spans="1:7">
      <c r="A43" t="s">
        <v>62</v>
      </c>
      <c r="B43">
        <v>128.30000000000001</v>
      </c>
      <c r="C43" s="1">
        <v>43210.458796296298</v>
      </c>
      <c r="D43" s="4">
        <v>0.47222222222222227</v>
      </c>
      <c r="E43">
        <v>127.3</v>
      </c>
      <c r="F43" t="str">
        <f t="shared" si="0"/>
        <v>PASS</v>
      </c>
      <c r="G43">
        <f t="shared" si="1"/>
        <v>1.0000000000000142</v>
      </c>
    </row>
    <row r="44" spans="1:7">
      <c r="A44" t="s">
        <v>71</v>
      </c>
      <c r="B44">
        <v>1113.0999999999999</v>
      </c>
      <c r="C44" s="1">
        <v>43210.453530092593</v>
      </c>
      <c r="D44" s="4">
        <v>0.48958333333333331</v>
      </c>
      <c r="E44">
        <v>1111.55</v>
      </c>
      <c r="F44" t="str">
        <f t="shared" si="0"/>
        <v>PASS</v>
      </c>
      <c r="G44">
        <f t="shared" si="1"/>
        <v>1.5499999999999545</v>
      </c>
    </row>
    <row r="45" spans="1:7">
      <c r="A45" t="s">
        <v>46</v>
      </c>
      <c r="B45">
        <v>795</v>
      </c>
      <c r="C45" s="1">
        <v>43210.444594907407</v>
      </c>
      <c r="D45" s="4">
        <v>0.46180555555555558</v>
      </c>
      <c r="E45">
        <v>794.5</v>
      </c>
      <c r="F45" t="str">
        <f t="shared" si="0"/>
        <v>PASS</v>
      </c>
      <c r="G45">
        <f t="shared" si="1"/>
        <v>0.5</v>
      </c>
    </row>
    <row r="46" spans="1:7">
      <c r="A46" t="s">
        <v>27</v>
      </c>
      <c r="B46">
        <v>933</v>
      </c>
      <c r="C46" s="1">
        <v>43210.433206018519</v>
      </c>
      <c r="D46" s="4">
        <v>4.8611111111111112E-2</v>
      </c>
      <c r="E46">
        <v>921.25</v>
      </c>
      <c r="F46" t="str">
        <f t="shared" si="0"/>
        <v>PASS</v>
      </c>
      <c r="G46">
        <f t="shared" si="1"/>
        <v>11.75</v>
      </c>
    </row>
    <row r="47" spans="1:7">
      <c r="A47" t="s">
        <v>11</v>
      </c>
      <c r="B47">
        <v>433.5</v>
      </c>
      <c r="C47" s="1">
        <v>43210.433206018519</v>
      </c>
      <c r="D47">
        <v>11.05</v>
      </c>
      <c r="E47">
        <v>432.6</v>
      </c>
      <c r="F47" t="str">
        <f t="shared" si="0"/>
        <v>PASS</v>
      </c>
      <c r="G47">
        <f t="shared" si="1"/>
        <v>0.89999999999997726</v>
      </c>
    </row>
    <row r="48" spans="1:7">
      <c r="A48" t="s">
        <v>14</v>
      </c>
      <c r="B48">
        <v>333.05</v>
      </c>
      <c r="C48" s="1">
        <v>43210.433206018519</v>
      </c>
      <c r="D48" s="4">
        <v>0.47222222222222227</v>
      </c>
      <c r="E48">
        <v>330.4</v>
      </c>
      <c r="F48" t="str">
        <f t="shared" si="0"/>
        <v>PASS</v>
      </c>
      <c r="G48">
        <f t="shared" si="1"/>
        <v>2.6500000000000341</v>
      </c>
    </row>
    <row r="49" spans="1:7">
      <c r="A49" t="s">
        <v>65</v>
      </c>
      <c r="B49">
        <v>613.9</v>
      </c>
      <c r="C49" s="1">
        <v>43210.433206018519</v>
      </c>
      <c r="D49" s="4">
        <v>0.47569444444444442</v>
      </c>
      <c r="E49">
        <v>612</v>
      </c>
      <c r="F49" t="str">
        <f t="shared" si="0"/>
        <v>PASS</v>
      </c>
      <c r="G49">
        <f t="shared" si="1"/>
        <v>1.8999999999999773</v>
      </c>
    </row>
    <row r="50" spans="1:7">
      <c r="A50" t="s">
        <v>12</v>
      </c>
      <c r="B50">
        <v>503.5</v>
      </c>
      <c r="C50" s="1">
        <v>43210.433206018519</v>
      </c>
      <c r="D50" s="4">
        <v>0.46180555555555558</v>
      </c>
      <c r="E50">
        <v>503.05</v>
      </c>
      <c r="F50" t="str">
        <f t="shared" si="0"/>
        <v>PASS</v>
      </c>
      <c r="G50">
        <f t="shared" si="1"/>
        <v>0.44999999999998863</v>
      </c>
    </row>
    <row r="51" spans="1:7">
      <c r="A51" t="s">
        <v>18</v>
      </c>
      <c r="B51">
        <v>1375.3</v>
      </c>
      <c r="C51" s="1">
        <v>43210.433206018519</v>
      </c>
      <c r="D51" s="4">
        <v>0.47222222222222227</v>
      </c>
      <c r="E51">
        <v>1367</v>
      </c>
      <c r="F51" t="str">
        <f t="shared" si="0"/>
        <v>PASS</v>
      </c>
      <c r="G51">
        <f>SUM(B51-E51)</f>
        <v>8.2999999999999545</v>
      </c>
    </row>
    <row r="52" spans="1:7">
      <c r="A52" t="s">
        <v>46</v>
      </c>
      <c r="B52">
        <v>796.5</v>
      </c>
      <c r="C52" s="1">
        <v>43210.433194444442</v>
      </c>
      <c r="D52" s="4">
        <v>0.46180555555555558</v>
      </c>
      <c r="E52">
        <v>794.5</v>
      </c>
      <c r="F52" t="str">
        <f t="shared" si="0"/>
        <v>PASS</v>
      </c>
      <c r="G52">
        <f>SUM(B52-E52)</f>
        <v>2</v>
      </c>
    </row>
    <row r="53" spans="1:7">
      <c r="A53" t="s">
        <v>20</v>
      </c>
      <c r="B53">
        <v>433.3</v>
      </c>
      <c r="C53" s="1">
        <v>43210.433194444442</v>
      </c>
      <c r="D53" s="4">
        <v>0.47222222222222227</v>
      </c>
      <c r="E53">
        <v>428</v>
      </c>
      <c r="F53" t="str">
        <f t="shared" si="0"/>
        <v>PASS</v>
      </c>
      <c r="G53">
        <f t="shared" si="1"/>
        <v>5.3000000000000114</v>
      </c>
    </row>
    <row r="54" spans="1:7">
      <c r="A54" t="s">
        <v>19</v>
      </c>
      <c r="B54">
        <v>142.5</v>
      </c>
      <c r="C54" s="1">
        <v>43210.433194444442</v>
      </c>
      <c r="D54" s="4">
        <v>0.47569444444444442</v>
      </c>
      <c r="E54">
        <v>140.94999999999999</v>
      </c>
      <c r="F54" t="str">
        <f t="shared" si="0"/>
        <v>PASS</v>
      </c>
      <c r="G54">
        <f t="shared" si="1"/>
        <v>1.5500000000000114</v>
      </c>
    </row>
    <row r="55" spans="1:7">
      <c r="A55" t="s">
        <v>17</v>
      </c>
      <c r="B55">
        <v>298</v>
      </c>
      <c r="C55" s="1">
        <v>43210.433194444442</v>
      </c>
      <c r="D55" s="1">
        <v>43210.453530092593</v>
      </c>
      <c r="E55">
        <v>295.55</v>
      </c>
      <c r="F55" t="str">
        <f t="shared" si="0"/>
        <v>PASS</v>
      </c>
      <c r="G55">
        <f t="shared" si="1"/>
        <v>2.4499999999999886</v>
      </c>
    </row>
    <row r="56" spans="1:7">
      <c r="A56" t="s">
        <v>8</v>
      </c>
      <c r="B56">
        <v>93.5</v>
      </c>
      <c r="C56" s="1">
        <v>43210.433194444442</v>
      </c>
      <c r="D56" s="1">
        <v>43210.475694444445</v>
      </c>
      <c r="E56">
        <v>91.55</v>
      </c>
      <c r="F56" t="str">
        <f t="shared" si="0"/>
        <v>PASS</v>
      </c>
      <c r="G56">
        <f t="shared" si="1"/>
        <v>1.9500000000000028</v>
      </c>
    </row>
    <row r="57" spans="1:7">
      <c r="A57" t="s">
        <v>70</v>
      </c>
      <c r="B57">
        <v>286.2</v>
      </c>
      <c r="C57" s="1">
        <v>43210.432847222219</v>
      </c>
      <c r="D57" s="1">
        <v>43210.447916666664</v>
      </c>
      <c r="E57">
        <v>285</v>
      </c>
      <c r="F57" t="str">
        <f t="shared" si="0"/>
        <v>PASS</v>
      </c>
      <c r="G57">
        <f t="shared" si="1"/>
        <v>1.1999999999999886</v>
      </c>
    </row>
    <row r="58" spans="1:7">
      <c r="A58" t="s">
        <v>4</v>
      </c>
      <c r="B58">
        <v>507.7</v>
      </c>
      <c r="C58" s="1">
        <v>43210.432847222219</v>
      </c>
      <c r="D58" s="1">
        <v>43210.486111111109</v>
      </c>
      <c r="E58">
        <v>505.65</v>
      </c>
      <c r="F58" t="str">
        <f t="shared" si="0"/>
        <v>PASS</v>
      </c>
      <c r="G58">
        <f t="shared" si="1"/>
        <v>2.0500000000000114</v>
      </c>
    </row>
    <row r="59" spans="1:7">
      <c r="A59" t="s">
        <v>64</v>
      </c>
      <c r="B59">
        <v>789.9</v>
      </c>
      <c r="C59" s="1">
        <v>43210.432847222219</v>
      </c>
      <c r="D59" s="1">
        <v>43210.472222222219</v>
      </c>
      <c r="E59">
        <v>793.4</v>
      </c>
      <c r="F59" t="str">
        <f t="shared" si="0"/>
        <v>FAIL</v>
      </c>
      <c r="G59">
        <f t="shared" si="1"/>
        <v>-3.5</v>
      </c>
    </row>
    <row r="60" spans="1:7">
      <c r="A60" t="s">
        <v>71</v>
      </c>
      <c r="B60">
        <v>1114</v>
      </c>
      <c r="C60" s="1">
        <v>43210.410682870373</v>
      </c>
      <c r="D60" s="1">
        <v>43210.472222222219</v>
      </c>
      <c r="E60">
        <v>1112.5999999999999</v>
      </c>
      <c r="F60" t="str">
        <f t="shared" si="0"/>
        <v>PASS</v>
      </c>
      <c r="G60">
        <f t="shared" si="1"/>
        <v>1.4000000000000909</v>
      </c>
    </row>
    <row r="61" spans="1:7">
      <c r="A61" t="s">
        <v>11</v>
      </c>
      <c r="B61">
        <v>433.15</v>
      </c>
      <c r="C61" s="1">
        <v>43210.406550925924</v>
      </c>
      <c r="D61" s="1">
        <v>43210.409722222219</v>
      </c>
      <c r="E61">
        <v>430.4</v>
      </c>
      <c r="F61" t="str">
        <f t="shared" ref="F61:F62" si="2">IF(G61&gt;0, "PASS", "FAIL")</f>
        <v>PASS</v>
      </c>
      <c r="G61">
        <f t="shared" ref="G61:G62" si="3">SUM(B61-E61)</f>
        <v>2.75</v>
      </c>
    </row>
    <row r="62" spans="1:7">
      <c r="A62" t="s">
        <v>68</v>
      </c>
      <c r="B62">
        <v>608.6</v>
      </c>
      <c r="C62" s="1">
        <v>43210.4062037037</v>
      </c>
      <c r="D62" s="1">
        <v>43210.423611111109</v>
      </c>
      <c r="E62">
        <v>602.95000000000005</v>
      </c>
      <c r="F62" t="str">
        <f t="shared" si="2"/>
        <v>PASS</v>
      </c>
      <c r="G62">
        <f t="shared" si="3"/>
        <v>5.6499999999999773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34.7109375" customWidth="1"/>
    <col min="2" max="2" width="15.85546875" style="1" customWidth="1"/>
    <col min="3" max="3" width="19.42578125" style="1" customWidth="1"/>
    <col min="9" max="9" width="15" customWidth="1"/>
    <col min="10" max="10" width="17.42578125" customWidth="1"/>
  </cols>
  <sheetData>
    <row r="1" spans="1:10">
      <c r="A1" s="2" t="s">
        <v>48</v>
      </c>
      <c r="B1" s="2" t="s">
        <v>49</v>
      </c>
      <c r="C1" s="2" t="s">
        <v>50</v>
      </c>
      <c r="D1" s="2" t="s">
        <v>55</v>
      </c>
      <c r="E1" s="2" t="s">
        <v>56</v>
      </c>
      <c r="F1" s="2" t="s">
        <v>51</v>
      </c>
      <c r="G1" s="2" t="s">
        <v>52</v>
      </c>
    </row>
    <row r="2" spans="1:10">
      <c r="A2" t="s">
        <v>24</v>
      </c>
      <c r="B2">
        <v>1235.3</v>
      </c>
      <c r="C2" s="1">
        <v>43213.114756944444</v>
      </c>
      <c r="D2" s="4">
        <v>0.125</v>
      </c>
      <c r="E2">
        <v>1244.6500000000001</v>
      </c>
      <c r="F2" t="str">
        <f t="shared" ref="F2:F26" si="0">IF(G2&gt;0, "PASS", "FAIL")</f>
        <v>PASS</v>
      </c>
      <c r="G2">
        <f t="shared" ref="G2:G26" si="1">SUM(E2-B2)</f>
        <v>9.3500000000001364</v>
      </c>
    </row>
    <row r="3" spans="1:10">
      <c r="A3" t="s">
        <v>18</v>
      </c>
      <c r="B3">
        <v>1385.1</v>
      </c>
      <c r="C3" s="1">
        <v>43213.114756944444</v>
      </c>
      <c r="D3" s="4">
        <v>0.125</v>
      </c>
      <c r="E3">
        <v>1390.95</v>
      </c>
      <c r="F3" t="str">
        <f t="shared" si="0"/>
        <v>PASS</v>
      </c>
      <c r="G3">
        <f t="shared" si="1"/>
        <v>5.8500000000001364</v>
      </c>
    </row>
    <row r="4" spans="1:10">
      <c r="A4" t="s">
        <v>12</v>
      </c>
      <c r="B4">
        <v>514.54999999999995</v>
      </c>
      <c r="C4" s="1">
        <v>43213.114525462966</v>
      </c>
      <c r="D4" s="4">
        <v>0.125</v>
      </c>
      <c r="E4">
        <v>515.45000000000005</v>
      </c>
      <c r="F4" t="str">
        <f t="shared" si="0"/>
        <v>PASS</v>
      </c>
      <c r="G4">
        <f t="shared" si="1"/>
        <v>0.90000000000009095</v>
      </c>
      <c r="I4" t="s">
        <v>59</v>
      </c>
      <c r="J4">
        <f>COUNTIF(F2:F26,"PASS")</f>
        <v>22</v>
      </c>
    </row>
    <row r="5" spans="1:10">
      <c r="A5" t="s">
        <v>63</v>
      </c>
      <c r="B5">
        <v>405.2</v>
      </c>
      <c r="C5" s="1">
        <v>43213.10434027778</v>
      </c>
      <c r="D5" s="4">
        <v>0.13541666666666666</v>
      </c>
      <c r="E5">
        <v>404.4</v>
      </c>
      <c r="F5" t="str">
        <f t="shared" si="0"/>
        <v>FAIL</v>
      </c>
      <c r="G5">
        <f t="shared" si="1"/>
        <v>-0.80000000000001137</v>
      </c>
      <c r="I5" t="s">
        <v>60</v>
      </c>
      <c r="J5">
        <f>COUNTIF(F2:F26,"FAIL")</f>
        <v>3</v>
      </c>
    </row>
    <row r="6" spans="1:10">
      <c r="A6" t="s">
        <v>27</v>
      </c>
      <c r="B6">
        <v>938.95</v>
      </c>
      <c r="C6" s="1">
        <v>43213.520798611113</v>
      </c>
      <c r="D6" s="4">
        <v>7.2916666666666671E-2</v>
      </c>
      <c r="E6">
        <v>939.85</v>
      </c>
      <c r="F6" t="str">
        <f t="shared" si="0"/>
        <v>PASS</v>
      </c>
      <c r="G6">
        <f t="shared" si="1"/>
        <v>0.89999999999997726</v>
      </c>
    </row>
    <row r="7" spans="1:10">
      <c r="A7" t="s">
        <v>62</v>
      </c>
      <c r="B7">
        <v>129.75</v>
      </c>
      <c r="C7" s="1">
        <v>43213.500081018516</v>
      </c>
      <c r="D7" s="4">
        <v>7.9861111111111105E-2</v>
      </c>
      <c r="E7">
        <v>129.35</v>
      </c>
      <c r="F7" t="str">
        <f t="shared" si="0"/>
        <v>FAIL</v>
      </c>
      <c r="G7">
        <f t="shared" si="1"/>
        <v>-0.40000000000000568</v>
      </c>
      <c r="I7" t="s">
        <v>72</v>
      </c>
      <c r="J7">
        <f>SUM(G2:G26)</f>
        <v>119.60000000000025</v>
      </c>
    </row>
    <row r="8" spans="1:10">
      <c r="A8" t="s">
        <v>12</v>
      </c>
      <c r="B8">
        <v>511.7</v>
      </c>
      <c r="C8" s="1">
        <v>43213.500081018516</v>
      </c>
      <c r="D8" s="4">
        <v>0.51736111111111105</v>
      </c>
      <c r="E8">
        <v>514.79999999999995</v>
      </c>
      <c r="F8" t="str">
        <f t="shared" si="0"/>
        <v>PASS</v>
      </c>
      <c r="G8">
        <f t="shared" si="1"/>
        <v>3.0999999999999659</v>
      </c>
    </row>
    <row r="9" spans="1:10">
      <c r="A9" t="s">
        <v>39</v>
      </c>
      <c r="B9">
        <v>851.85</v>
      </c>
      <c r="C9" s="1">
        <v>43213.49726851852</v>
      </c>
      <c r="D9" s="4">
        <v>8.3333333333333329E-2</v>
      </c>
      <c r="E9">
        <v>867.35</v>
      </c>
      <c r="F9" t="str">
        <f t="shared" si="0"/>
        <v>PASS</v>
      </c>
      <c r="G9">
        <f t="shared" si="1"/>
        <v>15.5</v>
      </c>
    </row>
    <row r="10" spans="1:10">
      <c r="A10" t="s">
        <v>22</v>
      </c>
      <c r="B10">
        <v>356.65</v>
      </c>
      <c r="C10" s="1">
        <v>43213.497118055559</v>
      </c>
      <c r="D10" s="4">
        <v>8.3333333333333329E-2</v>
      </c>
      <c r="E10">
        <v>363.25</v>
      </c>
      <c r="F10" t="str">
        <f t="shared" si="0"/>
        <v>PASS</v>
      </c>
      <c r="G10">
        <f t="shared" si="1"/>
        <v>6.6000000000000227</v>
      </c>
    </row>
    <row r="11" spans="1:10">
      <c r="A11" t="s">
        <v>41</v>
      </c>
      <c r="B11">
        <v>247.35</v>
      </c>
      <c r="C11" s="1">
        <v>43213.49287037037</v>
      </c>
      <c r="D11" s="4">
        <v>6.5972222222222224E-2</v>
      </c>
      <c r="E11">
        <v>248.95</v>
      </c>
      <c r="F11" t="str">
        <f t="shared" si="0"/>
        <v>PASS</v>
      </c>
      <c r="G11">
        <f t="shared" si="1"/>
        <v>1.5999999999999943</v>
      </c>
    </row>
    <row r="12" spans="1:10">
      <c r="A12" t="s">
        <v>24</v>
      </c>
      <c r="B12">
        <v>1229.95</v>
      </c>
      <c r="C12" s="1">
        <v>43213.489629629628</v>
      </c>
      <c r="D12" s="4">
        <v>0.125</v>
      </c>
      <c r="E12">
        <v>1244.3499999999999</v>
      </c>
      <c r="F12" t="str">
        <f t="shared" si="0"/>
        <v>PASS</v>
      </c>
      <c r="G12">
        <f t="shared" si="1"/>
        <v>14.399999999999864</v>
      </c>
    </row>
    <row r="13" spans="1:10">
      <c r="A13" t="s">
        <v>40</v>
      </c>
      <c r="B13">
        <v>427.5</v>
      </c>
      <c r="C13" s="1">
        <v>43213.489629629628</v>
      </c>
      <c r="D13" s="4">
        <v>0.52083333333333337</v>
      </c>
      <c r="E13">
        <v>428.75</v>
      </c>
      <c r="F13" t="str">
        <f t="shared" si="0"/>
        <v>PASS</v>
      </c>
      <c r="G13">
        <f t="shared" si="1"/>
        <v>1.25</v>
      </c>
    </row>
    <row r="14" spans="1:10">
      <c r="A14" t="s">
        <v>34</v>
      </c>
      <c r="B14">
        <v>261.25</v>
      </c>
      <c r="C14" s="1">
        <v>43213.48951388889</v>
      </c>
      <c r="D14" s="4">
        <v>0.5</v>
      </c>
      <c r="E14">
        <v>258</v>
      </c>
      <c r="F14" t="str">
        <f t="shared" si="0"/>
        <v>FAIL</v>
      </c>
      <c r="G14">
        <f t="shared" si="1"/>
        <v>-3.25</v>
      </c>
    </row>
    <row r="15" spans="1:10">
      <c r="A15" t="s">
        <v>35</v>
      </c>
      <c r="B15">
        <v>269.64999999999998</v>
      </c>
      <c r="C15" s="1">
        <v>43213.48951388889</v>
      </c>
      <c r="D15" s="4">
        <v>0.5</v>
      </c>
      <c r="E15">
        <v>271.8</v>
      </c>
      <c r="F15" t="str">
        <f t="shared" si="0"/>
        <v>PASS</v>
      </c>
      <c r="G15">
        <f t="shared" si="1"/>
        <v>2.1500000000000341</v>
      </c>
    </row>
    <row r="16" spans="1:10">
      <c r="A16" t="s">
        <v>83</v>
      </c>
      <c r="B16">
        <v>964.5</v>
      </c>
      <c r="C16" s="1">
        <v>43213.428124999999</v>
      </c>
      <c r="D16" s="4">
        <v>0.44097222222222227</v>
      </c>
      <c r="E16">
        <v>967.4</v>
      </c>
      <c r="F16" t="str">
        <f t="shared" si="0"/>
        <v>PASS</v>
      </c>
      <c r="G16">
        <f t="shared" si="1"/>
        <v>2.8999999999999773</v>
      </c>
    </row>
    <row r="17" spans="1:7">
      <c r="A17" t="s">
        <v>62</v>
      </c>
      <c r="B17">
        <v>129.5</v>
      </c>
      <c r="C17" s="1">
        <v>43213.427245370367</v>
      </c>
      <c r="D17" s="4">
        <v>0.4375</v>
      </c>
      <c r="E17">
        <v>130.19999999999999</v>
      </c>
      <c r="F17" t="str">
        <f t="shared" si="0"/>
        <v>PASS</v>
      </c>
      <c r="G17">
        <f t="shared" si="1"/>
        <v>0.69999999999998863</v>
      </c>
    </row>
    <row r="18" spans="1:7">
      <c r="A18" t="s">
        <v>41</v>
      </c>
      <c r="B18">
        <v>247.5</v>
      </c>
      <c r="C18" s="1">
        <v>43213.423611111109</v>
      </c>
      <c r="D18" s="4">
        <v>0.4375</v>
      </c>
      <c r="E18">
        <v>248</v>
      </c>
      <c r="F18" t="str">
        <f t="shared" si="0"/>
        <v>PASS</v>
      </c>
      <c r="G18">
        <f t="shared" si="1"/>
        <v>0.5</v>
      </c>
    </row>
    <row r="19" spans="1:7">
      <c r="A19" t="s">
        <v>44</v>
      </c>
      <c r="B19">
        <v>290.14999999999998</v>
      </c>
      <c r="C19" s="1">
        <v>43213.423379629632</v>
      </c>
      <c r="D19" s="4">
        <v>0.44097222222222227</v>
      </c>
      <c r="E19">
        <v>290.55</v>
      </c>
      <c r="F19" t="str">
        <f t="shared" si="0"/>
        <v>PASS</v>
      </c>
      <c r="G19">
        <f t="shared" si="1"/>
        <v>0.40000000000003411</v>
      </c>
    </row>
    <row r="20" spans="1:7">
      <c r="A20" t="s">
        <v>64</v>
      </c>
      <c r="B20">
        <v>806.5</v>
      </c>
      <c r="C20" s="1">
        <v>43213.40960648148</v>
      </c>
      <c r="D20" s="4">
        <v>0.41666666666666669</v>
      </c>
      <c r="E20">
        <v>811.5</v>
      </c>
      <c r="F20" t="str">
        <f t="shared" si="0"/>
        <v>PASS</v>
      </c>
      <c r="G20">
        <f t="shared" si="1"/>
        <v>5</v>
      </c>
    </row>
    <row r="21" spans="1:7">
      <c r="A21" t="s">
        <v>32</v>
      </c>
      <c r="B21">
        <v>1073</v>
      </c>
      <c r="C21" s="1">
        <v>43213.409490740742</v>
      </c>
      <c r="D21" s="4">
        <v>0.45833333333333331</v>
      </c>
      <c r="E21">
        <v>1098.4000000000001</v>
      </c>
      <c r="F21" t="str">
        <f t="shared" si="0"/>
        <v>PASS</v>
      </c>
      <c r="G21">
        <f t="shared" si="1"/>
        <v>25.400000000000091</v>
      </c>
    </row>
    <row r="22" spans="1:7">
      <c r="A22" t="s">
        <v>23</v>
      </c>
      <c r="B22">
        <v>309.2</v>
      </c>
      <c r="C22" s="1">
        <v>43213.409490740742</v>
      </c>
      <c r="D22" s="4">
        <v>0.4861111111111111</v>
      </c>
      <c r="E22">
        <v>309.7</v>
      </c>
      <c r="F22" t="str">
        <f t="shared" si="0"/>
        <v>PASS</v>
      </c>
      <c r="G22">
        <f t="shared" si="1"/>
        <v>0.5</v>
      </c>
    </row>
    <row r="23" spans="1:7">
      <c r="A23" t="s">
        <v>65</v>
      </c>
      <c r="B23">
        <v>626.20000000000005</v>
      </c>
      <c r="C23" s="1">
        <v>43213.40934027778</v>
      </c>
      <c r="D23" s="4">
        <v>0.51041666666666663</v>
      </c>
      <c r="E23">
        <v>641.95000000000005</v>
      </c>
      <c r="F23" t="str">
        <f t="shared" si="0"/>
        <v>PASS</v>
      </c>
      <c r="G23">
        <f t="shared" si="1"/>
        <v>15.75</v>
      </c>
    </row>
    <row r="24" spans="1:7">
      <c r="A24" t="s">
        <v>46</v>
      </c>
      <c r="B24">
        <v>806</v>
      </c>
      <c r="C24" s="1">
        <v>43213.40929398148</v>
      </c>
      <c r="D24" s="4">
        <v>0.4375</v>
      </c>
      <c r="E24">
        <v>811.7</v>
      </c>
      <c r="F24" t="str">
        <f t="shared" si="0"/>
        <v>PASS</v>
      </c>
      <c r="G24">
        <f t="shared" si="1"/>
        <v>5.7000000000000455</v>
      </c>
    </row>
    <row r="25" spans="1:7">
      <c r="A25" t="s">
        <v>41</v>
      </c>
      <c r="B25">
        <v>247</v>
      </c>
      <c r="C25" s="1">
        <v>43213.409201388888</v>
      </c>
      <c r="D25" s="4">
        <v>0.4375</v>
      </c>
      <c r="E25">
        <v>248</v>
      </c>
      <c r="F25" t="str">
        <f t="shared" si="0"/>
        <v>PASS</v>
      </c>
      <c r="G25">
        <f t="shared" si="1"/>
        <v>1</v>
      </c>
    </row>
    <row r="26" spans="1:7">
      <c r="A26" t="s">
        <v>71</v>
      </c>
      <c r="B26">
        <v>1129.4000000000001</v>
      </c>
      <c r="C26" s="1">
        <v>43213.409201388888</v>
      </c>
      <c r="D26" s="4">
        <v>0.4201388888888889</v>
      </c>
      <c r="E26">
        <v>1134</v>
      </c>
      <c r="F26" t="str">
        <f t="shared" si="0"/>
        <v>PASS</v>
      </c>
      <c r="G26">
        <f t="shared" si="1"/>
        <v>4.5999999999999091</v>
      </c>
    </row>
    <row r="27" spans="1:7">
      <c r="B27"/>
    </row>
    <row r="28" spans="1:7">
      <c r="B28"/>
    </row>
    <row r="29" spans="1:7">
      <c r="B29"/>
    </row>
    <row r="30" spans="1:7">
      <c r="B30"/>
    </row>
    <row r="31" spans="1:7">
      <c r="B31"/>
    </row>
    <row r="32" spans="1:7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Buy 17th April</vt:lpstr>
      <vt:lpstr>Sell 17th April</vt:lpstr>
      <vt:lpstr>Buy 18thApril</vt:lpstr>
      <vt:lpstr>Sell 18th April</vt:lpstr>
      <vt:lpstr>Buy 19th April</vt:lpstr>
      <vt:lpstr>Sell 19th April</vt:lpstr>
      <vt:lpstr>Buy 20th April</vt:lpstr>
      <vt:lpstr>Sell 20th April</vt:lpstr>
      <vt:lpstr>Buy 23rd April</vt:lpstr>
      <vt:lpstr>Sell 23rd April</vt:lpstr>
      <vt:lpstr>Buy 24th April</vt:lpstr>
      <vt:lpstr>Sell 24th April</vt:lpstr>
      <vt:lpstr>Buy 25th April</vt:lpstr>
      <vt:lpstr>Sell 25th April</vt:lpstr>
      <vt:lpstr>Buy 26th April</vt:lpstr>
      <vt:lpstr>Sell 26th April</vt:lpstr>
      <vt:lpstr>Buy 27th April</vt:lpstr>
      <vt:lpstr>Sell 27th April</vt:lpstr>
      <vt:lpstr>Buy 30th Apri</vt:lpstr>
      <vt:lpstr>Sell 30th April</vt:lpstr>
      <vt:lpstr>Buy 2nd May</vt:lpstr>
      <vt:lpstr>Sell 2nd May</vt:lpstr>
      <vt:lpstr>Buy 3rd May </vt:lpstr>
      <vt:lpstr>Sell 3rd May</vt:lpstr>
      <vt:lpstr>Buy 7th May</vt:lpstr>
      <vt:lpstr>Sell 7th May</vt:lpstr>
      <vt:lpstr>Buy 8th May</vt:lpstr>
      <vt:lpstr>Sell 8th May</vt:lpstr>
      <vt:lpstr>Buy 9th May</vt:lpstr>
      <vt:lpstr>Sell 9th May</vt:lpstr>
    </vt:vector>
  </TitlesOfParts>
  <Company>Infosys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Vinodhagan Thangarajan</dc:creator>
  <cp:lastModifiedBy>user</cp:lastModifiedBy>
  <dcterms:created xsi:type="dcterms:W3CDTF">2018-04-19T09:17:56Z</dcterms:created>
  <dcterms:modified xsi:type="dcterms:W3CDTF">2018-05-09T19:46:11Z</dcterms:modified>
</cp:coreProperties>
</file>