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a22a98a8a5f836/AI ^0 ML By Satish Yellanki/0. Assignments/003-Bias/"/>
    </mc:Choice>
  </mc:AlternateContent>
  <xr:revisionPtr revIDLastSave="130" documentId="8_{05E2EDFA-9498-4A81-842A-D3DC9FDC3259}" xr6:coauthVersionLast="47" xr6:coauthVersionMax="47" xr10:uidLastSave="{EDCE30BB-F473-D94C-B3CD-7A8146804062}"/>
  <bookViews>
    <workbookView xWindow="0" yWindow="760" windowWidth="34560" windowHeight="20180" activeTab="1" xr2:uid="{5BB26B9C-DB24-4E97-8B08-D4507A52F1FB}"/>
  </bookViews>
  <sheets>
    <sheet name="Variables" sheetId="2" r:id="rId1"/>
    <sheet name="EmployeesAttri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K2" i="1" s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L3" i="1"/>
  <c r="L4" i="1"/>
  <c r="L5" i="1"/>
  <c r="K5" i="1" s="1"/>
  <c r="L6" i="1"/>
  <c r="K6" i="1" s="1"/>
  <c r="L7" i="1"/>
  <c r="K7" i="1" s="1"/>
  <c r="L8" i="1"/>
  <c r="L9" i="1"/>
  <c r="L10" i="1"/>
  <c r="K10" i="1" s="1"/>
  <c r="L11" i="1"/>
  <c r="K11" i="1" s="1"/>
  <c r="L12" i="1"/>
  <c r="K12" i="1" s="1"/>
  <c r="L13" i="1"/>
  <c r="L14" i="1"/>
  <c r="L15" i="1"/>
  <c r="L16" i="1"/>
  <c r="K8" i="1"/>
  <c r="K4" i="1"/>
  <c r="K9" i="1"/>
  <c r="K3" i="1"/>
  <c r="K13" i="1"/>
  <c r="K14" i="1"/>
  <c r="K15" i="1"/>
  <c r="K16" i="1"/>
  <c r="N2" i="1" l="1"/>
  <c r="M2" i="1"/>
</calcChain>
</file>

<file path=xl/sharedStrings.xml><?xml version="1.0" encoding="utf-8"?>
<sst xmlns="http://schemas.openxmlformats.org/spreadsheetml/2006/main" count="56" uniqueCount="34">
  <si>
    <t>Employee ID</t>
  </si>
  <si>
    <t>Age</t>
  </si>
  <si>
    <t>Gender</t>
  </si>
  <si>
    <t>Department</t>
  </si>
  <si>
    <t>Job Satisfaction</t>
  </si>
  <si>
    <t>Salary</t>
  </si>
  <si>
    <t>Work Life Balance</t>
  </si>
  <si>
    <t>Years At Company</t>
  </si>
  <si>
    <t>Performance Rating</t>
  </si>
  <si>
    <t>Attrition (Actual)</t>
  </si>
  <si>
    <t>Male</t>
  </si>
  <si>
    <t>Sales</t>
  </si>
  <si>
    <t>Female</t>
  </si>
  <si>
    <t>HR</t>
  </si>
  <si>
    <t>IT</t>
  </si>
  <si>
    <t>Marketing</t>
  </si>
  <si>
    <t>Finance</t>
  </si>
  <si>
    <t>Operations</t>
  </si>
  <si>
    <t>Attrition (Predicted)</t>
  </si>
  <si>
    <t>Variables</t>
  </si>
  <si>
    <t>Base Salary</t>
  </si>
  <si>
    <t>Base Job Satisfaction</t>
  </si>
  <si>
    <t>Base Work-Life Balance</t>
  </si>
  <si>
    <t>Salary Coefficient</t>
  </si>
  <si>
    <t>Job Satisfaction Coefficient</t>
  </si>
  <si>
    <t>Work-life balance Coefficient</t>
  </si>
  <si>
    <t>Year at Company Coefficient</t>
  </si>
  <si>
    <t>Performance Rating Coefficient</t>
  </si>
  <si>
    <t>Age Factor</t>
  </si>
  <si>
    <t>High Job Dissatisfaction Threshold</t>
  </si>
  <si>
    <t>Low Work-Life Balance Threshold</t>
  </si>
  <si>
    <t>Linear Combination</t>
  </si>
  <si>
    <t>Bias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</si>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</sst>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43" fontId="3" fillId="0" borderId="0" xfId="1" applyFont="1"/>
    <xf numFmtId="43" fontId="2" fillId="0" borderId="0" xfId="1" applyFont="1"/>
    <xf numFmtId="43" fontId="0" fillId="0" borderId="0" xfId="1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43" fontId="4" fillId="0" borderId="6" xfId="1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Employee</a:t>
            </a:r>
            <a:r>
              <a:rPr lang="en-GB" baseline="0"/>
              <a:t>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EmployeesAttrition!$J$1</c:f>
              <c:strCache>
                <c:ptCount val="1"/>
                <c:pt idx="0">
                  <c:v>Attrition (Actual)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EmployeesAttrition!$A$2:$A$16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EmployeesAttrition!$J$2:$J$16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23-E64E-8D40-96BC2E39DD05}"/>
            </c:ext>
          </c:extLst>
        </c:ser>
        <c:ser>
          <c:idx val="1"/>
          <c:order val="1"/>
          <c:tx>
            <c:strRef>
              <c:f>EmployeesAttrition!$K$1</c:f>
              <c:strCache>
                <c:ptCount val="1"/>
                <c:pt idx="0">
                  <c:v>Attrition (Predicted)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EmployeesAttrition!$A$2:$A$16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EmployeesAttrition!$K$2:$K$16</c:f>
              <c:numCache>
                <c:formatCode>General</c:formatCode>
                <c:ptCount val="15"/>
                <c:pt idx="0">
                  <c:v>5.2153563078417738E-2</c:v>
                </c:pt>
                <c:pt idx="1">
                  <c:v>2.6596993576865863E-2</c:v>
                </c:pt>
                <c:pt idx="2">
                  <c:v>1.2128434984274248E-2</c:v>
                </c:pt>
                <c:pt idx="3">
                  <c:v>0.19781611144141825</c:v>
                </c:pt>
                <c:pt idx="4">
                  <c:v>4.7425873177566781E-2</c:v>
                </c:pt>
                <c:pt idx="5">
                  <c:v>2.9312230751356333E-2</c:v>
                </c:pt>
                <c:pt idx="6">
                  <c:v>1.984030573407751E-2</c:v>
                </c:pt>
                <c:pt idx="7">
                  <c:v>2.6596993576865863E-2</c:v>
                </c:pt>
                <c:pt idx="8">
                  <c:v>9.9750489119685135E-2</c:v>
                </c:pt>
                <c:pt idx="9">
                  <c:v>2.9312230751356333E-2</c:v>
                </c:pt>
                <c:pt idx="10">
                  <c:v>2.6596993576865856E-2</c:v>
                </c:pt>
                <c:pt idx="11">
                  <c:v>0.19781611144141825</c:v>
                </c:pt>
                <c:pt idx="12">
                  <c:v>2.412702141766921E-2</c:v>
                </c:pt>
                <c:pt idx="13">
                  <c:v>1.4774031693273067E-2</c:v>
                </c:pt>
                <c:pt idx="14">
                  <c:v>4.3107254941086116E-2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23-E64E-8D40-96BC2E39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29967"/>
        <c:axId val="133985503"/>
      </c:scatterChart>
      <c:valAx>
        <c:axId val="13402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85503"/>
        <c:crosses val="autoZero"/>
        <c:crossBetween val="midCat"/>
      </c:valAx>
      <c:valAx>
        <c:axId val="13398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29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EmployeesAttrition!$M$1</c:f>
              <c:strCache>
                <c:ptCount val="1"/>
                <c:pt idx="0">
                  <c:v>Bias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EmployeesAttrition!$A$2:$A$16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EmployeesAttrition!$M$2:$M$16</c:f>
              <c:numCache>
                <c:formatCode>General</c:formatCode>
                <c:ptCount val="15"/>
                <c:pt idx="0">
                  <c:v>-5.2153563078417738E-2</c:v>
                </c:pt>
                <c:pt idx="1">
                  <c:v>-2.6596993576865863E-2</c:v>
                </c:pt>
                <c:pt idx="2">
                  <c:v>0.98787156501572571</c:v>
                </c:pt>
                <c:pt idx="3">
                  <c:v>0.80218388855858169</c:v>
                </c:pt>
                <c:pt idx="4">
                  <c:v>-4.7425873177566781E-2</c:v>
                </c:pt>
                <c:pt idx="5">
                  <c:v>-2.9312230751356333E-2</c:v>
                </c:pt>
                <c:pt idx="6">
                  <c:v>0.98015969426592253</c:v>
                </c:pt>
                <c:pt idx="7">
                  <c:v>-2.6596993576865863E-2</c:v>
                </c:pt>
                <c:pt idx="8">
                  <c:v>0.90024951088031491</c:v>
                </c:pt>
                <c:pt idx="9">
                  <c:v>-2.9312230751356333E-2</c:v>
                </c:pt>
                <c:pt idx="10">
                  <c:v>-2.6596993576865856E-2</c:v>
                </c:pt>
                <c:pt idx="11">
                  <c:v>0.80218388855858169</c:v>
                </c:pt>
                <c:pt idx="12">
                  <c:v>-2.412702141766921E-2</c:v>
                </c:pt>
                <c:pt idx="13">
                  <c:v>-1.4774031693273067E-2</c:v>
                </c:pt>
                <c:pt idx="14">
                  <c:v>0.95689274505891386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C4-104E-8215-008EABE5E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470384"/>
        <c:axId val="1458530096"/>
      </c:scatterChart>
      <c:valAx>
        <c:axId val="145847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530096"/>
        <c:crosses val="autoZero"/>
        <c:crossBetween val="midCat"/>
      </c:valAx>
      <c:valAx>
        <c:axId val="1458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7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16</xdr:row>
      <xdr:rowOff>177800</xdr:rowOff>
    </xdr:from>
    <xdr:to>
      <xdr:col>9</xdr:col>
      <xdr:colOff>266700</xdr:colOff>
      <xdr:row>42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CF2BD7-45CD-6E29-6DD5-9D8B530ED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311150</xdr:colOff>
      <xdr:row>17</xdr:row>
      <xdr:rowOff>0</xdr:rowOff>
    </xdr:from>
    <xdr:to>
      <xdr:col>16</xdr:col>
      <xdr:colOff>317500</xdr:colOff>
      <xdr:row>43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A7A693-A5F2-9864-DB86-10E580CDB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40D5-B9D8-DD4F-8BAE-C5CA01B466AB}">
  <dimension ref="B3:C15"/>
  <sheetViews>
    <sheetView workbookViewId="0">
      <selection activeCell="C15" sqref="C15"/>
    </sheetView>
  </sheetViews>
  <sheetFormatPr baseColWidth="10" defaultRowHeight="15" x14ac:dyDescent="0.2"/>
  <cols>
    <col min="2" max="2" width="48.1640625" bestFit="1" customWidth="1"/>
    <col min="3" max="3" width="17" bestFit="1" customWidth="1"/>
  </cols>
  <sheetData>
    <row r="3" spans="2:3" ht="16" thickBot="1" x14ac:dyDescent="0.25"/>
    <row r="4" spans="2:3" ht="28" thickBot="1" x14ac:dyDescent="0.4">
      <c r="B4" s="12" t="s">
        <v>19</v>
      </c>
      <c r="C4" s="13"/>
    </row>
    <row r="5" spans="2:3" ht="27" x14ac:dyDescent="0.35">
      <c r="B5" s="10" t="s">
        <v>20</v>
      </c>
      <c r="C5" s="11">
        <v>50000</v>
      </c>
    </row>
    <row r="6" spans="2:3" ht="27" x14ac:dyDescent="0.35">
      <c r="B6" s="6" t="s">
        <v>21</v>
      </c>
      <c r="C6" s="7">
        <v>3</v>
      </c>
    </row>
    <row r="7" spans="2:3" ht="27" x14ac:dyDescent="0.35">
      <c r="B7" s="6" t="s">
        <v>22</v>
      </c>
      <c r="C7" s="7">
        <v>3</v>
      </c>
    </row>
    <row r="8" spans="2:3" ht="27" x14ac:dyDescent="0.35">
      <c r="B8" s="6" t="s">
        <v>23</v>
      </c>
      <c r="C8" s="7">
        <v>5.0000000000000001E-3</v>
      </c>
    </row>
    <row r="9" spans="2:3" ht="27" x14ac:dyDescent="0.35">
      <c r="B9" s="6" t="s">
        <v>24</v>
      </c>
      <c r="C9" s="7">
        <v>-0.7</v>
      </c>
    </row>
    <row r="10" spans="2:3" ht="27" x14ac:dyDescent="0.35">
      <c r="B10" s="6" t="s">
        <v>25</v>
      </c>
      <c r="C10" s="7">
        <v>-0.6</v>
      </c>
    </row>
    <row r="11" spans="2:3" ht="27" x14ac:dyDescent="0.35">
      <c r="B11" s="6" t="s">
        <v>26</v>
      </c>
      <c r="C11" s="7">
        <v>-0.1</v>
      </c>
    </row>
    <row r="12" spans="2:3" ht="27" x14ac:dyDescent="0.35">
      <c r="B12" s="6" t="s">
        <v>27</v>
      </c>
      <c r="C12" s="7">
        <v>-0.5</v>
      </c>
    </row>
    <row r="13" spans="2:3" ht="27" x14ac:dyDescent="0.35">
      <c r="B13" s="6" t="s">
        <v>28</v>
      </c>
      <c r="C13" s="7">
        <v>0.02</v>
      </c>
    </row>
    <row r="14" spans="2:3" ht="27" x14ac:dyDescent="0.35">
      <c r="B14" s="6" t="s">
        <v>29</v>
      </c>
      <c r="C14" s="7">
        <v>2.5</v>
      </c>
    </row>
    <row r="15" spans="2:3" ht="28" thickBot="1" x14ac:dyDescent="0.4">
      <c r="B15" s="8" t="s">
        <v>30</v>
      </c>
      <c r="C15" s="9">
        <v>2.5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D7EA-7571-4A56-8D6D-703CA65C4AF8}">
  <dimension ref="A1:N16"/>
  <sheetViews>
    <sheetView tabSelected="1" zoomScaleNormal="100" workbookViewId="0">
      <selection activeCell="L2" sqref="L2"/>
    </sheetView>
  </sheetViews>
  <sheetFormatPr baseColWidth="10" defaultColWidth="14.33203125" defaultRowHeight="15" x14ac:dyDescent="0.2"/>
  <cols>
    <col min="1" max="1" width="13.1640625" bestFit="1" customWidth="1"/>
    <col min="2" max="2" width="4.6640625" bestFit="1" customWidth="1"/>
    <col min="3" max="3" width="8.1640625" bestFit="1" customWidth="1"/>
    <col min="4" max="4" width="12.5" bestFit="1" customWidth="1"/>
    <col min="5" max="5" width="16.5" bestFit="1" customWidth="1"/>
    <col min="6" max="6" width="12" style="5" bestFit="1" customWidth="1"/>
    <col min="7" max="7" width="18.83203125" bestFit="1" customWidth="1"/>
    <col min="8" max="8" width="18.6640625" bestFit="1" customWidth="1"/>
    <col min="9" max="9" width="20.33203125" bestFit="1" customWidth="1"/>
    <col min="10" max="10" width="17.1640625" bestFit="1" customWidth="1"/>
    <col min="11" max="11" width="20.33203125" bestFit="1" customWidth="1"/>
    <col min="12" max="12" width="20.1640625" bestFit="1" customWidth="1"/>
  </cols>
  <sheetData>
    <row r="1" spans="1:14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18</v>
      </c>
      <c r="L1" s="2" t="s">
        <v>31</v>
      </c>
      <c r="M1" s="2" t="s">
        <v>32</v>
      </c>
      <c r="N1" s="2" t="s">
        <v>33</v>
      </c>
    </row>
    <row r="2" spans="1:14" ht="19" x14ac:dyDescent="0.25">
      <c r="A2" s="1">
        <v>101</v>
      </c>
      <c r="B2" s="1">
        <v>34</v>
      </c>
      <c r="C2" s="1" t="s">
        <v>10</v>
      </c>
      <c r="D2" s="1" t="s">
        <v>11</v>
      </c>
      <c r="E2" s="1">
        <v>2</v>
      </c>
      <c r="F2" s="4">
        <v>65000</v>
      </c>
      <c r="G2" s="1">
        <v>3</v>
      </c>
      <c r="H2" s="1">
        <v>5</v>
      </c>
      <c r="I2" s="1">
        <v>4</v>
      </c>
      <c r="J2" s="1">
        <v>0</v>
      </c>
      <c r="K2">
        <f>1/(1+EXP(-L2))</f>
        <v>5.2153563078417738E-2</v>
      </c>
      <c r="L2">
        <f>1+EmployeesAttrition!E2*Variables!$C$9+EmployeesAttrition!H2*Variables!$C$11+EmployeesAttrition!I2*Variables!$C$12</f>
        <v>-2.9</v>
      </c>
      <c r="M2">
        <f>J2-K2</f>
        <v>-5.2153563078417738E-2</v>
      </c>
      <c r="N2">
        <f>_xlfn.VAR.P(K2:K16)</f>
        <v>3.4902960753271832E-3</v>
      </c>
    </row>
    <row r="3" spans="1:14" ht="19" x14ac:dyDescent="0.25">
      <c r="A3" s="1">
        <v>102</v>
      </c>
      <c r="B3" s="1">
        <v>29</v>
      </c>
      <c r="C3" s="1" t="s">
        <v>12</v>
      </c>
      <c r="D3" s="1" t="s">
        <v>13</v>
      </c>
      <c r="E3" s="1">
        <v>4</v>
      </c>
      <c r="F3" s="4">
        <v>58000</v>
      </c>
      <c r="G3" s="1">
        <v>4</v>
      </c>
      <c r="H3" s="1">
        <v>3</v>
      </c>
      <c r="I3" s="1">
        <v>3</v>
      </c>
      <c r="J3" s="1">
        <v>0</v>
      </c>
      <c r="K3">
        <f t="shared" ref="K3:K16" si="0">1/(1+EXP(-L3))</f>
        <v>2.6596993576865863E-2</v>
      </c>
      <c r="L3">
        <f>1+EmployeesAttrition!E3*Variables!$C$9+EmployeesAttrition!H3*Variables!$C$11+EmployeesAttrition!I3*Variables!$C$12</f>
        <v>-3.5999999999999996</v>
      </c>
      <c r="M3">
        <f t="shared" ref="M3:M16" si="1">J3-K3</f>
        <v>-2.6596993576865863E-2</v>
      </c>
      <c r="N3">
        <f t="shared" ref="N3:N16" si="2">_xlfn.VAR.P(K3:K17)</f>
        <v>3.738163598489361E-3</v>
      </c>
    </row>
    <row r="4" spans="1:14" ht="19" x14ac:dyDescent="0.25">
      <c r="A4" s="1">
        <v>103</v>
      </c>
      <c r="B4" s="1">
        <v>42</v>
      </c>
      <c r="C4" s="1" t="s">
        <v>10</v>
      </c>
      <c r="D4" s="1" t="s">
        <v>14</v>
      </c>
      <c r="E4" s="1">
        <v>3</v>
      </c>
      <c r="F4" s="4">
        <v>85000</v>
      </c>
      <c r="G4" s="1">
        <v>2</v>
      </c>
      <c r="H4" s="1">
        <v>8</v>
      </c>
      <c r="I4" s="1">
        <v>5</v>
      </c>
      <c r="J4" s="1">
        <v>1</v>
      </c>
      <c r="K4">
        <f t="shared" si="0"/>
        <v>1.2128434984274248E-2</v>
      </c>
      <c r="L4">
        <f>1+EmployeesAttrition!E4*Variables!$C$9+EmployeesAttrition!H4*Variables!$C$11+EmployeesAttrition!I4*Variables!$C$12</f>
        <v>-4.3999999999999995</v>
      </c>
      <c r="M4">
        <f t="shared" si="1"/>
        <v>0.98787156501572571</v>
      </c>
      <c r="N4">
        <f t="shared" si="2"/>
        <v>3.9501456068583886E-3</v>
      </c>
    </row>
    <row r="5" spans="1:14" ht="19" x14ac:dyDescent="0.25">
      <c r="A5" s="1">
        <v>104</v>
      </c>
      <c r="B5" s="1">
        <v>25</v>
      </c>
      <c r="C5" s="1" t="s">
        <v>12</v>
      </c>
      <c r="D5" s="1" t="s">
        <v>15</v>
      </c>
      <c r="E5" s="1">
        <v>1</v>
      </c>
      <c r="F5" s="4">
        <v>47000</v>
      </c>
      <c r="G5" s="1">
        <v>1</v>
      </c>
      <c r="H5" s="1">
        <v>2</v>
      </c>
      <c r="I5" s="1">
        <v>3</v>
      </c>
      <c r="J5" s="1">
        <v>1</v>
      </c>
      <c r="K5">
        <f t="shared" si="0"/>
        <v>0.19781611144141825</v>
      </c>
      <c r="L5">
        <f>1+EmployeesAttrition!E5*Variables!$C$9+EmployeesAttrition!H5*Variables!$C$11+EmployeesAttrition!I5*Variables!$C$12</f>
        <v>-1.4</v>
      </c>
      <c r="M5">
        <f t="shared" si="1"/>
        <v>0.80218388855858169</v>
      </c>
      <c r="N5">
        <f t="shared" si="2"/>
        <v>4.0799435980895492E-3</v>
      </c>
    </row>
    <row r="6" spans="1:14" ht="19" x14ac:dyDescent="0.25">
      <c r="A6" s="1">
        <v>105</v>
      </c>
      <c r="B6" s="1">
        <v>37</v>
      </c>
      <c r="C6" s="1" t="s">
        <v>10</v>
      </c>
      <c r="D6" s="1" t="s">
        <v>16</v>
      </c>
      <c r="E6" s="1">
        <v>2</v>
      </c>
      <c r="F6" s="4">
        <v>74000</v>
      </c>
      <c r="G6" s="1">
        <v>3</v>
      </c>
      <c r="H6" s="1">
        <v>6</v>
      </c>
      <c r="I6" s="1">
        <v>4</v>
      </c>
      <c r="J6" s="1">
        <v>0</v>
      </c>
      <c r="K6">
        <f t="shared" si="0"/>
        <v>4.7425873177566781E-2</v>
      </c>
      <c r="L6">
        <f>1+EmployeesAttrition!E6*Variables!$C$9+EmployeesAttrition!H6*Variables!$C$11+EmployeesAttrition!I6*Variables!$C$12</f>
        <v>-3</v>
      </c>
      <c r="M6">
        <f t="shared" si="1"/>
        <v>-4.7425873177566781E-2</v>
      </c>
      <c r="N6">
        <f t="shared" si="2"/>
        <v>2.6493899104959836E-3</v>
      </c>
    </row>
    <row r="7" spans="1:14" ht="19" x14ac:dyDescent="0.25">
      <c r="A7" s="1">
        <v>106</v>
      </c>
      <c r="B7" s="1">
        <v>31</v>
      </c>
      <c r="C7" s="1" t="s">
        <v>12</v>
      </c>
      <c r="D7" s="1" t="s">
        <v>17</v>
      </c>
      <c r="E7" s="1">
        <v>3</v>
      </c>
      <c r="F7" s="4">
        <v>68000</v>
      </c>
      <c r="G7" s="1">
        <v>4</v>
      </c>
      <c r="H7" s="1">
        <v>4</v>
      </c>
      <c r="I7" s="1">
        <v>4</v>
      </c>
      <c r="J7" s="1">
        <v>0</v>
      </c>
      <c r="K7">
        <f t="shared" si="0"/>
        <v>2.9312230751356333E-2</v>
      </c>
      <c r="L7">
        <f>1+EmployeesAttrition!E7*Variables!$C$9+EmployeesAttrition!H7*Variables!$C$11+EmployeesAttrition!I7*Variables!$C$12</f>
        <v>-3.4999999999999996</v>
      </c>
      <c r="M7">
        <f t="shared" si="1"/>
        <v>-2.9312230751356333E-2</v>
      </c>
      <c r="N7">
        <f t="shared" si="2"/>
        <v>2.9130860419643878E-3</v>
      </c>
    </row>
    <row r="8" spans="1:14" ht="19" x14ac:dyDescent="0.25">
      <c r="A8" s="1">
        <v>107</v>
      </c>
      <c r="B8" s="1">
        <v>45</v>
      </c>
      <c r="C8" s="1" t="s">
        <v>10</v>
      </c>
      <c r="D8" s="1" t="s">
        <v>14</v>
      </c>
      <c r="E8" s="1">
        <v>2</v>
      </c>
      <c r="F8" s="4">
        <v>90000</v>
      </c>
      <c r="G8" s="1">
        <v>2</v>
      </c>
      <c r="H8" s="1">
        <v>10</v>
      </c>
      <c r="I8" s="1">
        <v>5</v>
      </c>
      <c r="J8" s="1">
        <v>1</v>
      </c>
      <c r="K8">
        <f t="shared" si="0"/>
        <v>1.984030573407751E-2</v>
      </c>
      <c r="L8">
        <f>1+EmployeesAttrition!E8*Variables!$C$9+EmployeesAttrition!H8*Variables!$C$11+EmployeesAttrition!I8*Variables!$C$12</f>
        <v>-3.9</v>
      </c>
      <c r="M8">
        <f t="shared" si="1"/>
        <v>0.98015969426592253</v>
      </c>
      <c r="N8">
        <f t="shared" si="2"/>
        <v>3.1780307091039809E-3</v>
      </c>
    </row>
    <row r="9" spans="1:14" ht="19" x14ac:dyDescent="0.25">
      <c r="A9" s="1">
        <v>108</v>
      </c>
      <c r="B9" s="1">
        <v>28</v>
      </c>
      <c r="C9" s="1" t="s">
        <v>12</v>
      </c>
      <c r="D9" s="1" t="s">
        <v>11</v>
      </c>
      <c r="E9" s="1">
        <v>4</v>
      </c>
      <c r="F9" s="4">
        <v>62000</v>
      </c>
      <c r="G9" s="1">
        <v>3</v>
      </c>
      <c r="H9" s="1">
        <v>3</v>
      </c>
      <c r="I9" s="1">
        <v>3</v>
      </c>
      <c r="J9" s="1">
        <v>0</v>
      </c>
      <c r="K9">
        <f t="shared" si="0"/>
        <v>2.6596993576865863E-2</v>
      </c>
      <c r="L9">
        <f>1+EmployeesAttrition!E9*Variables!$C$9+EmployeesAttrition!H9*Variables!$C$11+EmployeesAttrition!I9*Variables!$C$12</f>
        <v>-3.5999999999999996</v>
      </c>
      <c r="M9">
        <f t="shared" si="1"/>
        <v>-2.6596993576865863E-2</v>
      </c>
      <c r="N9">
        <f t="shared" si="2"/>
        <v>3.415516337458924E-3</v>
      </c>
    </row>
    <row r="10" spans="1:14" ht="19" x14ac:dyDescent="0.25">
      <c r="A10" s="1">
        <v>109</v>
      </c>
      <c r="B10" s="1">
        <v>39</v>
      </c>
      <c r="C10" s="1" t="s">
        <v>10</v>
      </c>
      <c r="D10" s="1" t="s">
        <v>13</v>
      </c>
      <c r="E10" s="1">
        <v>1</v>
      </c>
      <c r="F10" s="4">
        <v>56000</v>
      </c>
      <c r="G10" s="1">
        <v>1</v>
      </c>
      <c r="H10" s="1">
        <v>5</v>
      </c>
      <c r="I10" s="1">
        <v>4</v>
      </c>
      <c r="J10" s="1">
        <v>1</v>
      </c>
      <c r="K10">
        <f t="shared" si="0"/>
        <v>9.9750489119685135E-2</v>
      </c>
      <c r="L10">
        <f>1+EmployeesAttrition!E10*Variables!$C$9+EmployeesAttrition!H10*Variables!$C$11+EmployeesAttrition!I10*Variables!$C$12</f>
        <v>-2.2000000000000002</v>
      </c>
      <c r="M10">
        <f t="shared" si="1"/>
        <v>0.90024951088031491</v>
      </c>
      <c r="N10">
        <f t="shared" si="2"/>
        <v>3.7448934883984853E-3</v>
      </c>
    </row>
    <row r="11" spans="1:14" ht="19" x14ac:dyDescent="0.25">
      <c r="A11" s="1">
        <v>110</v>
      </c>
      <c r="B11" s="1">
        <v>33</v>
      </c>
      <c r="C11" s="1" t="s">
        <v>12</v>
      </c>
      <c r="D11" s="1" t="s">
        <v>15</v>
      </c>
      <c r="E11" s="1">
        <v>3</v>
      </c>
      <c r="F11" s="4">
        <v>50000</v>
      </c>
      <c r="G11" s="1">
        <v>3</v>
      </c>
      <c r="H11" s="1">
        <v>4</v>
      </c>
      <c r="I11" s="1">
        <v>4</v>
      </c>
      <c r="J11" s="1">
        <v>0</v>
      </c>
      <c r="K11">
        <f t="shared" si="0"/>
        <v>2.9312230751356333E-2</v>
      </c>
      <c r="L11">
        <f>1+EmployeesAttrition!E11*Variables!$C$9+EmployeesAttrition!H11*Variables!$C$11+EmployeesAttrition!I11*Variables!$C$12</f>
        <v>-3.4999999999999996</v>
      </c>
      <c r="M11">
        <f t="shared" si="1"/>
        <v>-2.9312230751356333E-2</v>
      </c>
      <c r="N11">
        <f t="shared" si="2"/>
        <v>4.0950435926624422E-3</v>
      </c>
    </row>
    <row r="12" spans="1:14" ht="19" x14ac:dyDescent="0.25">
      <c r="A12" s="1">
        <v>111</v>
      </c>
      <c r="B12" s="1">
        <v>41</v>
      </c>
      <c r="C12" s="1" t="s">
        <v>10</v>
      </c>
      <c r="D12" s="1" t="s">
        <v>17</v>
      </c>
      <c r="E12" s="1">
        <v>2</v>
      </c>
      <c r="F12" s="4">
        <v>72000</v>
      </c>
      <c r="G12" s="1">
        <v>2</v>
      </c>
      <c r="H12" s="1">
        <v>7</v>
      </c>
      <c r="I12" s="1">
        <v>5</v>
      </c>
      <c r="J12" s="1">
        <v>0</v>
      </c>
      <c r="K12">
        <f t="shared" si="0"/>
        <v>2.6596993576865856E-2</v>
      </c>
      <c r="L12">
        <f>1+EmployeesAttrition!E12*Variables!$C$9+EmployeesAttrition!H12*Variables!$C$11+EmployeesAttrition!I12*Variables!$C$12</f>
        <v>-3.6</v>
      </c>
      <c r="M12">
        <f t="shared" si="1"/>
        <v>-2.6596993576865856E-2</v>
      </c>
      <c r="N12">
        <f t="shared" si="2"/>
        <v>4.7436836278096674E-3</v>
      </c>
    </row>
    <row r="13" spans="1:14" ht="19" x14ac:dyDescent="0.25">
      <c r="A13" s="1">
        <v>112</v>
      </c>
      <c r="B13" s="1">
        <v>26</v>
      </c>
      <c r="C13" s="1" t="s">
        <v>12</v>
      </c>
      <c r="D13" s="1" t="s">
        <v>11</v>
      </c>
      <c r="E13" s="1">
        <v>1</v>
      </c>
      <c r="F13" s="4">
        <v>45000</v>
      </c>
      <c r="G13" s="1">
        <v>1</v>
      </c>
      <c r="H13" s="1">
        <v>2</v>
      </c>
      <c r="I13" s="1">
        <v>3</v>
      </c>
      <c r="J13" s="1">
        <v>1</v>
      </c>
      <c r="K13">
        <f t="shared" si="0"/>
        <v>0.19781611144141825</v>
      </c>
      <c r="L13">
        <f>1+EmployeesAttrition!E13*Variables!$C$9+EmployeesAttrition!H13*Variables!$C$11+EmployeesAttrition!I13*Variables!$C$12</f>
        <v>-1.4</v>
      </c>
      <c r="M13">
        <f t="shared" si="1"/>
        <v>0.80218388855858169</v>
      </c>
      <c r="N13">
        <f t="shared" si="2"/>
        <v>5.5536020282777026E-3</v>
      </c>
    </row>
    <row r="14" spans="1:14" ht="19" x14ac:dyDescent="0.25">
      <c r="A14" s="1">
        <v>113</v>
      </c>
      <c r="B14" s="1">
        <v>38</v>
      </c>
      <c r="C14" s="1" t="s">
        <v>10</v>
      </c>
      <c r="D14" s="1" t="s">
        <v>16</v>
      </c>
      <c r="E14" s="1">
        <v>3</v>
      </c>
      <c r="F14" s="4">
        <v>78000</v>
      </c>
      <c r="G14" s="1">
        <v>3</v>
      </c>
      <c r="H14" s="1">
        <v>6</v>
      </c>
      <c r="I14" s="1">
        <v>4</v>
      </c>
      <c r="J14" s="1">
        <v>0</v>
      </c>
      <c r="K14">
        <f t="shared" si="0"/>
        <v>2.412702141766921E-2</v>
      </c>
      <c r="L14">
        <f>1+EmployeesAttrition!E14*Variables!$C$9+EmployeesAttrition!H14*Variables!$C$11+EmployeesAttrition!I14*Variables!$C$12</f>
        <v>-3.6999999999999997</v>
      </c>
      <c r="M14">
        <f t="shared" si="1"/>
        <v>-2.412702141766921E-2</v>
      </c>
      <c r="N14">
        <f t="shared" si="2"/>
        <v>1.389443578887239E-4</v>
      </c>
    </row>
    <row r="15" spans="1:14" ht="19" x14ac:dyDescent="0.25">
      <c r="A15" s="1">
        <v>114</v>
      </c>
      <c r="B15" s="1">
        <v>30</v>
      </c>
      <c r="C15" s="1" t="s">
        <v>12</v>
      </c>
      <c r="D15" s="1" t="s">
        <v>13</v>
      </c>
      <c r="E15" s="1">
        <v>4</v>
      </c>
      <c r="F15" s="4">
        <v>60000</v>
      </c>
      <c r="G15" s="1">
        <v>4</v>
      </c>
      <c r="H15" s="1">
        <v>4</v>
      </c>
      <c r="I15" s="1">
        <v>4</v>
      </c>
      <c r="J15" s="1">
        <v>0</v>
      </c>
      <c r="K15">
        <f t="shared" si="0"/>
        <v>1.4774031693273067E-2</v>
      </c>
      <c r="L15">
        <f>1+EmployeesAttrition!E15*Variables!$C$9+EmployeesAttrition!H15*Variables!$C$11+EmployeesAttrition!I15*Variables!$C$12</f>
        <v>-4.1999999999999993</v>
      </c>
      <c r="M15">
        <f t="shared" si="1"/>
        <v>-1.4774031693273067E-2</v>
      </c>
      <c r="N15">
        <f t="shared" si="2"/>
        <v>2.0069288490260349E-4</v>
      </c>
    </row>
    <row r="16" spans="1:14" ht="19" x14ac:dyDescent="0.25">
      <c r="A16" s="1">
        <v>115</v>
      </c>
      <c r="B16" s="1">
        <v>44</v>
      </c>
      <c r="C16" s="1" t="s">
        <v>10</v>
      </c>
      <c r="D16" s="1" t="s">
        <v>14</v>
      </c>
      <c r="E16" s="1">
        <v>1</v>
      </c>
      <c r="F16" s="4">
        <v>89000</v>
      </c>
      <c r="G16" s="1">
        <v>1</v>
      </c>
      <c r="H16" s="1">
        <v>9</v>
      </c>
      <c r="I16" s="1">
        <v>5</v>
      </c>
      <c r="J16" s="1">
        <v>1</v>
      </c>
      <c r="K16">
        <f t="shared" si="0"/>
        <v>4.3107254941086116E-2</v>
      </c>
      <c r="L16">
        <f>1+EmployeesAttrition!E16*Variables!$C$9+EmployeesAttrition!H16*Variables!$C$11+EmployeesAttrition!I16*Variables!$C$12</f>
        <v>-3.1</v>
      </c>
      <c r="M16">
        <f t="shared" si="1"/>
        <v>0.95689274505891386</v>
      </c>
      <c r="N16">
        <f t="shared" si="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EmployeesAttrition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Vinod Kakumani</cp:lastModifiedBy>
  <dcterms:created xsi:type="dcterms:W3CDTF">2024-10-07T10:19:22Z</dcterms:created>
  <dcterms:modified xsi:type="dcterms:W3CDTF">2024-10-12T16:18:28Z</dcterms:modified>
</cp:coreProperties>
</file>