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a22a98a8a5f836/AI ^0 ML By Satish Yellanki/3. Probability/"/>
    </mc:Choice>
  </mc:AlternateContent>
  <xr:revisionPtr revIDLastSave="85" documentId="8_{D236DB29-220E-BD4F-A4E2-80E29B8EA2CC}" xr6:coauthVersionLast="47" xr6:coauthVersionMax="47" xr10:uidLastSave="{6DEAD244-0D9B-DF4C-AC91-7E54B0A2C82F}"/>
  <bookViews>
    <workbookView xWindow="0" yWindow="760" windowWidth="34560" windowHeight="20200" xr2:uid="{F1BE2108-BFB8-134E-8673-02FDB0CBC574}"/>
  </bookViews>
  <sheets>
    <sheet name="CustomerInfo" sheetId="2" r:id="rId1"/>
    <sheet name="Rewards" sheetId="3" r:id="rId2"/>
  </sheets>
  <definedNames>
    <definedName name="ExternalData_1" localSheetId="0" hidden="1">'CustomerInfo'!$A$1:$B$21</definedName>
    <definedName name="ExternalData_2" localSheetId="1" hidden="1">'Rewards'!$A$1:$B$5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2" l="1"/>
  <c r="D25" i="2"/>
  <c r="C2" i="2"/>
  <c r="D2" i="2" s="1"/>
  <c r="A24" i="2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D24" i="2" l="1"/>
  <c r="D2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D1456F-6101-6C44-8B1A-8E9D835DE5B4}" keepAlive="1" name="Query - CustomerInfo" description="Connection to the 'CustomerInfo' query in the workbook." type="5" refreshedVersion="8" background="1" saveData="1">
    <dbPr connection="Provider=Microsoft.Mashup.OleDb.1;Data Source=$Workbook$;Location=CustomerInfo;Extended Properties=&quot;&quot;" command="SELECT * FROM [CustomerInfo]"/>
  </connection>
  <connection id="2" xr16:uid="{ADAB573B-8FC0-4040-842F-A8B2CCC496D2}" keepAlive="1" name="Query - Rewards" description="Connection to the 'Rewards' query in the workbook." type="5" refreshedVersion="8" background="1" saveData="1">
    <dbPr connection="Provider=Microsoft.Mashup.OleDb.1;Data Source=$Workbook$;Location=Rewards;Extended Properties=&quot;&quot;" command="SELECT * FROM [Rewards]"/>
  </connection>
</connections>
</file>

<file path=xl/sharedStrings.xml><?xml version="1.0" encoding="utf-8"?>
<sst xmlns="http://schemas.openxmlformats.org/spreadsheetml/2006/main" count="57" uniqueCount="54">
  <si>
    <t>Customer ID</t>
  </si>
  <si>
    <t>Customer Name</t>
  </si>
  <si>
    <t>C001</t>
  </si>
  <si>
    <t>John Doe</t>
  </si>
  <si>
    <t>C002</t>
  </si>
  <si>
    <t>Jane Smith</t>
  </si>
  <si>
    <t>C003</t>
  </si>
  <si>
    <t>Alice Brown</t>
  </si>
  <si>
    <t>C004</t>
  </si>
  <si>
    <t>Bob Johnson</t>
  </si>
  <si>
    <t>C005</t>
  </si>
  <si>
    <t>Lisa White</t>
  </si>
  <si>
    <t>C006</t>
  </si>
  <si>
    <t>Mike Green</t>
  </si>
  <si>
    <t>C007</t>
  </si>
  <si>
    <t>Sarah Davis</t>
  </si>
  <si>
    <t>C008</t>
  </si>
  <si>
    <t>James Wilson</t>
  </si>
  <si>
    <t>C009</t>
  </si>
  <si>
    <t>Karen Taylor</t>
  </si>
  <si>
    <t>C010</t>
  </si>
  <si>
    <t>Michael Martinez</t>
  </si>
  <si>
    <t>C011</t>
  </si>
  <si>
    <t>Emily Lopez</t>
  </si>
  <si>
    <t>C012</t>
  </si>
  <si>
    <t>Daniel Harris</t>
  </si>
  <si>
    <t>C013</t>
  </si>
  <si>
    <t>Jessica Clark</t>
  </si>
  <si>
    <t>C014</t>
  </si>
  <si>
    <t>Chris Walker</t>
  </si>
  <si>
    <t>C015</t>
  </si>
  <si>
    <t>Angela Scott</t>
  </si>
  <si>
    <t>C016</t>
  </si>
  <si>
    <t>Paul Robinson</t>
  </si>
  <si>
    <t>C017</t>
  </si>
  <si>
    <t>Megan Hall</t>
  </si>
  <si>
    <t>C018</t>
  </si>
  <si>
    <t>Kevin Young</t>
  </si>
  <si>
    <t>C019</t>
  </si>
  <si>
    <t>Laura Allen</t>
  </si>
  <si>
    <t>C020</t>
  </si>
  <si>
    <t>David King</t>
  </si>
  <si>
    <t>Reward ID</t>
  </si>
  <si>
    <t>Reward Type</t>
  </si>
  <si>
    <t>R1</t>
  </si>
  <si>
    <t>Gift Card</t>
  </si>
  <si>
    <t>R2</t>
  </si>
  <si>
    <t>Discount Voucher</t>
  </si>
  <si>
    <t>R3</t>
  </si>
  <si>
    <t>Free Product</t>
  </si>
  <si>
    <t>R4</t>
  </si>
  <si>
    <t>Bonus Points</t>
  </si>
  <si>
    <t>Please select reward type</t>
  </si>
  <si>
    <t>Total number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</si>
</sst>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32EC412-2EC7-0847-B4E9-46321692D591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ustomer ID" tableColumnId="1"/>
      <queryTableField id="2" name="Customer Name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D32A419-78F3-1340-B38E-25F81C24393D}" autoFormatId="16" applyNumberFormats="0" applyBorderFormats="0" applyFontFormats="0" applyPatternFormats="0" applyAlignmentFormats="0" applyWidthHeightFormats="0">
  <queryTableRefresh nextId="4">
    <queryTableFields count="2">
      <queryTableField id="1" name="Reward ID" tableColumnId="1"/>
      <queryTableField id="2" name="Reward Typ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8E6EE8-9381-1347-B05C-C425BC933647}" name="CustomerInfo" displayName="CustomerInfo" ref="A1:D21" tableType="queryTable" totalsRowShown="0">
  <autoFilter ref="A1:D21" xr:uid="{7B8E6EE8-9381-1347-B05C-C425BC933647}"/>
  <tableColumns count="4">
    <tableColumn id="1" xr3:uid="{B36E5EEE-3C80-F04C-8FC9-50F4D81AB44A}" uniqueName="1" name="Customer ID" queryTableFieldId="1" dataDxfId="5"/>
    <tableColumn id="2" xr3:uid="{B9F51450-4DF0-FD4E-B28D-BC6B4B84D54F}" uniqueName="2" name="Customer Name" queryTableFieldId="2" dataDxfId="4"/>
    <tableColumn id="3" xr3:uid="{5F2B61C7-8F57-0743-987A-C24DB03B1040}" uniqueName="3" name="Reward ID" queryTableFieldId="3" dataDxfId="3">
      <calculatedColumnFormula>CHOOSE(RANDBETWEEN(1,4), "R1", "R2", "R3", "R4")</calculatedColumnFormula>
    </tableColumn>
    <tableColumn id="4" xr3:uid="{3B8EF327-F011-5B49-BD9E-30AAAA7CFB75}" uniqueName="4" name="Reward Type" queryTableFieldId="4" dataDxfId="2">
      <calculatedColumnFormula>VLOOKUP(CustomerInfo[[#This Row],[Reward ID]], Rewards[], 2, FALSE)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009662-97F5-0743-8F36-408CE03D9480}" name="Rewards" displayName="Rewards" ref="A1:B5" tableType="queryTable" totalsRowShown="0">
  <autoFilter ref="A1:B5" xr:uid="{2E009662-97F5-0743-8F36-408CE03D9480}"/>
  <tableColumns count="2">
    <tableColumn id="1" xr3:uid="{6DFBC328-DF74-0443-BBE8-104D94CE3FA8}" uniqueName="1" name="Reward ID" queryTableFieldId="1" dataDxfId="1"/>
    <tableColumn id="2" xr3:uid="{61D31E8F-1CF7-DC4F-833D-86C2369C2048}" uniqueName="2" name="Reward Typ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AC8E-70E5-DF41-B20A-ACC8CDCAA054}">
  <dimension ref="A1:D27"/>
  <sheetViews>
    <sheetView tabSelected="1" zoomScale="120" zoomScaleNormal="120" workbookViewId="0">
      <selection activeCell="D22" sqref="D22"/>
    </sheetView>
  </sheetViews>
  <sheetFormatPr baseColWidth="10" defaultRowHeight="16" x14ac:dyDescent="0.2"/>
  <cols>
    <col min="1" max="1" width="14.1640625" bestFit="1" customWidth="1"/>
    <col min="2" max="2" width="17.33203125" bestFit="1" customWidth="1"/>
    <col min="3" max="3" width="12" bestFit="1" customWidth="1"/>
    <col min="4" max="4" width="15.5" bestFit="1" customWidth="1"/>
  </cols>
  <sheetData>
    <row r="1" spans="1:4" x14ac:dyDescent="0.2">
      <c r="A1" t="s">
        <v>0</v>
      </c>
      <c r="B1" t="s">
        <v>1</v>
      </c>
      <c r="C1" t="s">
        <v>42</v>
      </c>
      <c r="D1" t="s">
        <v>43</v>
      </c>
    </row>
    <row r="2" spans="1:4" x14ac:dyDescent="0.2">
      <c r="A2" t="s">
        <v>2</v>
      </c>
      <c r="B2" t="s">
        <v>3</v>
      </c>
      <c r="C2" t="str">
        <f ca="1">CHOOSE(RANDBETWEEN(1,4), "R1", "R2", "R3", "R4")</f>
        <v>R3</v>
      </c>
      <c r="D2" t="str">
        <f ca="1">VLOOKUP(CustomerInfo[[#This Row],[Reward ID]], Rewards[], 2, FALSE)</f>
        <v>Free Product</v>
      </c>
    </row>
    <row r="3" spans="1:4" x14ac:dyDescent="0.2">
      <c r="A3" t="s">
        <v>4</v>
      </c>
      <c r="B3" t="s">
        <v>5</v>
      </c>
      <c r="C3" t="str">
        <f t="shared" ref="C3:C21" ca="1" si="0">CHOOSE(RANDBETWEEN(1,4), "R1", "R2", "R3", "R4")</f>
        <v>R2</v>
      </c>
      <c r="D3" t="str">
        <f ca="1">VLOOKUP(CustomerInfo[[#This Row],[Reward ID]], Rewards[], 2, FALSE)</f>
        <v>Discount Voucher</v>
      </c>
    </row>
    <row r="4" spans="1:4" x14ac:dyDescent="0.2">
      <c r="A4" t="s">
        <v>6</v>
      </c>
      <c r="B4" t="s">
        <v>7</v>
      </c>
      <c r="C4" t="str">
        <f t="shared" ca="1" si="0"/>
        <v>R2</v>
      </c>
      <c r="D4" t="str">
        <f ca="1">VLOOKUP(CustomerInfo[[#This Row],[Reward ID]], Rewards[], 2, FALSE)</f>
        <v>Discount Voucher</v>
      </c>
    </row>
    <row r="5" spans="1:4" x14ac:dyDescent="0.2">
      <c r="A5" t="s">
        <v>8</v>
      </c>
      <c r="B5" t="s">
        <v>9</v>
      </c>
      <c r="C5" t="str">
        <f t="shared" ca="1" si="0"/>
        <v>R1</v>
      </c>
      <c r="D5" t="str">
        <f ca="1">VLOOKUP(CustomerInfo[[#This Row],[Reward ID]], Rewards[], 2, FALSE)</f>
        <v>Gift Card</v>
      </c>
    </row>
    <row r="6" spans="1:4" x14ac:dyDescent="0.2">
      <c r="A6" t="s">
        <v>10</v>
      </c>
      <c r="B6" t="s">
        <v>11</v>
      </c>
      <c r="C6" t="str">
        <f t="shared" ca="1" si="0"/>
        <v>R3</v>
      </c>
      <c r="D6" t="str">
        <f ca="1">VLOOKUP(CustomerInfo[[#This Row],[Reward ID]], Rewards[], 2, FALSE)</f>
        <v>Free Product</v>
      </c>
    </row>
    <row r="7" spans="1:4" x14ac:dyDescent="0.2">
      <c r="A7" t="s">
        <v>12</v>
      </c>
      <c r="B7" t="s">
        <v>13</v>
      </c>
      <c r="C7" t="str">
        <f t="shared" ca="1" si="0"/>
        <v>R3</v>
      </c>
      <c r="D7" t="str">
        <f ca="1">VLOOKUP(CustomerInfo[[#This Row],[Reward ID]], Rewards[], 2, FALSE)</f>
        <v>Free Product</v>
      </c>
    </row>
    <row r="8" spans="1:4" x14ac:dyDescent="0.2">
      <c r="A8" t="s">
        <v>14</v>
      </c>
      <c r="B8" t="s">
        <v>15</v>
      </c>
      <c r="C8" t="str">
        <f t="shared" ca="1" si="0"/>
        <v>R3</v>
      </c>
      <c r="D8" t="str">
        <f ca="1">VLOOKUP(CustomerInfo[[#This Row],[Reward ID]], Rewards[], 2, FALSE)</f>
        <v>Free Product</v>
      </c>
    </row>
    <row r="9" spans="1:4" x14ac:dyDescent="0.2">
      <c r="A9" t="s">
        <v>16</v>
      </c>
      <c r="B9" t="s">
        <v>17</v>
      </c>
      <c r="C9" t="str">
        <f t="shared" ca="1" si="0"/>
        <v>R4</v>
      </c>
      <c r="D9" t="str">
        <f ca="1">VLOOKUP(CustomerInfo[[#This Row],[Reward ID]], Rewards[], 2, FALSE)</f>
        <v>Bonus Points</v>
      </c>
    </row>
    <row r="10" spans="1:4" x14ac:dyDescent="0.2">
      <c r="A10" t="s">
        <v>18</v>
      </c>
      <c r="B10" t="s">
        <v>19</v>
      </c>
      <c r="C10" t="str">
        <f t="shared" ca="1" si="0"/>
        <v>R1</v>
      </c>
      <c r="D10" t="str">
        <f ca="1">VLOOKUP(CustomerInfo[[#This Row],[Reward ID]], Rewards[], 2, FALSE)</f>
        <v>Gift Card</v>
      </c>
    </row>
    <row r="11" spans="1:4" x14ac:dyDescent="0.2">
      <c r="A11" t="s">
        <v>20</v>
      </c>
      <c r="B11" t="s">
        <v>21</v>
      </c>
      <c r="C11" t="str">
        <f t="shared" ca="1" si="0"/>
        <v>R1</v>
      </c>
      <c r="D11" t="str">
        <f ca="1">VLOOKUP(CustomerInfo[[#This Row],[Reward ID]], Rewards[], 2, FALSE)</f>
        <v>Gift Card</v>
      </c>
    </row>
    <row r="12" spans="1:4" x14ac:dyDescent="0.2">
      <c r="A12" t="s">
        <v>22</v>
      </c>
      <c r="B12" t="s">
        <v>23</v>
      </c>
      <c r="C12" t="str">
        <f t="shared" ca="1" si="0"/>
        <v>R2</v>
      </c>
      <c r="D12" t="str">
        <f ca="1">VLOOKUP(CustomerInfo[[#This Row],[Reward ID]], Rewards[], 2, FALSE)</f>
        <v>Discount Voucher</v>
      </c>
    </row>
    <row r="13" spans="1:4" x14ac:dyDescent="0.2">
      <c r="A13" t="s">
        <v>24</v>
      </c>
      <c r="B13" t="s">
        <v>25</v>
      </c>
      <c r="C13" t="str">
        <f t="shared" ca="1" si="0"/>
        <v>R1</v>
      </c>
      <c r="D13" t="str">
        <f ca="1">VLOOKUP(CustomerInfo[[#This Row],[Reward ID]], Rewards[], 2, FALSE)</f>
        <v>Gift Card</v>
      </c>
    </row>
    <row r="14" spans="1:4" x14ac:dyDescent="0.2">
      <c r="A14" t="s">
        <v>26</v>
      </c>
      <c r="B14" t="s">
        <v>27</v>
      </c>
      <c r="C14" t="str">
        <f t="shared" ca="1" si="0"/>
        <v>R4</v>
      </c>
      <c r="D14" t="str">
        <f ca="1">VLOOKUP(CustomerInfo[[#This Row],[Reward ID]], Rewards[], 2, FALSE)</f>
        <v>Bonus Points</v>
      </c>
    </row>
    <row r="15" spans="1:4" x14ac:dyDescent="0.2">
      <c r="A15" t="s">
        <v>28</v>
      </c>
      <c r="B15" t="s">
        <v>29</v>
      </c>
      <c r="C15" t="str">
        <f t="shared" ca="1" si="0"/>
        <v>R1</v>
      </c>
      <c r="D15" t="str">
        <f ca="1">VLOOKUP(CustomerInfo[[#This Row],[Reward ID]], Rewards[], 2, FALSE)</f>
        <v>Gift Card</v>
      </c>
    </row>
    <row r="16" spans="1:4" x14ac:dyDescent="0.2">
      <c r="A16" t="s">
        <v>30</v>
      </c>
      <c r="B16" t="s">
        <v>31</v>
      </c>
      <c r="C16" t="str">
        <f t="shared" ca="1" si="0"/>
        <v>R4</v>
      </c>
      <c r="D16" t="str">
        <f ca="1">VLOOKUP(CustomerInfo[[#This Row],[Reward ID]], Rewards[], 2, FALSE)</f>
        <v>Bonus Points</v>
      </c>
    </row>
    <row r="17" spans="1:4" x14ac:dyDescent="0.2">
      <c r="A17" t="s">
        <v>32</v>
      </c>
      <c r="B17" t="s">
        <v>33</v>
      </c>
      <c r="C17" t="str">
        <f t="shared" ca="1" si="0"/>
        <v>R1</v>
      </c>
      <c r="D17" t="str">
        <f ca="1">VLOOKUP(CustomerInfo[[#This Row],[Reward ID]], Rewards[], 2, FALSE)</f>
        <v>Gift Card</v>
      </c>
    </row>
    <row r="18" spans="1:4" x14ac:dyDescent="0.2">
      <c r="A18" t="s">
        <v>34</v>
      </c>
      <c r="B18" t="s">
        <v>35</v>
      </c>
      <c r="C18" t="str">
        <f t="shared" ca="1" si="0"/>
        <v>R3</v>
      </c>
      <c r="D18" t="str">
        <f ca="1">VLOOKUP(CustomerInfo[[#This Row],[Reward ID]], Rewards[], 2, FALSE)</f>
        <v>Free Product</v>
      </c>
    </row>
    <row r="19" spans="1:4" x14ac:dyDescent="0.2">
      <c r="A19" t="s">
        <v>36</v>
      </c>
      <c r="B19" t="s">
        <v>37</v>
      </c>
      <c r="C19" t="str">
        <f t="shared" ca="1" si="0"/>
        <v>R3</v>
      </c>
      <c r="D19" t="str">
        <f ca="1">VLOOKUP(CustomerInfo[[#This Row],[Reward ID]], Rewards[], 2, FALSE)</f>
        <v>Free Product</v>
      </c>
    </row>
    <row r="20" spans="1:4" x14ac:dyDescent="0.2">
      <c r="A20" t="s">
        <v>38</v>
      </c>
      <c r="B20" t="s">
        <v>39</v>
      </c>
      <c r="C20" t="str">
        <f t="shared" ca="1" si="0"/>
        <v>R4</v>
      </c>
      <c r="D20" t="str">
        <f ca="1">VLOOKUP(CustomerInfo[[#This Row],[Reward ID]], Rewards[], 2, FALSE)</f>
        <v>Bonus Points</v>
      </c>
    </row>
    <row r="21" spans="1:4" x14ac:dyDescent="0.2">
      <c r="A21" t="s">
        <v>40</v>
      </c>
      <c r="B21" t="s">
        <v>41</v>
      </c>
      <c r="C21" t="str">
        <f t="shared" ca="1" si="0"/>
        <v>R4</v>
      </c>
      <c r="D21" t="str">
        <f ca="1">VLOOKUP(CustomerInfo[[#This Row],[Reward ID]], Rewards[], 2, FALSE)</f>
        <v>Bonus Points</v>
      </c>
    </row>
    <row r="23" spans="1:4" x14ac:dyDescent="0.2">
      <c r="A23" s="3" t="s">
        <v>52</v>
      </c>
      <c r="B23" s="3"/>
      <c r="C23" s="3"/>
      <c r="D23" s="1" t="s">
        <v>51</v>
      </c>
    </row>
    <row r="24" spans="1:4" x14ac:dyDescent="0.2">
      <c r="A24" s="3" t="str">
        <f>"Total number of """&amp;D23&amp;""" Rewarded"</f>
        <v>Total number of "Bonus Points" Rewarded</v>
      </c>
      <c r="B24" s="3"/>
      <c r="C24" s="3"/>
      <c r="D24" s="2">
        <f ca="1">COUNTIF(CustomerInfo[Reward Type], D23)</f>
        <v>5</v>
      </c>
    </row>
    <row r="25" spans="1:4" x14ac:dyDescent="0.2">
      <c r="A25" s="3" t="s">
        <v>53</v>
      </c>
      <c r="B25" s="3"/>
      <c r="C25" s="3"/>
      <c r="D25" s="2">
        <f>COUNTA(CustomerInfo[Customer ID])</f>
        <v>20</v>
      </c>
    </row>
    <row r="27" spans="1:4" ht="39" customHeight="1" x14ac:dyDescent="0.2">
      <c r="A27" s="4" t="str">
        <f>"Probability of allocating " &amp; D23 &amp; " reward to a customer"</f>
        <v>Probability of allocating Bonus Points reward to a customer</v>
      </c>
      <c r="B27" s="4"/>
      <c r="C27" s="4"/>
      <c r="D27" s="1">
        <f ca="1">D24/D25</f>
        <v>0.25</v>
      </c>
    </row>
  </sheetData>
  <mergeCells count="4">
    <mergeCell ref="A23:C23"/>
    <mergeCell ref="A25:C25"/>
    <mergeCell ref="A24:C24"/>
    <mergeCell ref="A27:C27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5378B6-3256-8F45-AD22-B87232A5F532}">
          <x14:formula1>
            <xm:f>'Rewards'!$B$2:$B$5</xm:f>
          </x14:formula1>
          <xm:sqref>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85AB7-9733-A148-B453-3E618542810E}">
  <dimension ref="A1:B5"/>
  <sheetViews>
    <sheetView zoomScale="120" zoomScaleNormal="120" workbookViewId="0">
      <selection activeCell="B5" sqref="B5"/>
    </sheetView>
  </sheetViews>
  <sheetFormatPr baseColWidth="10" defaultRowHeight="16" x14ac:dyDescent="0.2"/>
  <cols>
    <col min="1" max="1" width="12" bestFit="1" customWidth="1"/>
    <col min="2" max="2" width="15.5" bestFit="1" customWidth="1"/>
  </cols>
  <sheetData>
    <row r="1" spans="1:2" x14ac:dyDescent="0.2">
      <c r="A1" t="s">
        <v>42</v>
      </c>
      <c r="B1" t="s">
        <v>43</v>
      </c>
    </row>
    <row r="2" spans="1:2" x14ac:dyDescent="0.2">
      <c r="A2" t="s">
        <v>44</v>
      </c>
      <c r="B2" t="s">
        <v>45</v>
      </c>
    </row>
    <row r="3" spans="1:2" x14ac:dyDescent="0.2">
      <c r="A3" t="s">
        <v>46</v>
      </c>
      <c r="B3" t="s">
        <v>47</v>
      </c>
    </row>
    <row r="4" spans="1:2" x14ac:dyDescent="0.2">
      <c r="A4" t="s">
        <v>48</v>
      </c>
      <c r="B4" t="s">
        <v>49</v>
      </c>
    </row>
    <row r="5" spans="1:2" x14ac:dyDescent="0.2">
      <c r="A5" t="s">
        <v>50</v>
      </c>
      <c r="B5" t="s">
        <v>51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1 0 f d 6 9 - 0 9 0 a - 4 b 7 5 - 9 6 7 a - e f b 0 4 2 6 f b b e 9 "   x m l n s = " h t t p : / / s c h e m a s . m i c r o s o f t . c o m / D a t a M a s h u p " > A A A A A J 8 E A A B Q S w M E F A A A C A g A t 2 a H W e m L v g a k A A A A 9 w A A A B I A A A B D b 2 5 m a W c v U G F j a 2 F n Z S 5 4 b W y F j 7 0 O g j A c x F + F d K d f L I S U O r h K Y k I 0 r k 2 p 0 A h / D C 2 W d 3 P w k X w F M Y q 6 O d 7 d 7 5 K 7 + / U m V l P X R h c z O N t D j h i m K D K g + 8 p C n a P R H + M U r a T Y K n 1 S t Y l m G F w 2 O Z u j x v t z R k g I A Y c E 9 0 N N O K W M H I p N q R v T q d i C 8 w q 0 Q Z 9 W 9 b + F p N i / x k i O W Z J i R n m K q S C L K w o L X 4 L P g 5 / p j y n W Y + v H w U g D 8 a 4 U Z J G C v E / I B 1 B L A w Q U A A A I C A C 3 Z o d Z U 1 L F L O 0 B A A B K B Q A A E w A A A E Z v c m 1 1 b G F z L 1 N l Y 3 R p b 2 4 x L m 3 d U 0 1 r 2 0 A Q v R v y H w Y V i g 2 q h d v S S + j B t V N q 6 q Q m c i n F + D C S J t b i / Q i 7 K 9 f G + L 9 3 9 B H H s U J K e + x J u / N 2 Z t 4 8 v X G U e m E 0 x P V 3 c H n R u e i 4 H C 1 l M C q c N 4 r s R N 8 Z + A i S f A c g N o V N i a 9 X 2 5 R k / 4 e x 6 8 S Y d f e z k N Q f G e 1 J e 9 c N o u + O r I s 2 Q p t s j e t C o R b R V C Q W 7 S 4 a S V N k s T c W V x R 9 0 z S 2 Y k N v Z p x g N M p o O I H X c D 2 F T z u I 0 Q u X w 0 + S E v V a R O / 6 M L M m w U R I 4 b l Q w / C W f q H N X H 8 r 3 T b o h a A L K U P w t q B e y J x f B T e 4 E S u s J h 0 E T L 6 e Y r + Y e F J 8 D U 5 H D U L 4 K n R W h u O c y A f L w 2 K M H p d 1 K e 6 v j G d 5 c s K M K Z f l 5 p j w 9 A 3 y p Y 5 3 z 7 q G s G g e D K W M U 5 R o H a e W J J c N y 1 G O e s W V U y M L p c H v 7 u m x + t y i d n f G q l G F z h k s e 7 T o h L D f H + e B y Z g D Z S H w t P U H B h + x G 1 T U Q q c m r R i 3 g B k r l q M j G C p T a M / 4 R P s P 7 / s l k e r B l U I h W 2 n D F b W f X p N K m G s u 7 m F K G 2 p n T d F 5 O H Z k 9 Y 9 E M z 4 f D o 1 g t 6 T M h m c 3 P u d 5 a t l O f k h M k m 1 d 6 1 V q 9 Z y + T x S p 1 D o T 6 N D r C P 1 C t 9 O N a X z 4 n y 9 L U + A P e / I v Z j 5 b m N L I F T 5 o m 7 i K v 3 0 S f 3 D F X 2 z o 8 4 5 4 Y V E f v N D q c f k b U E s D B B Q A A A g I A L d m h 1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t 2 a H W e m L v g a k A A A A 9 w A A A B I A A A A A A A A A A A A A A K S B A A A A A E N v b m Z p Z y 9 Q Y W N r Y W d l L n h t b F B L A Q I U A x Q A A A g I A L d m h 1 l T U s U s 7 Q E A A E o F A A A T A A A A A A A A A A A A A A C k g d Q A A A B G b 3 J t d W x h c y 9 T Z W N 0 a W 9 u M S 5 t U E s B A h Q D F A A A C A g A t 2 a H W Q / K 6 a u k A A A A 6 Q A A A B M A A A A A A A A A A A A A A K S B 8 g I A A F t D b 2 5 0 Z W 5 0 X 1 R 5 c G V z X S 5 4 b W x Q S w U G A A A A A A M A A w D C A A A A x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h M A A A A A A A B 8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D d X N 0 b 2 1 l c k l u Z m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M T g 1 Y j Y 0 Z S 0 y M D J l L T Q 2 N D Y t Y m I 4 M y 1 j M G F k M D N k N j F j Y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3 V z d G 9 t Z X J J b m Z v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S W 5 m b y 9 B d X R v U m V t b 3 Z l Z E N v b H V t b n M x L n t D d X N 0 b 2 1 l c i B J R C w w f S Z x d W 9 0 O y w m c X V v d D t T Z W N 0 a W 9 u M S 9 D d X N 0 b 2 1 l c k l u Z m 8 v Q X V 0 b 1 J l b W 9 2 Z W R D b 2 x 1 b W 5 z M S 5 7 Q 3 V z d G 9 t Z X I g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d X N 0 b 2 1 l c k l u Z m 8 v Q X V 0 b 1 J l b W 9 2 Z W R D b 2 x 1 b W 5 z M S 5 7 Q 3 V z d G 9 t Z X I g S U Q s M H 0 m c X V v d D s s J n F 1 b 3 Q 7 U 2 V j d G l v b j E v Q 3 V z d G 9 t Z X J J b m Z v L 0 F 1 d G 9 S Z W 1 v d m V k Q 2 9 s d W 1 u c z E u e 0 N 1 c 3 R v b W V y I E 5 h b W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1 c 3 R v b W V y I E l E J n F 1 b 3 Q 7 L C Z x d W 9 0 O 0 N 1 c 3 R v b W V y I E 5 h b W U m c X V v d D t d I i A v P j x F b n R y e S B U e X B l P S J G a W x s Q 2 9 s d W 1 u V H l w Z X M i I F Z h b H V l P S J z Q m d Z P S I g L z 4 8 R W 5 0 c n k g V H l w Z T 0 i R m l s b E x h c 3 R V c G R h d G V k I i B W Y W x 1 Z T 0 i Z D I w M j Q t M T I t M D d U M D c 6 M j E 6 N T k u O D Q x O D M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3 V z d G 9 t Z X J J b m Z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S W 5 m b y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S W 5 m b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l u Z m 8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l u Z m 8 v U m V t b 3 Z l Z C U y M G 9 0 a G V y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2 F y Z H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Z m F l M T l i M C 0 x Z G U 0 L T Q y M W E t O W R i N i 0 w N j Z l Z D c w Y W U 4 O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3 Y X J k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3 V D A 3 O j I z O j Q 3 L j E w M j c 5 O T B a I i A v P j x F b n R y e S B U e X B l P S J G a W x s Q 2 9 s d W 1 u V H l w Z X M i I F Z h b H V l P S J z Q m d Z P S I g L z 4 8 R W 5 0 c n k g V H l w Z T 0 i R m l s b E N v b H V t b k 5 h b W V z I i B W Y W x 1 Z T 0 i c 1 s m c X V v d D t S Z X d h c m Q g S U Q m c X V v d D s s J n F 1 b 3 Q 7 U m V 3 Y X J k I F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d h c m R z L 0 F 1 d G 9 S Z W 1 v d m V k Q 2 9 s d W 1 u c z E u e 1 J l d 2 F y Z C B J R C w w f S Z x d W 9 0 O y w m c X V v d D t T Z W N 0 a W 9 u M S 9 S Z X d h c m R z L 0 F 1 d G 9 S Z W 1 v d m V k Q 2 9 s d W 1 u c z E u e 1 J l d 2 F y Z C B U e X B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d 2 F y Z H M v Q X V 0 b 1 J l b W 9 2 Z W R D b 2 x 1 b W 5 z M S 5 7 U m V 3 Y X J k I E l E L D B 9 J n F 1 b 3 Q 7 L C Z x d W 9 0 O 1 N l Y 3 R p b 2 4 x L 1 J l d 2 F y Z H M v Q X V 0 b 1 J l b W 9 2 Z W R D b 2 x 1 b W 5 z M S 5 7 U m V 3 Y X J k I F R 5 c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d 2 F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3 Y X J k c y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2 F y Z H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d h c m R z L 1 B y b 2 1 v d G V k J T I w a G V h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C X 4 o 8 Y K 7 e E v l J 5 M P r L 1 z 4 f u a 8 R u 8 t d r o L t 5 n s O p L h 0 W v q G v o + h j 5 8 L A w E N / i M i 7 f o f J U x 0 O m 3 0 U i y u v q Y d H v 8 O l S d m 8 z H / c P X E I q X 7 s A z D T Z 9 W U G Q J 3 G M M U f n T C M 8 + V W 7 R w m / z < / D a t a M a s h u p > 
</file>

<file path=customXml/itemProps1.xml><?xml version="1.0" encoding="utf-8"?>
<ds:datastoreItem xmlns:ds="http://schemas.openxmlformats.org/officeDocument/2006/customXml" ds:itemID="{8A474814-A116-F444-93C3-DF8EE8FB4D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CustomerInfo</vt:lpstr>
      <vt:lpstr>Rewards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Kakumani</dc:creator>
  <cp:lastModifiedBy>Vinod Kakumani</cp:lastModifiedBy>
  <dcterms:created xsi:type="dcterms:W3CDTF">2024-12-07T07:14:11Z</dcterms:created>
  <dcterms:modified xsi:type="dcterms:W3CDTF">2024-12-07T11:21:52Z</dcterms:modified>
</cp:coreProperties>
</file>