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3_ExpectedValueInProbability\001_ExcelImplementations\"/>
    </mc:Choice>
  </mc:AlternateContent>
  <xr:revisionPtr revIDLastSave="0" documentId="13_ncr:1_{C1DA0BC6-5205-47EE-A236-5C38B2DB3F0E}" xr6:coauthVersionLast="47" xr6:coauthVersionMax="47" xr10:uidLastSave="{00000000-0000-0000-0000-000000000000}"/>
  <bookViews>
    <workbookView xWindow="31800" yWindow="1905" windowWidth="23610" windowHeight="14385" xr2:uid="{92F4D946-E0A4-4709-9C11-28ABCE5BA474}"/>
  </bookViews>
  <sheets>
    <sheet name="SalesAnalysis" sheetId="2" r:id="rId1"/>
  </sheets>
  <definedNames>
    <definedName name="ExternalData_1" localSheetId="0" hidden="1">SalesAnalysis!$A$1:$C$21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A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22" i="2"/>
  <c r="E2" i="2"/>
  <c r="B22" i="2"/>
  <c r="E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608E9-7E89-4A63-A28B-6B5EDB08C15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<sst xmlns="http://schemas.openxmlformats.org/spreadsheetml/2006/main" count="6" uniqueCount="6">
  <si>
    <t>Sale ID</t>
  </si>
  <si>
    <t>Discount (%)</t>
  </si>
  <si>
    <t>Sales Revenue (USD)</t>
  </si>
  <si>
    <t>Probability of Each Discount</t>
  </si>
  <si>
    <t>Contribution To The Expected Value</t>
  </si>
  <si>
    <t>Interpretation
• If The Company Repeats The Discount-Based Sales Scenario Multiple Times With Similar Discount Percentages, The Average Expected Revenue Would Be 173.38 USD
• This Expected Value Helps The Business Understand What Revenue They Should Expect in The Long Run Based on The Different Discount Strategies
• Expected Value Calculations Can Be Applied To Other Scenarios Like Risk Analysis, Investment Predictions, OR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</si>
</sst>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51B8E0-986D-482C-9690-6A4B03B6958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ale ID" tableColumnId="1"/>
      <queryTableField id="2" name="Discount (%)" tableColumnId="2"/>
      <queryTableField id="3" name="Sales Revenue (USD)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5325E-4260-472D-9C56-7D470739A174}" name="Sheet1" displayName="Sheet1" ref="A1:E22" tableType="queryTable" totalsRowCount="1" headerRowDxfId="12" dataDxfId="11" totalsRowDxfId="10">
  <autoFilter ref="A1:E21" xr:uid="{C7B5325E-4260-472D-9C56-7D470739A174}"/>
  <tableColumns count="5">
    <tableColumn id="1" xr3:uid="{09E6DFC5-27CC-4D13-B288-81E61FCA115E}" uniqueName="1" name="Sale ID" queryTableFieldId="1" dataDxfId="9" totalsRowDxfId="8"/>
    <tableColumn id="2" xr3:uid="{C9347AF9-65E2-48D9-A675-5F74275AA966}" uniqueName="2" name="Discount (%)" totalsRowFunction="custom" queryTableFieldId="2" dataDxfId="7" totalsRowDxfId="6">
      <totalsRowFormula>SUM(Sheet1[Discount (%)])</totalsRowFormula>
    </tableColumn>
    <tableColumn id="3" xr3:uid="{53954821-4398-4FEF-A98B-95AAB4DA1A45}" uniqueName="3" name="Sales Revenue (USD)" totalsRowFunction="sum" queryTableFieldId="3" dataDxfId="5" totalsRowDxfId="4"/>
    <tableColumn id="4" xr3:uid="{D5707D42-9614-413E-A18A-738126C38CA7}" uniqueName="4" name="Probability of Each Discount" queryTableFieldId="4" dataDxfId="3" totalsRowDxfId="2">
      <calculatedColumnFormula>Sheet1[[#This Row],[Sales Revenue (USD)]]/ Sheet1[[#Totals],[Sales Revenue (USD)]]</calculatedColumnFormula>
    </tableColumn>
    <tableColumn id="5" xr3:uid="{3A5D536D-D302-4BD9-84FF-203494165F96}" uniqueName="5" name="Contribution To The Expected Value" totalsRowFunction="custom" queryTableFieldId="5" dataDxfId="1" totalsRowDxfId="0">
      <calculatedColumnFormula>Sheet1[[#This Row],[Sales Revenue (USD)]] * Sheet1[[#This Row],[Probability of Each Discount]]</calculatedColumnFormula>
      <totalsRowFormula>SUM(Sheet1[Contribution To The Expected Value])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E077-BF67-4622-AE95-C7CA5E2F0B4B}">
  <dimension ref="A1:E33"/>
  <sheetViews>
    <sheetView tabSelected="1" workbookViewId="0">
      <selection activeCell="A26" sqref="A26:E33"/>
    </sheetView>
  </sheetViews>
  <sheetFormatPr defaultRowHeight="15.75" x14ac:dyDescent="0.25"/>
  <cols>
    <col min="1" max="1" width="13.7109375" style="2" customWidth="1"/>
    <col min="2" max="2" width="19" style="2" customWidth="1"/>
    <col min="3" max="3" width="26.28515625" style="2" customWidth="1"/>
    <col min="4" max="4" width="35.85546875" style="2" customWidth="1"/>
    <col min="5" max="5" width="43.425781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10</v>
      </c>
      <c r="C2" s="3">
        <v>100</v>
      </c>
      <c r="D2" s="4">
        <f>Sheet1[[#This Row],[Sales Revenue (USD)]]/ Sheet1[[#Totals],[Sales Revenue (USD)]]</f>
        <v>3.350083752093802E-2</v>
      </c>
      <c r="E2" s="3">
        <f>Sheet1[[#This Row],[Sales Revenue (USD)]] * Sheet1[[#This Row],[Probability of Each Discount]]</f>
        <v>3.350083752093802</v>
      </c>
    </row>
    <row r="3" spans="1:5" x14ac:dyDescent="0.25">
      <c r="A3" s="2">
        <v>2</v>
      </c>
      <c r="B3" s="2">
        <v>20</v>
      </c>
      <c r="C3" s="3">
        <v>150</v>
      </c>
      <c r="D3" s="4">
        <f>Sheet1[[#This Row],[Sales Revenue (USD)]]/ Sheet1[[#Totals],[Sales Revenue (USD)]]</f>
        <v>5.0251256281407038E-2</v>
      </c>
      <c r="E3" s="3">
        <f>Sheet1[[#This Row],[Sales Revenue (USD)]] * Sheet1[[#This Row],[Probability of Each Discount]]</f>
        <v>7.5376884422110555</v>
      </c>
    </row>
    <row r="4" spans="1:5" x14ac:dyDescent="0.25">
      <c r="A4" s="2">
        <v>3</v>
      </c>
      <c r="B4" s="2">
        <v>15</v>
      </c>
      <c r="C4" s="3">
        <v>120</v>
      </c>
      <c r="D4" s="4">
        <f>Sheet1[[#This Row],[Sales Revenue (USD)]]/ Sheet1[[#Totals],[Sales Revenue (USD)]]</f>
        <v>4.0201005025125629E-2</v>
      </c>
      <c r="E4" s="3">
        <f>Sheet1[[#This Row],[Sales Revenue (USD)]] * Sheet1[[#This Row],[Probability of Each Discount]]</f>
        <v>4.8241206030150758</v>
      </c>
    </row>
    <row r="5" spans="1:5" x14ac:dyDescent="0.25">
      <c r="A5" s="2">
        <v>4</v>
      </c>
      <c r="B5" s="2">
        <v>10</v>
      </c>
      <c r="C5" s="3">
        <v>90</v>
      </c>
      <c r="D5" s="4">
        <f>Sheet1[[#This Row],[Sales Revenue (USD)]]/ Sheet1[[#Totals],[Sales Revenue (USD)]]</f>
        <v>3.015075376884422E-2</v>
      </c>
      <c r="E5" s="3">
        <f>Sheet1[[#This Row],[Sales Revenue (USD)]] * Sheet1[[#This Row],[Probability of Each Discount]]</f>
        <v>2.7135678391959797</v>
      </c>
    </row>
    <row r="6" spans="1:5" x14ac:dyDescent="0.25">
      <c r="A6" s="2">
        <v>5</v>
      </c>
      <c r="B6" s="2">
        <v>30</v>
      </c>
      <c r="C6" s="3">
        <v>200</v>
      </c>
      <c r="D6" s="4">
        <f>Sheet1[[#This Row],[Sales Revenue (USD)]]/ Sheet1[[#Totals],[Sales Revenue (USD)]]</f>
        <v>6.7001675041876041E-2</v>
      </c>
      <c r="E6" s="3">
        <f>Sheet1[[#This Row],[Sales Revenue (USD)]] * Sheet1[[#This Row],[Probability of Each Discount]]</f>
        <v>13.400335008375208</v>
      </c>
    </row>
    <row r="7" spans="1:5" x14ac:dyDescent="0.25">
      <c r="A7" s="2">
        <v>6</v>
      </c>
      <c r="B7" s="2">
        <v>20</v>
      </c>
      <c r="C7" s="3">
        <v>180</v>
      </c>
      <c r="D7" s="4">
        <f>Sheet1[[#This Row],[Sales Revenue (USD)]]/ Sheet1[[#Totals],[Sales Revenue (USD)]]</f>
        <v>6.030150753768844E-2</v>
      </c>
      <c r="E7" s="3">
        <f>Sheet1[[#This Row],[Sales Revenue (USD)]] * Sheet1[[#This Row],[Probability of Each Discount]]</f>
        <v>10.854271356783919</v>
      </c>
    </row>
    <row r="8" spans="1:5" x14ac:dyDescent="0.25">
      <c r="A8" s="2">
        <v>7</v>
      </c>
      <c r="B8" s="2">
        <v>25</v>
      </c>
      <c r="C8" s="3">
        <v>210</v>
      </c>
      <c r="D8" s="4">
        <f>Sheet1[[#This Row],[Sales Revenue (USD)]]/ Sheet1[[#Totals],[Sales Revenue (USD)]]</f>
        <v>7.0351758793969849E-2</v>
      </c>
      <c r="E8" s="3">
        <f>Sheet1[[#This Row],[Sales Revenue (USD)]] * Sheet1[[#This Row],[Probability of Each Discount]]</f>
        <v>14.773869346733669</v>
      </c>
    </row>
    <row r="9" spans="1:5" x14ac:dyDescent="0.25">
      <c r="A9" s="2">
        <v>8</v>
      </c>
      <c r="B9" s="2">
        <v>15</v>
      </c>
      <c r="C9" s="3">
        <v>130</v>
      </c>
      <c r="D9" s="4">
        <f>Sheet1[[#This Row],[Sales Revenue (USD)]]/ Sheet1[[#Totals],[Sales Revenue (USD)]]</f>
        <v>4.3551088777219429E-2</v>
      </c>
      <c r="E9" s="3">
        <f>Sheet1[[#This Row],[Sales Revenue (USD)]] * Sheet1[[#This Row],[Probability of Each Discount]]</f>
        <v>5.6616415410385255</v>
      </c>
    </row>
    <row r="10" spans="1:5" x14ac:dyDescent="0.25">
      <c r="A10" s="2">
        <v>9</v>
      </c>
      <c r="B10" s="2">
        <v>10</v>
      </c>
      <c r="C10" s="3">
        <v>110</v>
      </c>
      <c r="D10" s="4">
        <f>Sheet1[[#This Row],[Sales Revenue (USD)]]/ Sheet1[[#Totals],[Sales Revenue (USD)]]</f>
        <v>3.6850921273031828E-2</v>
      </c>
      <c r="E10" s="3">
        <f>Sheet1[[#This Row],[Sales Revenue (USD)]] * Sheet1[[#This Row],[Probability of Each Discount]]</f>
        <v>4.0536013400335014</v>
      </c>
    </row>
    <row r="11" spans="1:5" x14ac:dyDescent="0.25">
      <c r="A11" s="2">
        <v>10</v>
      </c>
      <c r="B11" s="2">
        <v>5</v>
      </c>
      <c r="C11" s="3">
        <v>70</v>
      </c>
      <c r="D11" s="4">
        <f>Sheet1[[#This Row],[Sales Revenue (USD)]]/ Sheet1[[#Totals],[Sales Revenue (USD)]]</f>
        <v>2.3450586264656615E-2</v>
      </c>
      <c r="E11" s="3">
        <f>Sheet1[[#This Row],[Sales Revenue (USD)]] * Sheet1[[#This Row],[Probability of Each Discount]]</f>
        <v>1.641541038525963</v>
      </c>
    </row>
    <row r="12" spans="1:5" x14ac:dyDescent="0.25">
      <c r="A12" s="2">
        <v>11</v>
      </c>
      <c r="B12" s="2">
        <v>5</v>
      </c>
      <c r="C12" s="3">
        <v>80</v>
      </c>
      <c r="D12" s="4">
        <f>Sheet1[[#This Row],[Sales Revenue (USD)]]/ Sheet1[[#Totals],[Sales Revenue (USD)]]</f>
        <v>2.6800670016750419E-2</v>
      </c>
      <c r="E12" s="3">
        <f>Sheet1[[#This Row],[Sales Revenue (USD)]] * Sheet1[[#This Row],[Probability of Each Discount]]</f>
        <v>2.1440536013400333</v>
      </c>
    </row>
    <row r="13" spans="1:5" x14ac:dyDescent="0.25">
      <c r="A13" s="2">
        <v>12</v>
      </c>
      <c r="B13" s="2">
        <v>25</v>
      </c>
      <c r="C13" s="3">
        <v>220</v>
      </c>
      <c r="D13" s="4">
        <f>Sheet1[[#This Row],[Sales Revenue (USD)]]/ Sheet1[[#Totals],[Sales Revenue (USD)]]</f>
        <v>7.3701842546063656E-2</v>
      </c>
      <c r="E13" s="3">
        <f>Sheet1[[#This Row],[Sales Revenue (USD)]] * Sheet1[[#This Row],[Probability of Each Discount]]</f>
        <v>16.214405360134005</v>
      </c>
    </row>
    <row r="14" spans="1:5" x14ac:dyDescent="0.25">
      <c r="A14" s="2">
        <v>13</v>
      </c>
      <c r="B14" s="2">
        <v>15</v>
      </c>
      <c r="C14" s="3">
        <v>140</v>
      </c>
      <c r="D14" s="4">
        <f>Sheet1[[#This Row],[Sales Revenue (USD)]]/ Sheet1[[#Totals],[Sales Revenue (USD)]]</f>
        <v>4.690117252931323E-2</v>
      </c>
      <c r="E14" s="3">
        <f>Sheet1[[#This Row],[Sales Revenue (USD)]] * Sheet1[[#This Row],[Probability of Each Discount]]</f>
        <v>6.566164154103852</v>
      </c>
    </row>
    <row r="15" spans="1:5" x14ac:dyDescent="0.25">
      <c r="A15" s="2">
        <v>14</v>
      </c>
      <c r="B15" s="2">
        <v>20</v>
      </c>
      <c r="C15" s="3">
        <v>160</v>
      </c>
      <c r="D15" s="4">
        <f>Sheet1[[#This Row],[Sales Revenue (USD)]]/ Sheet1[[#Totals],[Sales Revenue (USD)]]</f>
        <v>5.3601340033500838E-2</v>
      </c>
      <c r="E15" s="3">
        <f>Sheet1[[#This Row],[Sales Revenue (USD)]] * Sheet1[[#This Row],[Probability of Each Discount]]</f>
        <v>8.5762144053601332</v>
      </c>
    </row>
    <row r="16" spans="1:5" x14ac:dyDescent="0.25">
      <c r="A16" s="2">
        <v>15</v>
      </c>
      <c r="B16" s="2">
        <v>30</v>
      </c>
      <c r="C16" s="3">
        <v>250</v>
      </c>
      <c r="D16" s="4">
        <f>Sheet1[[#This Row],[Sales Revenue (USD)]]/ Sheet1[[#Totals],[Sales Revenue (USD)]]</f>
        <v>8.3752093802345065E-2</v>
      </c>
      <c r="E16" s="3">
        <f>Sheet1[[#This Row],[Sales Revenue (USD)]] * Sheet1[[#This Row],[Probability of Each Discount]]</f>
        <v>20.938023450586265</v>
      </c>
    </row>
    <row r="17" spans="1:5" x14ac:dyDescent="0.25">
      <c r="A17" s="2">
        <v>16</v>
      </c>
      <c r="B17" s="2">
        <v>10</v>
      </c>
      <c r="C17" s="3">
        <v>95</v>
      </c>
      <c r="D17" s="4">
        <f>Sheet1[[#This Row],[Sales Revenue (USD)]]/ Sheet1[[#Totals],[Sales Revenue (USD)]]</f>
        <v>3.1825795644891124E-2</v>
      </c>
      <c r="E17" s="3">
        <f>Sheet1[[#This Row],[Sales Revenue (USD)]] * Sheet1[[#This Row],[Probability of Each Discount]]</f>
        <v>3.0234505862646568</v>
      </c>
    </row>
    <row r="18" spans="1:5" x14ac:dyDescent="0.25">
      <c r="A18" s="2">
        <v>17</v>
      </c>
      <c r="B18" s="2">
        <v>5</v>
      </c>
      <c r="C18" s="3">
        <v>60</v>
      </c>
      <c r="D18" s="4">
        <f>Sheet1[[#This Row],[Sales Revenue (USD)]]/ Sheet1[[#Totals],[Sales Revenue (USD)]]</f>
        <v>2.0100502512562814E-2</v>
      </c>
      <c r="E18" s="3">
        <f>Sheet1[[#This Row],[Sales Revenue (USD)]] * Sheet1[[#This Row],[Probability of Each Discount]]</f>
        <v>1.206030150753769</v>
      </c>
    </row>
    <row r="19" spans="1:5" x14ac:dyDescent="0.25">
      <c r="A19" s="2">
        <v>18</v>
      </c>
      <c r="B19" s="2">
        <v>20</v>
      </c>
      <c r="C19" s="3">
        <v>190</v>
      </c>
      <c r="D19" s="4">
        <f>Sheet1[[#This Row],[Sales Revenue (USD)]]/ Sheet1[[#Totals],[Sales Revenue (USD)]]</f>
        <v>6.3651591289782247E-2</v>
      </c>
      <c r="E19" s="3">
        <f>Sheet1[[#This Row],[Sales Revenue (USD)]] * Sheet1[[#This Row],[Probability of Each Discount]]</f>
        <v>12.093802345058627</v>
      </c>
    </row>
    <row r="20" spans="1:5" x14ac:dyDescent="0.25">
      <c r="A20" s="2">
        <v>19</v>
      </c>
      <c r="B20" s="2">
        <v>30</v>
      </c>
      <c r="C20" s="3">
        <v>280</v>
      </c>
      <c r="D20" s="4">
        <f>Sheet1[[#This Row],[Sales Revenue (USD)]]/ Sheet1[[#Totals],[Sales Revenue (USD)]]</f>
        <v>9.380234505862646E-2</v>
      </c>
      <c r="E20" s="3">
        <f>Sheet1[[#This Row],[Sales Revenue (USD)]] * Sheet1[[#This Row],[Probability of Each Discount]]</f>
        <v>26.264656616415408</v>
      </c>
    </row>
    <row r="21" spans="1:5" x14ac:dyDescent="0.25">
      <c r="A21" s="2">
        <v>20</v>
      </c>
      <c r="B21" s="2">
        <v>15</v>
      </c>
      <c r="C21" s="3">
        <v>150</v>
      </c>
      <c r="D21" s="4">
        <f>Sheet1[[#This Row],[Sales Revenue (USD)]]/ Sheet1[[#Totals],[Sales Revenue (USD)]]</f>
        <v>5.0251256281407038E-2</v>
      </c>
      <c r="E21" s="3">
        <f>Sheet1[[#This Row],[Sales Revenue (USD)]] * Sheet1[[#This Row],[Probability of Each Discount]]</f>
        <v>7.5376884422110555</v>
      </c>
    </row>
    <row r="22" spans="1:5" x14ac:dyDescent="0.25">
      <c r="B22" s="3">
        <f>SUM(Sheet1[Discount (%)])</f>
        <v>335</v>
      </c>
      <c r="C22" s="3">
        <f>SUBTOTAL(109,Sheet1[Sales Revenue (USD)])</f>
        <v>2985</v>
      </c>
      <c r="E22" s="3">
        <f>SUM(Sheet1[Contribution To The Expected Value])</f>
        <v>173.37520938023451</v>
      </c>
    </row>
    <row r="24" spans="1:5" ht="18.75" x14ac:dyDescent="0.3">
      <c r="A24" s="6" t="str">
        <f>"The Expected Value For Sales Revenue is "</f>
        <v xml:space="preserve">The Expected Value For Sales Revenue is </v>
      </c>
      <c r="B24" s="6"/>
      <c r="C24" s="6"/>
      <c r="D24" s="5">
        <f>Sheet1[[#Totals],[Contribution To The Expected Value]]</f>
        <v>173.37520938023451</v>
      </c>
    </row>
    <row r="26" spans="1:5" ht="15.75" customHeight="1" x14ac:dyDescent="0.25">
      <c r="A26" s="7" t="s">
        <v>5</v>
      </c>
      <c r="B26" s="7"/>
      <c r="C26" s="7"/>
      <c r="D26" s="7"/>
      <c r="E26" s="7"/>
    </row>
    <row r="27" spans="1:5" ht="15.75" customHeight="1" x14ac:dyDescent="0.25">
      <c r="A27" s="7"/>
      <c r="B27" s="7"/>
      <c r="C27" s="7"/>
      <c r="D27" s="7"/>
      <c r="E27" s="7"/>
    </row>
    <row r="28" spans="1:5" ht="15.75" customHeight="1" x14ac:dyDescent="0.25">
      <c r="A28" s="7"/>
      <c r="B28" s="7"/>
      <c r="C28" s="7"/>
      <c r="D28" s="7"/>
      <c r="E28" s="7"/>
    </row>
    <row r="29" spans="1:5" ht="15.75" customHeight="1" x14ac:dyDescent="0.25">
      <c r="A29" s="7"/>
      <c r="B29" s="7"/>
      <c r="C29" s="7"/>
      <c r="D29" s="7"/>
      <c r="E29" s="7"/>
    </row>
    <row r="30" spans="1:5" ht="15.75" customHeight="1" x14ac:dyDescent="0.25">
      <c r="A30" s="7"/>
      <c r="B30" s="7"/>
      <c r="C30" s="7"/>
      <c r="D30" s="7"/>
      <c r="E30" s="7"/>
    </row>
    <row r="31" spans="1:5" ht="15.75" customHeight="1" x14ac:dyDescent="0.25">
      <c r="A31" s="7"/>
      <c r="B31" s="7"/>
      <c r="C31" s="7"/>
      <c r="D31" s="7"/>
      <c r="E31" s="7"/>
    </row>
    <row r="32" spans="1:5" x14ac:dyDescent="0.25">
      <c r="A32" s="7"/>
      <c r="B32" s="7"/>
      <c r="C32" s="7"/>
      <c r="D32" s="7"/>
      <c r="E32" s="7"/>
    </row>
    <row r="33" spans="1:5" ht="27" customHeight="1" x14ac:dyDescent="0.25">
      <c r="A33" s="7"/>
      <c r="B33" s="7"/>
      <c r="C33" s="7"/>
      <c r="D33" s="7"/>
      <c r="E33" s="7"/>
    </row>
  </sheetData>
  <mergeCells count="2">
    <mergeCell ref="A24:C24"/>
    <mergeCell ref="A26:E3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v Y y a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L 2 M m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j J p Z e e h d f k 4 B A A A o A g A A E w A c A E Z v c m 1 1 b G F z L 1 N l Y 3 R p b 2 4 x L m 0 g o h g A K K A U A A A A A A A A A A A A A A A A A A A A A A A A A A A A b Z B R S 8 M w E M f f C / 0 O R 0 R o I Z R t D h + U P c x 1 Y l F B 7 N S H d Y y 0 P V 1 Z m o w k l Y 6 y 7 2 6 6 V R 2 6 v B x 3 / 8 v / f n c a M 1 N I A f E h 9 q 9 d x 3 X 0 i i n M I V 4 h m j 6 M g K N x H b A v l p X K 0 F a m d Y Y 8 e J N q n U q 5 9 m 4 L j s F E C o P C a I 9 M r 5 J x 9 P g w 6 A 2 G S V R u O J a 2 z l p / n f R 6 / e W T k i l L C 1 6 Y r c 0 v l t N 6 Y 8 d j / s p 4 h Z E 4 l k N m W I x G J z H j q N v s Z h s W O p O V M E H N d U 1 8 C q L i n I J R F f q 0 A 9 2 j L / f B 4 h 6 4 m 3 l k s B y R g 0 j o f S H y L i O L 3 b w 1 X 3 T / z 4 i F K K V l g j t k O S p N r M 2 M p X b P T u n q 3 v E o C v N O H X M e Z 4 w z p U c t 1 8 L / M Z 6 s m P i w v r P t B n 9 N Z 4 o J / S 5 V O Z G 8 K k U r a u 8 E B W 0 a 0 p 4 C o p B Q i I S 5 H A Z t 8 4 5 C Q 7 4 P A 9 6 5 / 1 / d X x C e 8 R N F h e C 9 x O G f p p 3 v O o U 4 y X n 9 B V B L A Q I t A B Q A A g A I A L 2 M m l l M d Z C S p Q A A A P Y A A A A S A A A A A A A A A A A A A A A A A A A A A A B D b 2 5 m a W c v U G F j a 2 F n Z S 5 4 b W x Q S w E C L Q A U A A I A C A C 9 j J p Z D 8 r p q 6 Q A A A D p A A A A E w A A A A A A A A A A A A A A A A D x A A A A W 0 N v b n R l b n R f V H l w Z X N d L n h t b F B L A Q I t A B Q A A g A I A L 2 M m l l 5 6 F 1 + T g E A A C g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K A A A A A A A A c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O D N l Y T c w L T R h M m M t N D M 0 Y i 0 4 M z h l L W Q z N 2 U 2 N 2 Q 1 M 2 I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T I 6 M D c 6 N T k u M T U 2 N z I 0 N l o i I C 8 + P E V u d H J 5 I F R 5 c G U 9 I k Z p b G x D b 2 x 1 b W 5 U e X B l c y I g V m F s d W U 9 I n N B d 0 1 E I i A v P j x F b n R y e S B U e X B l P S J G a W x s Q 2 9 s d W 1 u T m F t Z X M i I F Z h b H V l P S J z W y Z x d W 9 0 O 1 N h b G U g S U Q m c X V v d D s s J n F 1 b 3 Q 7 R G l z Y 2 9 1 b n Q g K C U p J n F 1 b 3 Q 7 L C Z x d W 9 0 O 1 N h b G V z I F J l d m V u d W U g K F V T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S B J R C w w f S Z x d W 9 0 O y w m c X V v d D t T Z W N 0 a W 9 u M S 9 T a G V l d D E v Q X V 0 b 1 J l b W 9 2 Z W R D b 2 x 1 b W 5 z M S 5 7 R G l z Y 2 9 1 b n Q g K C U p L D F 9 J n F 1 b 3 Q 7 L C Z x d W 9 0 O 1 N l Y 3 R p b 2 4 x L 1 N o Z W V 0 M S 9 B d X R v U m V t b 3 Z l Z E N v b H V t b n M x L n t T Y W x l c y B S Z X Z l b n V l I C h V U 0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I E l E L D B 9 J n F 1 b 3 Q 7 L C Z x d W 9 0 O 1 N l Y 3 R p b 2 4 x L 1 N o Z W V 0 M S 9 B d X R v U m V t b 3 Z l Z E N v b H V t b n M x L n t E a X N j b 3 V u d C A o J S k s M X 0 m c X V v d D s s J n F 1 b 3 Q 7 U 2 V j d G l v b j E v U 2 h l Z X Q x L 0 F 1 d G 9 S Z W 1 v d m V k Q 2 9 s d W 1 u c z E u e 1 N h b G V z I F J l d m V u d W U g K F V T R C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u w R t z L M d Q I m 3 p Y 2 R s 5 H D A A A A A A I A A A A A A B B m A A A A A Q A A I A A A A G t 1 M 9 p r l q R K 8 x e r L D 8 i f n J P B 6 9 J b d g U 5 y 0 V m 5 m s s 3 w l A A A A A A 6 A A A A A A g A A I A A A A B s U J T T 8 L U R d Z 0 1 G + X h 8 E A C 3 c L Z b / H o d h x I X E q V t a m A e U A A A A F 6 m y h G k I Q S 1 p O 3 p T n n k + 1 I G b p A 4 K 0 t 5 X / c S A K F B X j G I B r 8 3 h O 4 j d Y G i b q f 8 M O u + M P V j 0 d b c 8 E B H H N K 5 a I S X I 4 5 5 N E H l T E J U T 8 + S i 8 B 0 Y e 9 X Q A A A A L Y M R 9 z g M 2 l N p q n j J 7 q n G q T 9 G V a Y D 4 C I b k k s o m r A E j h t W I n G s N W U j R p W C m F r 9 n F x F b y T M z C p Y x D r 5 F Y G U D X z Z F Q = < / D a t a M a s h u p > 
</file>

<file path=customXml/itemProps1.xml><?xml version="1.0" encoding="utf-8"?>
<ds:datastoreItem xmlns:ds="http://schemas.openxmlformats.org/officeDocument/2006/customXml" ds:itemID="{C9D058B8-BFFB-4AC0-BEF5-5E13925A59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2024-12-26T12:05:15Z</dcterms:created>
  <dcterms:modified xsi:type="dcterms:W3CDTF">2024-12-27T12:19:09Z</dcterms:modified>
</cp:coreProperties>
</file>