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iamvi\Downloads\"/>
    </mc:Choice>
  </mc:AlternateContent>
  <xr:revisionPtr revIDLastSave="0" documentId="13_ncr:1_{A93E5D2A-0982-434E-8A39-03E383629B5E}" xr6:coauthVersionLast="47" xr6:coauthVersionMax="47" xr10:uidLastSave="{00000000-0000-0000-0000-000000000000}"/>
  <bookViews>
    <workbookView showHorizontalScroll="0" showVerticalScroll="0" showSheetTabs="0" xWindow="-108" yWindow="-108" windowWidth="23256" windowHeight="12456" firstSheet="2" activeTab="6" xr2:uid="{00000000-000D-0000-FFFF-FFFF00000000}"/>
  </bookViews>
  <sheets>
    <sheet name="orders" sheetId="17" r:id="rId1"/>
    <sheet name="customers" sheetId="13" r:id="rId2"/>
    <sheet name="products" sheetId="2" r:id="rId3"/>
    <sheet name="Sheet1" sheetId="18" r:id="rId4"/>
    <sheet name="country" sheetId="22" r:id="rId5"/>
    <sheet name="top-5 Customers" sheetId="23" r:id="rId6"/>
    <sheet name="Dashboard" sheetId="24"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2">#N/A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70" i="17"/>
  <c r="O76" i="17"/>
  <c r="O113" i="17"/>
  <c r="O115" i="17"/>
  <c r="O116" i="17"/>
  <c r="O117" i="17"/>
  <c r="O136" i="17"/>
  <c r="O184" i="17"/>
  <c r="O185" i="17"/>
  <c r="O200" i="17"/>
  <c r="O221" i="17"/>
  <c r="O233" i="17"/>
  <c r="O280" i="17"/>
  <c r="O281" i="17"/>
  <c r="O296" i="17"/>
  <c r="O298" i="17"/>
  <c r="O305" i="17"/>
  <c r="O329" i="17"/>
  <c r="O356" i="17"/>
  <c r="O383" i="17"/>
  <c r="O389" i="17"/>
  <c r="O394" i="17"/>
  <c r="O395" i="17"/>
  <c r="O451" i="17"/>
  <c r="O454" i="17"/>
  <c r="O459" i="17"/>
  <c r="O485" i="17"/>
  <c r="O488" i="17"/>
  <c r="O547" i="17"/>
  <c r="O551" i="17"/>
  <c r="O563" i="17"/>
  <c r="O583" i="17"/>
  <c r="O595" i="17"/>
  <c r="O634" i="17"/>
  <c r="O641" i="17"/>
  <c r="O642" i="17"/>
  <c r="O655" i="17"/>
  <c r="O659" i="17"/>
  <c r="O665" i="17"/>
  <c r="O713" i="17"/>
  <c r="O715" i="17"/>
  <c r="O740" i="17"/>
  <c r="O752" i="17"/>
  <c r="O753" i="17"/>
  <c r="O799" i="17"/>
  <c r="O800" i="17"/>
  <c r="O803" i="17"/>
  <c r="O833" i="17"/>
  <c r="O835" i="17"/>
  <c r="O838" i="17"/>
  <c r="O884" i="17"/>
  <c r="O886" i="17"/>
  <c r="O892" i="17"/>
  <c r="O893" i="17"/>
  <c r="O907" i="17"/>
  <c r="O920" i="17"/>
  <c r="O946" i="17"/>
  <c r="O968" i="17"/>
  <c r="O970" i="17"/>
  <c r="O971" i="17"/>
  <c r="O982" i="17"/>
  <c r="O983" i="17"/>
  <c r="N29" i="17"/>
  <c r="N30" i="17"/>
  <c r="N47" i="17"/>
  <c r="N48" i="17"/>
  <c r="N83" i="17"/>
  <c r="N87" i="17"/>
  <c r="N92" i="17"/>
  <c r="N110" i="17"/>
  <c r="N146" i="17"/>
  <c r="N149" i="17"/>
  <c r="N150" i="17"/>
  <c r="N188" i="17"/>
  <c r="N206" i="17"/>
  <c r="N269" i="17"/>
  <c r="N272" i="17"/>
  <c r="N275" i="17"/>
  <c r="N308" i="17"/>
  <c r="N314" i="17"/>
  <c r="N329" i="17"/>
  <c r="N359" i="17"/>
  <c r="N365" i="17"/>
  <c r="N368" i="17"/>
  <c r="N398" i="17"/>
  <c r="N416" i="17"/>
  <c r="N422" i="17"/>
  <c r="N446" i="17"/>
  <c r="N455" i="17"/>
  <c r="N470" i="17"/>
  <c r="N491" i="17"/>
  <c r="N494" i="17"/>
  <c r="N536" i="17"/>
  <c r="N539" i="17"/>
  <c r="N563" i="17"/>
  <c r="N608" i="17"/>
  <c r="N609" i="17"/>
  <c r="N621" i="17"/>
  <c r="N647" i="17"/>
  <c r="N671" i="17"/>
  <c r="N687" i="17"/>
  <c r="N704" i="17"/>
  <c r="N737" i="17"/>
  <c r="N740" i="17"/>
  <c r="N741" i="17"/>
  <c r="N742" i="17"/>
  <c r="N743" i="17"/>
  <c r="N761" i="17"/>
  <c r="N776" i="17"/>
  <c r="N805" i="17"/>
  <c r="N824" i="17"/>
  <c r="N836" i="17"/>
  <c r="N851" i="17"/>
  <c r="N852" i="17"/>
  <c r="N855" i="17"/>
  <c r="N857" i="17"/>
  <c r="N872" i="17"/>
  <c r="N881" i="17"/>
  <c r="N896" i="17"/>
  <c r="N899" i="17"/>
  <c r="N908" i="17"/>
  <c r="N923" i="17"/>
  <c r="N929" i="17"/>
  <c r="N951" i="17"/>
  <c r="N952" i="17"/>
  <c r="N953" i="17"/>
  <c r="N968" i="17"/>
  <c r="N980" i="17"/>
  <c r="N995" i="17"/>
  <c r="N996" i="17"/>
  <c r="N1001" i="17"/>
  <c r="M7" i="17"/>
  <c r="M21" i="17"/>
  <c r="M25" i="17"/>
  <c r="M26" i="17"/>
  <c r="M28" i="17"/>
  <c r="M42" i="17"/>
  <c r="M43" i="17"/>
  <c r="M52" i="17"/>
  <c r="M53" i="17"/>
  <c r="M54" i="17"/>
  <c r="M67" i="17"/>
  <c r="M71" i="17"/>
  <c r="M79" i="17"/>
  <c r="M80" i="17"/>
  <c r="M95" i="17"/>
  <c r="M97" i="17"/>
  <c r="M98" i="17"/>
  <c r="M100" i="17"/>
  <c r="M121" i="17"/>
  <c r="M122" i="17"/>
  <c r="M124" i="17"/>
  <c r="M125" i="17"/>
  <c r="M138" i="17"/>
  <c r="M139" i="17"/>
  <c r="M140" i="17"/>
  <c r="M143" i="17"/>
  <c r="M149" i="17"/>
  <c r="M157" i="17"/>
  <c r="M163" i="17"/>
  <c r="M164" i="17"/>
  <c r="M167" i="17"/>
  <c r="M169" i="17"/>
  <c r="M184" i="17"/>
  <c r="M185" i="17"/>
  <c r="M186" i="17"/>
  <c r="M199" i="17"/>
  <c r="M200" i="17"/>
  <c r="M206" i="17"/>
  <c r="M208" i="17"/>
  <c r="M209" i="17"/>
  <c r="M210" i="17"/>
  <c r="M211" i="17"/>
  <c r="M223" i="17"/>
  <c r="M227" i="17"/>
  <c r="M229" i="17"/>
  <c r="M235" i="17"/>
  <c r="M251" i="17"/>
  <c r="M252" i="17"/>
  <c r="M253" i="17"/>
  <c r="M268" i="17"/>
  <c r="M269" i="17"/>
  <c r="M271" i="17"/>
  <c r="M278" i="17"/>
  <c r="M286" i="17"/>
  <c r="M289" i="17"/>
  <c r="M291" i="17"/>
  <c r="M292" i="17"/>
  <c r="M304" i="17"/>
  <c r="M305" i="17"/>
  <c r="M307" i="17"/>
  <c r="M310" i="17"/>
  <c r="M322" i="17"/>
  <c r="M323" i="17"/>
  <c r="M324" i="17"/>
  <c r="M325" i="17"/>
  <c r="M328" i="17"/>
  <c r="M337" i="17"/>
  <c r="M338" i="17"/>
  <c r="M343" i="17"/>
  <c r="M346" i="17"/>
  <c r="M358" i="17"/>
  <c r="M359" i="17"/>
  <c r="M361" i="17"/>
  <c r="M373" i="17"/>
  <c r="M376" i="17"/>
  <c r="M380" i="17"/>
  <c r="M388" i="17"/>
  <c r="M391" i="17"/>
  <c r="M394" i="17"/>
  <c r="M397" i="17"/>
  <c r="M403" i="17"/>
  <c r="M409" i="17"/>
  <c r="M410" i="17"/>
  <c r="M411" i="17"/>
  <c r="M412" i="17"/>
  <c r="M424" i="17"/>
  <c r="M425" i="17"/>
  <c r="M427" i="17"/>
  <c r="M436" i="17"/>
  <c r="M439" i="17"/>
  <c r="M440" i="17"/>
  <c r="M442" i="17"/>
  <c r="M451" i="17"/>
  <c r="M452" i="17"/>
  <c r="M454" i="17"/>
  <c r="M457" i="17"/>
  <c r="M466" i="17"/>
  <c r="M467" i="17"/>
  <c r="M468" i="17"/>
  <c r="M469" i="17"/>
  <c r="M478" i="17"/>
  <c r="M479" i="17"/>
  <c r="M481" i="17"/>
  <c r="M484" i="17"/>
  <c r="M490" i="17"/>
  <c r="M492" i="17"/>
  <c r="M493" i="17"/>
  <c r="M496" i="17"/>
  <c r="M505" i="17"/>
  <c r="M508" i="17"/>
  <c r="M517" i="17"/>
  <c r="M519" i="17"/>
  <c r="M520" i="17"/>
  <c r="M523" i="17"/>
  <c r="M529" i="17"/>
  <c r="M532" i="17"/>
  <c r="M535" i="17"/>
  <c r="M544" i="17"/>
  <c r="M545" i="17"/>
  <c r="M547" i="17"/>
  <c r="M556" i="17"/>
  <c r="M559" i="17"/>
  <c r="M562" i="17"/>
  <c r="M570" i="17"/>
  <c r="M571" i="17"/>
  <c r="M574" i="17"/>
  <c r="M575" i="17"/>
  <c r="M583" i="17"/>
  <c r="M586" i="17"/>
  <c r="M588" i="17"/>
  <c r="M595" i="17"/>
  <c r="M598" i="17"/>
  <c r="M601" i="17"/>
  <c r="M610" i="17"/>
  <c r="M613" i="17"/>
  <c r="M615" i="17"/>
  <c r="M622" i="17"/>
  <c r="M625" i="17"/>
  <c r="M628" i="17"/>
  <c r="M634" i="17"/>
  <c r="M637" i="17"/>
  <c r="M639" i="17"/>
  <c r="M640" i="17"/>
  <c r="M649" i="17"/>
  <c r="M652" i="17"/>
  <c r="M661" i="17"/>
  <c r="M664" i="17"/>
  <c r="M665" i="17"/>
  <c r="M666" i="17"/>
  <c r="M667" i="17"/>
  <c r="M673" i="17"/>
  <c r="M676" i="17"/>
  <c r="M677" i="17"/>
  <c r="M679" i="17"/>
  <c r="M688" i="17"/>
  <c r="M690" i="17"/>
  <c r="M691" i="17"/>
  <c r="M700" i="17"/>
  <c r="M703" i="17"/>
  <c r="M706" i="17"/>
  <c r="M715" i="17"/>
  <c r="M716" i="17"/>
  <c r="M718" i="17"/>
  <c r="M727" i="17"/>
  <c r="M728" i="17"/>
  <c r="M730" i="17"/>
  <c r="M739" i="17"/>
  <c r="M740" i="17"/>
  <c r="M741" i="17"/>
  <c r="M742" i="17"/>
  <c r="M745" i="17"/>
  <c r="M754" i="17"/>
  <c r="M757" i="17"/>
  <c r="M766" i="17"/>
  <c r="M767" i="17"/>
  <c r="M769" i="17"/>
  <c r="M772" i="17"/>
  <c r="M778" i="17"/>
  <c r="M781" i="17"/>
  <c r="M784" i="17"/>
  <c r="M785" i="17"/>
  <c r="M792" i="17"/>
  <c r="M793" i="17"/>
  <c r="M796" i="17"/>
  <c r="M805" i="17"/>
  <c r="M808" i="17"/>
  <c r="M811" i="17"/>
  <c r="M817" i="17"/>
  <c r="M820" i="17"/>
  <c r="M823" i="17"/>
  <c r="M832" i="17"/>
  <c r="M835" i="17"/>
  <c r="M836" i="17"/>
  <c r="M837" i="17"/>
  <c r="M844" i="17"/>
  <c r="M847" i="17"/>
  <c r="M848" i="17"/>
  <c r="M850" i="17"/>
  <c r="M859" i="17"/>
  <c r="M861" i="17"/>
  <c r="M862" i="17"/>
  <c r="M871" i="17"/>
  <c r="M874" i="17"/>
  <c r="M883" i="17"/>
  <c r="M886" i="17"/>
  <c r="M887" i="17"/>
  <c r="M889" i="17"/>
  <c r="M898" i="17"/>
  <c r="M901" i="17"/>
  <c r="M910" i="17"/>
  <c r="M912" i="17"/>
  <c r="M913" i="17"/>
  <c r="M916" i="17"/>
  <c r="M922" i="17"/>
  <c r="M925" i="17"/>
  <c r="M928" i="17"/>
  <c r="M937" i="17"/>
  <c r="M939" i="17"/>
  <c r="M940" i="17"/>
  <c r="M949" i="17"/>
  <c r="M952" i="17"/>
  <c r="M955" i="17"/>
  <c r="M961" i="17"/>
  <c r="M963" i="17"/>
  <c r="M964" i="17"/>
  <c r="M967" i="17"/>
  <c r="M976" i="17"/>
  <c r="M979" i="17"/>
  <c r="M988" i="17"/>
  <c r="M989" i="17"/>
  <c r="M991" i="17"/>
  <c r="M994"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I26" i="17"/>
  <c r="N26" i="17" s="1"/>
  <c r="J26" i="17"/>
  <c r="O26" i="17" s="1"/>
  <c r="K26" i="17"/>
  <c r="L26" i="17"/>
  <c r="I27" i="17"/>
  <c r="N27" i="17" s="1"/>
  <c r="J27" i="17"/>
  <c r="O27" i="17" s="1"/>
  <c r="K27" i="17"/>
  <c r="L27" i="17"/>
  <c r="M27" i="17" s="1"/>
  <c r="I28" i="17"/>
  <c r="N28" i="17" s="1"/>
  <c r="J28" i="17"/>
  <c r="O28" i="17" s="1"/>
  <c r="K28" i="17"/>
  <c r="L28" i="17"/>
  <c r="I29" i="17"/>
  <c r="J29" i="17"/>
  <c r="O29" i="17" s="1"/>
  <c r="K29" i="17"/>
  <c r="L29" i="17"/>
  <c r="M29" i="17" s="1"/>
  <c r="I30" i="17"/>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J47" i="17"/>
  <c r="O47" i="17" s="1"/>
  <c r="K47" i="17"/>
  <c r="L47" i="17"/>
  <c r="M47" i="17" s="1"/>
  <c r="I48" i="17"/>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I53" i="17"/>
  <c r="N53" i="17" s="1"/>
  <c r="J53" i="17"/>
  <c r="O53" i="17" s="1"/>
  <c r="K53" i="17"/>
  <c r="L53" i="17"/>
  <c r="I54" i="17"/>
  <c r="N54" i="17" s="1"/>
  <c r="J54" i="17"/>
  <c r="O54" i="17" s="1"/>
  <c r="K54" i="17"/>
  <c r="L54" i="17"/>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I68" i="17"/>
  <c r="N68" i="17" s="1"/>
  <c r="J68" i="17"/>
  <c r="O68" i="17" s="1"/>
  <c r="K68" i="17"/>
  <c r="L68" i="17"/>
  <c r="M68" i="17" s="1"/>
  <c r="I69" i="17"/>
  <c r="N69" i="17" s="1"/>
  <c r="J69" i="17"/>
  <c r="O69" i="17" s="1"/>
  <c r="K69" i="17"/>
  <c r="L69" i="17"/>
  <c r="M69" i="17" s="1"/>
  <c r="I70" i="17"/>
  <c r="N70" i="17" s="1"/>
  <c r="J70" i="17"/>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I80" i="17"/>
  <c r="N80" i="17" s="1"/>
  <c r="J80" i="17"/>
  <c r="O80" i="17" s="1"/>
  <c r="K80" i="17"/>
  <c r="L80" i="17"/>
  <c r="I81" i="17"/>
  <c r="N81" i="17" s="1"/>
  <c r="J81" i="17"/>
  <c r="O81" i="17" s="1"/>
  <c r="K81" i="17"/>
  <c r="L81" i="17"/>
  <c r="M81" i="17" s="1"/>
  <c r="I82" i="17"/>
  <c r="N82" i="17" s="1"/>
  <c r="J82" i="17"/>
  <c r="O82" i="17" s="1"/>
  <c r="K82" i="17"/>
  <c r="L82" i="17"/>
  <c r="M82" i="17" s="1"/>
  <c r="I83" i="17"/>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I96" i="17"/>
  <c r="N96" i="17" s="1"/>
  <c r="J96" i="17"/>
  <c r="O96" i="17" s="1"/>
  <c r="K96" i="17"/>
  <c r="L96" i="17"/>
  <c r="M96" i="17" s="1"/>
  <c r="I97" i="17"/>
  <c r="N97" i="17" s="1"/>
  <c r="J97" i="17"/>
  <c r="O97" i="17" s="1"/>
  <c r="K97" i="17"/>
  <c r="L97" i="17"/>
  <c r="I98" i="17"/>
  <c r="N98" i="17" s="1"/>
  <c r="J98" i="17"/>
  <c r="O98" i="17" s="1"/>
  <c r="K98" i="17"/>
  <c r="L98" i="17"/>
  <c r="I99" i="17"/>
  <c r="N99" i="17" s="1"/>
  <c r="J99" i="17"/>
  <c r="O99" i="17" s="1"/>
  <c r="K99" i="17"/>
  <c r="L99" i="17"/>
  <c r="M99" i="17" s="1"/>
  <c r="I100" i="17"/>
  <c r="N100" i="17" s="1"/>
  <c r="J100" i="17"/>
  <c r="O100" i="17" s="1"/>
  <c r="K100" i="17"/>
  <c r="L100" i="17"/>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K113" i="17"/>
  <c r="L113" i="17"/>
  <c r="M113" i="17" s="1"/>
  <c r="I114" i="17"/>
  <c r="N114" i="17" s="1"/>
  <c r="J114" i="17"/>
  <c r="O114" i="17" s="1"/>
  <c r="K114" i="17"/>
  <c r="L114" i="17"/>
  <c r="M114" i="17" s="1"/>
  <c r="I115" i="17"/>
  <c r="N115" i="17" s="1"/>
  <c r="J115" i="17"/>
  <c r="K115" i="17"/>
  <c r="L115" i="17"/>
  <c r="M115" i="17" s="1"/>
  <c r="I116" i="17"/>
  <c r="N116" i="17" s="1"/>
  <c r="J116" i="17"/>
  <c r="K116" i="17"/>
  <c r="L116" i="17"/>
  <c r="M116" i="17" s="1"/>
  <c r="I117" i="17"/>
  <c r="N117" i="17" s="1"/>
  <c r="J117" i="17"/>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I122" i="17"/>
  <c r="N122" i="17" s="1"/>
  <c r="J122" i="17"/>
  <c r="O122" i="17" s="1"/>
  <c r="K122" i="17"/>
  <c r="L122" i="17"/>
  <c r="I123" i="17"/>
  <c r="N123" i="17" s="1"/>
  <c r="J123" i="17"/>
  <c r="O123" i="17" s="1"/>
  <c r="K123" i="17"/>
  <c r="L123" i="17"/>
  <c r="M123" i="17" s="1"/>
  <c r="I124" i="17"/>
  <c r="N124" i="17" s="1"/>
  <c r="J124" i="17"/>
  <c r="O124" i="17" s="1"/>
  <c r="K124" i="17"/>
  <c r="L124" i="17"/>
  <c r="I125" i="17"/>
  <c r="N125" i="17" s="1"/>
  <c r="J125" i="17"/>
  <c r="O125" i="17" s="1"/>
  <c r="K125" i="17"/>
  <c r="L125" i="17"/>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K136" i="17"/>
  <c r="L136" i="17"/>
  <c r="M136" i="17" s="1"/>
  <c r="I137" i="17"/>
  <c r="N137" i="17" s="1"/>
  <c r="J137" i="17"/>
  <c r="O137" i="17" s="1"/>
  <c r="K137" i="17"/>
  <c r="L137" i="17"/>
  <c r="M137" i="17" s="1"/>
  <c r="I138" i="17"/>
  <c r="N138" i="17" s="1"/>
  <c r="J138" i="17"/>
  <c r="O138" i="17" s="1"/>
  <c r="K138" i="17"/>
  <c r="L138" i="17"/>
  <c r="I139" i="17"/>
  <c r="N139" i="17" s="1"/>
  <c r="J139" i="17"/>
  <c r="O139" i="17" s="1"/>
  <c r="K139" i="17"/>
  <c r="L139" i="17"/>
  <c r="I140" i="17"/>
  <c r="N140" i="17" s="1"/>
  <c r="J140" i="17"/>
  <c r="O140" i="17" s="1"/>
  <c r="K140" i="17"/>
  <c r="L140" i="17"/>
  <c r="I141" i="17"/>
  <c r="N141" i="17" s="1"/>
  <c r="J141" i="17"/>
  <c r="O141" i="17" s="1"/>
  <c r="K141" i="17"/>
  <c r="L141" i="17"/>
  <c r="M141" i="17" s="1"/>
  <c r="I142" i="17"/>
  <c r="N142" i="17" s="1"/>
  <c r="J142" i="17"/>
  <c r="O142" i="17" s="1"/>
  <c r="K142" i="17"/>
  <c r="L142" i="17"/>
  <c r="M142" i="17" s="1"/>
  <c r="I143" i="17"/>
  <c r="N143" i="17" s="1"/>
  <c r="J143" i="17"/>
  <c r="O143" i="17" s="1"/>
  <c r="K143" i="17"/>
  <c r="L143" i="17"/>
  <c r="I144" i="17"/>
  <c r="N144" i="17" s="1"/>
  <c r="J144" i="17"/>
  <c r="O144" i="17" s="1"/>
  <c r="K144" i="17"/>
  <c r="L144" i="17"/>
  <c r="M144" i="17" s="1"/>
  <c r="I145" i="17"/>
  <c r="N145" i="17" s="1"/>
  <c r="J145" i="17"/>
  <c r="O145" i="17" s="1"/>
  <c r="K145" i="17"/>
  <c r="L145" i="17"/>
  <c r="M145" i="17" s="1"/>
  <c r="I146" i="17"/>
  <c r="J146" i="17"/>
  <c r="O146" i="17" s="1"/>
  <c r="K146" i="17"/>
  <c r="L146" i="17"/>
  <c r="M146" i="17" s="1"/>
  <c r="I147" i="17"/>
  <c r="N147" i="17" s="1"/>
  <c r="J147" i="17"/>
  <c r="O147" i="17" s="1"/>
  <c r="K147" i="17"/>
  <c r="L147" i="17"/>
  <c r="M147" i="17" s="1"/>
  <c r="I148" i="17"/>
  <c r="N148" i="17" s="1"/>
  <c r="J148" i="17"/>
  <c r="O148" i="17" s="1"/>
  <c r="K148" i="17"/>
  <c r="L148" i="17"/>
  <c r="M148" i="17" s="1"/>
  <c r="I149" i="17"/>
  <c r="J149" i="17"/>
  <c r="O149" i="17" s="1"/>
  <c r="K149" i="17"/>
  <c r="L149" i="17"/>
  <c r="I150" i="17"/>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I165" i="17"/>
  <c r="N165" i="17" s="1"/>
  <c r="J165" i="17"/>
  <c r="O165" i="17" s="1"/>
  <c r="K165" i="17"/>
  <c r="L165" i="17"/>
  <c r="M165" i="17" s="1"/>
  <c r="I166" i="17"/>
  <c r="N166" i="17" s="1"/>
  <c r="J166" i="17"/>
  <c r="O166" i="17" s="1"/>
  <c r="K166" i="17"/>
  <c r="L166" i="17"/>
  <c r="M166" i="17" s="1"/>
  <c r="I167" i="17"/>
  <c r="N167" i="17" s="1"/>
  <c r="J167" i="17"/>
  <c r="O167" i="17" s="1"/>
  <c r="K167" i="17"/>
  <c r="L167" i="17"/>
  <c r="I168" i="17"/>
  <c r="N168" i="17" s="1"/>
  <c r="J168" i="17"/>
  <c r="O168" i="17" s="1"/>
  <c r="K168" i="17"/>
  <c r="L168" i="17"/>
  <c r="M168" i="17" s="1"/>
  <c r="I169" i="17"/>
  <c r="N169" i="17" s="1"/>
  <c r="J169" i="17"/>
  <c r="O169" i="17" s="1"/>
  <c r="K169" i="17"/>
  <c r="L169" i="17"/>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K184" i="17"/>
  <c r="L184" i="17"/>
  <c r="I185" i="17"/>
  <c r="N185" i="17" s="1"/>
  <c r="J185" i="17"/>
  <c r="K185" i="17"/>
  <c r="L185" i="17"/>
  <c r="I186" i="17"/>
  <c r="N186" i="17" s="1"/>
  <c r="J186" i="17"/>
  <c r="O186" i="17" s="1"/>
  <c r="K186" i="17"/>
  <c r="L186" i="17"/>
  <c r="I187" i="17"/>
  <c r="N187" i="17" s="1"/>
  <c r="J187" i="17"/>
  <c r="O187" i="17" s="1"/>
  <c r="K187" i="17"/>
  <c r="L187" i="17"/>
  <c r="M187" i="17" s="1"/>
  <c r="I188" i="17"/>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I200" i="17"/>
  <c r="N200" i="17" s="1"/>
  <c r="J200" i="17"/>
  <c r="K200" i="17"/>
  <c r="L200" i="17"/>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J206" i="17"/>
  <c r="O206" i="17" s="1"/>
  <c r="K206" i="17"/>
  <c r="L206" i="17"/>
  <c r="I207" i="17"/>
  <c r="N207" i="17" s="1"/>
  <c r="J207" i="17"/>
  <c r="O207" i="17" s="1"/>
  <c r="K207" i="17"/>
  <c r="L207" i="17"/>
  <c r="M207" i="17" s="1"/>
  <c r="I208" i="17"/>
  <c r="N208" i="17" s="1"/>
  <c r="J208" i="17"/>
  <c r="O208" i="17" s="1"/>
  <c r="K208" i="17"/>
  <c r="L208" i="17"/>
  <c r="I209" i="17"/>
  <c r="N209" i="17" s="1"/>
  <c r="J209" i="17"/>
  <c r="O209" i="17" s="1"/>
  <c r="K209" i="17"/>
  <c r="L209" i="17"/>
  <c r="I210" i="17"/>
  <c r="N210" i="17" s="1"/>
  <c r="J210" i="17"/>
  <c r="O210" i="17" s="1"/>
  <c r="K210" i="17"/>
  <c r="L210" i="17"/>
  <c r="I211" i="17"/>
  <c r="N211" i="17" s="1"/>
  <c r="J211" i="17"/>
  <c r="O211" i="17" s="1"/>
  <c r="K211" i="17"/>
  <c r="L211" i="17"/>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K221" i="17"/>
  <c r="L221" i="17"/>
  <c r="M221" i="17" s="1"/>
  <c r="I222" i="17"/>
  <c r="N222" i="17" s="1"/>
  <c r="J222" i="17"/>
  <c r="O222" i="17" s="1"/>
  <c r="K222" i="17"/>
  <c r="L222" i="17"/>
  <c r="M222" i="17" s="1"/>
  <c r="I223" i="17"/>
  <c r="N223" i="17" s="1"/>
  <c r="J223" i="17"/>
  <c r="O223" i="17" s="1"/>
  <c r="K223" i="17"/>
  <c r="L223" i="17"/>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I228" i="17"/>
  <c r="N228" i="17" s="1"/>
  <c r="J228" i="17"/>
  <c r="O228" i="17" s="1"/>
  <c r="K228" i="17"/>
  <c r="L228" i="17"/>
  <c r="M228" i="17" s="1"/>
  <c r="I229" i="17"/>
  <c r="N229" i="17" s="1"/>
  <c r="J229" i="17"/>
  <c r="O229" i="17" s="1"/>
  <c r="K229" i="17"/>
  <c r="L229" i="17"/>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K233" i="17"/>
  <c r="L233" i="17"/>
  <c r="M233" i="17" s="1"/>
  <c r="I234" i="17"/>
  <c r="N234" i="17" s="1"/>
  <c r="J234" i="17"/>
  <c r="O234" i="17" s="1"/>
  <c r="K234" i="17"/>
  <c r="L234" i="17"/>
  <c r="M234" i="17" s="1"/>
  <c r="I235" i="17"/>
  <c r="N235" i="17" s="1"/>
  <c r="J235" i="17"/>
  <c r="O235" i="17" s="1"/>
  <c r="K235" i="17"/>
  <c r="L235" i="17"/>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I252" i="17"/>
  <c r="N252" i="17" s="1"/>
  <c r="J252" i="17"/>
  <c r="O252" i="17" s="1"/>
  <c r="K252" i="17"/>
  <c r="L252" i="17"/>
  <c r="I253" i="17"/>
  <c r="N253" i="17" s="1"/>
  <c r="J253" i="17"/>
  <c r="O253" i="17" s="1"/>
  <c r="K253" i="17"/>
  <c r="L253" i="17"/>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I269" i="17"/>
  <c r="J269" i="17"/>
  <c r="O269" i="17" s="1"/>
  <c r="K269" i="17"/>
  <c r="L269" i="17"/>
  <c r="I270" i="17"/>
  <c r="N270" i="17" s="1"/>
  <c r="J270" i="17"/>
  <c r="O270" i="17" s="1"/>
  <c r="K270" i="17"/>
  <c r="L270" i="17"/>
  <c r="M270" i="17" s="1"/>
  <c r="I271" i="17"/>
  <c r="N271" i="17" s="1"/>
  <c r="J271" i="17"/>
  <c r="O271" i="17" s="1"/>
  <c r="K271" i="17"/>
  <c r="L271" i="17"/>
  <c r="I272" i="17"/>
  <c r="J272" i="17"/>
  <c r="O272" i="17" s="1"/>
  <c r="K272" i="17"/>
  <c r="L272" i="17"/>
  <c r="M272" i="17" s="1"/>
  <c r="I273" i="17"/>
  <c r="N273" i="17" s="1"/>
  <c r="J273" i="17"/>
  <c r="O273" i="17" s="1"/>
  <c r="K273" i="17"/>
  <c r="L273" i="17"/>
  <c r="M273" i="17" s="1"/>
  <c r="I274" i="17"/>
  <c r="N274" i="17" s="1"/>
  <c r="J274" i="17"/>
  <c r="O274" i="17" s="1"/>
  <c r="K274" i="17"/>
  <c r="L274" i="17"/>
  <c r="M274" i="17" s="1"/>
  <c r="I275" i="17"/>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I279" i="17"/>
  <c r="N279" i="17" s="1"/>
  <c r="J279" i="17"/>
  <c r="O279" i="17" s="1"/>
  <c r="K279" i="17"/>
  <c r="L279" i="17"/>
  <c r="M279" i="17" s="1"/>
  <c r="I280" i="17"/>
  <c r="N280" i="17" s="1"/>
  <c r="J280" i="17"/>
  <c r="K280" i="17"/>
  <c r="L280" i="17"/>
  <c r="M280" i="17" s="1"/>
  <c r="I281" i="17"/>
  <c r="N281" i="17" s="1"/>
  <c r="J281" i="17"/>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I287" i="17"/>
  <c r="N287" i="17" s="1"/>
  <c r="J287" i="17"/>
  <c r="O287" i="17" s="1"/>
  <c r="K287" i="17"/>
  <c r="L287" i="17"/>
  <c r="M287" i="17" s="1"/>
  <c r="I288" i="17"/>
  <c r="N288" i="17" s="1"/>
  <c r="J288" i="17"/>
  <c r="O288" i="17" s="1"/>
  <c r="K288" i="17"/>
  <c r="L288" i="17"/>
  <c r="M288" i="17" s="1"/>
  <c r="I289" i="17"/>
  <c r="N289" i="17" s="1"/>
  <c r="J289" i="17"/>
  <c r="O289" i="17" s="1"/>
  <c r="K289" i="17"/>
  <c r="L289" i="17"/>
  <c r="I290" i="17"/>
  <c r="N290" i="17" s="1"/>
  <c r="J290" i="17"/>
  <c r="O290" i="17" s="1"/>
  <c r="K290" i="17"/>
  <c r="L290" i="17"/>
  <c r="M290" i="17" s="1"/>
  <c r="I291" i="17"/>
  <c r="N291" i="17" s="1"/>
  <c r="J291" i="17"/>
  <c r="O291" i="17" s="1"/>
  <c r="K291" i="17"/>
  <c r="L291" i="17"/>
  <c r="I292" i="17"/>
  <c r="N292" i="17" s="1"/>
  <c r="J292" i="17"/>
  <c r="O292" i="17" s="1"/>
  <c r="K292" i="17"/>
  <c r="L292" i="17"/>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K296" i="17"/>
  <c r="L296" i="17"/>
  <c r="M296" i="17" s="1"/>
  <c r="I297" i="17"/>
  <c r="N297" i="17" s="1"/>
  <c r="J297" i="17"/>
  <c r="O297" i="17" s="1"/>
  <c r="K297" i="17"/>
  <c r="L297" i="17"/>
  <c r="M297" i="17" s="1"/>
  <c r="I298" i="17"/>
  <c r="N298" i="17" s="1"/>
  <c r="J298" i="17"/>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I305" i="17"/>
  <c r="N305" i="17" s="1"/>
  <c r="J305" i="17"/>
  <c r="K305" i="17"/>
  <c r="L305" i="17"/>
  <c r="I306" i="17"/>
  <c r="N306" i="17" s="1"/>
  <c r="J306" i="17"/>
  <c r="O306" i="17" s="1"/>
  <c r="K306" i="17"/>
  <c r="L306" i="17"/>
  <c r="M306" i="17" s="1"/>
  <c r="I307" i="17"/>
  <c r="N307" i="17" s="1"/>
  <c r="J307" i="17"/>
  <c r="O307" i="17" s="1"/>
  <c r="K307" i="17"/>
  <c r="L307" i="17"/>
  <c r="I308" i="17"/>
  <c r="J308" i="17"/>
  <c r="O308" i="17" s="1"/>
  <c r="K308" i="17"/>
  <c r="L308" i="17"/>
  <c r="M308" i="17" s="1"/>
  <c r="I309" i="17"/>
  <c r="N309" i="17" s="1"/>
  <c r="J309" i="17"/>
  <c r="O309" i="17" s="1"/>
  <c r="K309" i="17"/>
  <c r="L309" i="17"/>
  <c r="M309" i="17" s="1"/>
  <c r="I310" i="17"/>
  <c r="N310" i="17" s="1"/>
  <c r="J310" i="17"/>
  <c r="O310" i="17" s="1"/>
  <c r="K310" i="17"/>
  <c r="L310" i="17"/>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I323" i="17"/>
  <c r="N323" i="17" s="1"/>
  <c r="J323" i="17"/>
  <c r="O323" i="17" s="1"/>
  <c r="K323" i="17"/>
  <c r="L323" i="17"/>
  <c r="I324" i="17"/>
  <c r="N324" i="17" s="1"/>
  <c r="J324" i="17"/>
  <c r="O324" i="17" s="1"/>
  <c r="K324" i="17"/>
  <c r="L324" i="17"/>
  <c r="I325" i="17"/>
  <c r="N325" i="17" s="1"/>
  <c r="J325" i="17"/>
  <c r="O325" i="17" s="1"/>
  <c r="K325" i="17"/>
  <c r="L325" i="17"/>
  <c r="I326" i="17"/>
  <c r="N326" i="17" s="1"/>
  <c r="J326" i="17"/>
  <c r="O326" i="17" s="1"/>
  <c r="K326" i="17"/>
  <c r="L326" i="17"/>
  <c r="M326" i="17" s="1"/>
  <c r="I327" i="17"/>
  <c r="N327" i="17" s="1"/>
  <c r="J327" i="17"/>
  <c r="O327" i="17" s="1"/>
  <c r="K327" i="17"/>
  <c r="L327" i="17"/>
  <c r="M327" i="17" s="1"/>
  <c r="I328" i="17"/>
  <c r="N328" i="17" s="1"/>
  <c r="J328" i="17"/>
  <c r="O328" i="17" s="1"/>
  <c r="K328" i="17"/>
  <c r="L328" i="17"/>
  <c r="I329" i="17"/>
  <c r="J329" i="17"/>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I338" i="17"/>
  <c r="N338" i="17" s="1"/>
  <c r="J338" i="17"/>
  <c r="O338" i="17" s="1"/>
  <c r="K338" i="17"/>
  <c r="L338" i="17"/>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I344" i="17"/>
  <c r="N344" i="17" s="1"/>
  <c r="J344" i="17"/>
  <c r="O344" i="17" s="1"/>
  <c r="K344" i="17"/>
  <c r="L344" i="17"/>
  <c r="M344" i="17" s="1"/>
  <c r="I345" i="17"/>
  <c r="N345" i="17" s="1"/>
  <c r="J345" i="17"/>
  <c r="O345" i="17" s="1"/>
  <c r="K345" i="17"/>
  <c r="L345" i="17"/>
  <c r="M345" i="17" s="1"/>
  <c r="I346" i="17"/>
  <c r="N346" i="17" s="1"/>
  <c r="J346" i="17"/>
  <c r="O346" i="17" s="1"/>
  <c r="K346" i="17"/>
  <c r="L346" i="17"/>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K356" i="17"/>
  <c r="L356" i="17"/>
  <c r="M356" i="17" s="1"/>
  <c r="I357" i="17"/>
  <c r="N357" i="17" s="1"/>
  <c r="J357" i="17"/>
  <c r="O357" i="17" s="1"/>
  <c r="K357" i="17"/>
  <c r="L357" i="17"/>
  <c r="M357" i="17" s="1"/>
  <c r="I358" i="17"/>
  <c r="N358" i="17" s="1"/>
  <c r="J358" i="17"/>
  <c r="O358" i="17" s="1"/>
  <c r="K358" i="17"/>
  <c r="L358" i="17"/>
  <c r="I359" i="17"/>
  <c r="J359" i="17"/>
  <c r="O359" i="17" s="1"/>
  <c r="K359" i="17"/>
  <c r="L359" i="17"/>
  <c r="I360" i="17"/>
  <c r="N360" i="17" s="1"/>
  <c r="J360" i="17"/>
  <c r="O360" i="17" s="1"/>
  <c r="K360" i="17"/>
  <c r="L360" i="17"/>
  <c r="M360" i="17" s="1"/>
  <c r="I361" i="17"/>
  <c r="N361" i="17" s="1"/>
  <c r="J361" i="17"/>
  <c r="O361" i="17" s="1"/>
  <c r="K361" i="17"/>
  <c r="L361" i="17"/>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J365" i="17"/>
  <c r="O365" i="17" s="1"/>
  <c r="K365" i="17"/>
  <c r="L365" i="17"/>
  <c r="M365" i="17" s="1"/>
  <c r="I366" i="17"/>
  <c r="N366" i="17" s="1"/>
  <c r="J366" i="17"/>
  <c r="O366" i="17" s="1"/>
  <c r="K366" i="17"/>
  <c r="L366" i="17"/>
  <c r="M366" i="17" s="1"/>
  <c r="I367" i="17"/>
  <c r="N367" i="17" s="1"/>
  <c r="J367" i="17"/>
  <c r="O367" i="17" s="1"/>
  <c r="K367" i="17"/>
  <c r="L367" i="17"/>
  <c r="M367" i="17" s="1"/>
  <c r="I368" i="17"/>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I374" i="17"/>
  <c r="N374" i="17" s="1"/>
  <c r="J374" i="17"/>
  <c r="O374" i="17" s="1"/>
  <c r="K374" i="17"/>
  <c r="L374" i="17"/>
  <c r="M374" i="17" s="1"/>
  <c r="I375" i="17"/>
  <c r="N375" i="17" s="1"/>
  <c r="J375" i="17"/>
  <c r="O375" i="17" s="1"/>
  <c r="K375" i="17"/>
  <c r="L375" i="17"/>
  <c r="M375" i="17" s="1"/>
  <c r="I376" i="17"/>
  <c r="N376" i="17" s="1"/>
  <c r="J376" i="17"/>
  <c r="O376" i="17" s="1"/>
  <c r="K376" i="17"/>
  <c r="L376" i="17"/>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I381" i="17"/>
  <c r="N381" i="17" s="1"/>
  <c r="J381" i="17"/>
  <c r="O381" i="17" s="1"/>
  <c r="K381" i="17"/>
  <c r="L381" i="17"/>
  <c r="M381" i="17" s="1"/>
  <c r="I382" i="17"/>
  <c r="N382" i="17" s="1"/>
  <c r="J382" i="17"/>
  <c r="O382" i="17" s="1"/>
  <c r="K382" i="17"/>
  <c r="L382" i="17"/>
  <c r="M382" i="17" s="1"/>
  <c r="I383" i="17"/>
  <c r="N383" i="17" s="1"/>
  <c r="J383" i="17"/>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I389" i="17"/>
  <c r="N389" i="17" s="1"/>
  <c r="J389" i="17"/>
  <c r="K389" i="17"/>
  <c r="L389" i="17"/>
  <c r="M389" i="17" s="1"/>
  <c r="I390" i="17"/>
  <c r="N390" i="17" s="1"/>
  <c r="J390" i="17"/>
  <c r="O390" i="17" s="1"/>
  <c r="K390" i="17"/>
  <c r="L390" i="17"/>
  <c r="M390" i="17" s="1"/>
  <c r="I391" i="17"/>
  <c r="N391" i="17" s="1"/>
  <c r="J391" i="17"/>
  <c r="O391" i="17" s="1"/>
  <c r="K391" i="17"/>
  <c r="L391" i="17"/>
  <c r="I392" i="17"/>
  <c r="N392" i="17" s="1"/>
  <c r="J392" i="17"/>
  <c r="O392" i="17" s="1"/>
  <c r="K392" i="17"/>
  <c r="L392" i="17"/>
  <c r="M392" i="17" s="1"/>
  <c r="I393" i="17"/>
  <c r="N393" i="17" s="1"/>
  <c r="J393" i="17"/>
  <c r="O393" i="17" s="1"/>
  <c r="K393" i="17"/>
  <c r="L393" i="17"/>
  <c r="M393" i="17" s="1"/>
  <c r="I394" i="17"/>
  <c r="N394" i="17" s="1"/>
  <c r="J394" i="17"/>
  <c r="K394" i="17"/>
  <c r="L394" i="17"/>
  <c r="I395" i="17"/>
  <c r="N395" i="17" s="1"/>
  <c r="J395" i="17"/>
  <c r="K395" i="17"/>
  <c r="L395" i="17"/>
  <c r="M395" i="17" s="1"/>
  <c r="I396" i="17"/>
  <c r="N396" i="17" s="1"/>
  <c r="J396" i="17"/>
  <c r="O396" i="17" s="1"/>
  <c r="K396" i="17"/>
  <c r="L396" i="17"/>
  <c r="M396" i="17" s="1"/>
  <c r="I397" i="17"/>
  <c r="N397" i="17" s="1"/>
  <c r="J397" i="17"/>
  <c r="O397" i="17" s="1"/>
  <c r="K397" i="17"/>
  <c r="L397" i="17"/>
  <c r="I398" i="17"/>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I410" i="17"/>
  <c r="N410" i="17" s="1"/>
  <c r="J410" i="17"/>
  <c r="O410" i="17" s="1"/>
  <c r="K410" i="17"/>
  <c r="L410" i="17"/>
  <c r="I411" i="17"/>
  <c r="N411" i="17" s="1"/>
  <c r="J411" i="17"/>
  <c r="O411" i="17" s="1"/>
  <c r="K411" i="17"/>
  <c r="L411" i="17"/>
  <c r="I412" i="17"/>
  <c r="N412" i="17" s="1"/>
  <c r="J412" i="17"/>
  <c r="O412" i="17" s="1"/>
  <c r="K412" i="17"/>
  <c r="L412" i="17"/>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J422" i="17"/>
  <c r="O422" i="17" s="1"/>
  <c r="K422" i="17"/>
  <c r="L422" i="17"/>
  <c r="M422" i="17" s="1"/>
  <c r="I423" i="17"/>
  <c r="N423" i="17" s="1"/>
  <c r="J423" i="17"/>
  <c r="O423" i="17" s="1"/>
  <c r="K423" i="17"/>
  <c r="L423" i="17"/>
  <c r="M423" i="17" s="1"/>
  <c r="I424" i="17"/>
  <c r="N424" i="17" s="1"/>
  <c r="J424" i="17"/>
  <c r="O424" i="17" s="1"/>
  <c r="K424" i="17"/>
  <c r="L424" i="17"/>
  <c r="I425" i="17"/>
  <c r="N425" i="17" s="1"/>
  <c r="J425" i="17"/>
  <c r="O425" i="17" s="1"/>
  <c r="K425" i="17"/>
  <c r="L425" i="17"/>
  <c r="I426" i="17"/>
  <c r="N426" i="17" s="1"/>
  <c r="J426" i="17"/>
  <c r="O426" i="17" s="1"/>
  <c r="K426" i="17"/>
  <c r="L426" i="17"/>
  <c r="M426" i="17" s="1"/>
  <c r="I427" i="17"/>
  <c r="N427" i="17" s="1"/>
  <c r="J427" i="17"/>
  <c r="O427" i="17" s="1"/>
  <c r="K427" i="17"/>
  <c r="L427" i="17"/>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I437" i="17"/>
  <c r="N437" i="17" s="1"/>
  <c r="J437" i="17"/>
  <c r="O437" i="17" s="1"/>
  <c r="K437" i="17"/>
  <c r="L437" i="17"/>
  <c r="M437" i="17" s="1"/>
  <c r="I438" i="17"/>
  <c r="N438" i="17" s="1"/>
  <c r="J438" i="17"/>
  <c r="O438" i="17" s="1"/>
  <c r="K438" i="17"/>
  <c r="L438" i="17"/>
  <c r="M438" i="17" s="1"/>
  <c r="I439" i="17"/>
  <c r="N439" i="17" s="1"/>
  <c r="J439" i="17"/>
  <c r="O439" i="17" s="1"/>
  <c r="K439" i="17"/>
  <c r="L439" i="17"/>
  <c r="I440" i="17"/>
  <c r="N440" i="17" s="1"/>
  <c r="J440" i="17"/>
  <c r="O440" i="17" s="1"/>
  <c r="K440" i="17"/>
  <c r="L440" i="17"/>
  <c r="I441" i="17"/>
  <c r="N441" i="17" s="1"/>
  <c r="J441" i="17"/>
  <c r="O441" i="17" s="1"/>
  <c r="K441" i="17"/>
  <c r="L441" i="17"/>
  <c r="M441" i="17" s="1"/>
  <c r="I442" i="17"/>
  <c r="N442" i="17" s="1"/>
  <c r="J442" i="17"/>
  <c r="O442" i="17" s="1"/>
  <c r="K442" i="17"/>
  <c r="L442" i="17"/>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K451" i="17"/>
  <c r="L451" i="17"/>
  <c r="I452" i="17"/>
  <c r="N452" i="17" s="1"/>
  <c r="J452" i="17"/>
  <c r="O452" i="17" s="1"/>
  <c r="K452" i="17"/>
  <c r="L452" i="17"/>
  <c r="I453" i="17"/>
  <c r="N453" i="17" s="1"/>
  <c r="J453" i="17"/>
  <c r="O453" i="17" s="1"/>
  <c r="K453" i="17"/>
  <c r="L453" i="17"/>
  <c r="M453" i="17" s="1"/>
  <c r="I454" i="17"/>
  <c r="N454" i="17" s="1"/>
  <c r="J454" i="17"/>
  <c r="K454" i="17"/>
  <c r="L454" i="17"/>
  <c r="I455" i="17"/>
  <c r="J455" i="17"/>
  <c r="O455" i="17" s="1"/>
  <c r="K455" i="17"/>
  <c r="L455" i="17"/>
  <c r="M455" i="17" s="1"/>
  <c r="I456" i="17"/>
  <c r="N456" i="17" s="1"/>
  <c r="J456" i="17"/>
  <c r="O456" i="17" s="1"/>
  <c r="K456" i="17"/>
  <c r="L456" i="17"/>
  <c r="M456" i="17" s="1"/>
  <c r="I457" i="17"/>
  <c r="N457" i="17" s="1"/>
  <c r="J457" i="17"/>
  <c r="O457" i="17" s="1"/>
  <c r="K457" i="17"/>
  <c r="L457" i="17"/>
  <c r="I458" i="17"/>
  <c r="N458" i="17" s="1"/>
  <c r="J458" i="17"/>
  <c r="O458" i="17" s="1"/>
  <c r="K458" i="17"/>
  <c r="L458" i="17"/>
  <c r="M458" i="17" s="1"/>
  <c r="I459" i="17"/>
  <c r="N459" i="17" s="1"/>
  <c r="J459" i="17"/>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I467" i="17"/>
  <c r="N467" i="17" s="1"/>
  <c r="J467" i="17"/>
  <c r="O467" i="17" s="1"/>
  <c r="K467" i="17"/>
  <c r="L467" i="17"/>
  <c r="I468" i="17"/>
  <c r="N468" i="17" s="1"/>
  <c r="J468" i="17"/>
  <c r="O468" i="17" s="1"/>
  <c r="K468" i="17"/>
  <c r="L468" i="17"/>
  <c r="I469" i="17"/>
  <c r="N469" i="17" s="1"/>
  <c r="J469" i="17"/>
  <c r="O469" i="17" s="1"/>
  <c r="K469" i="17"/>
  <c r="L469" i="17"/>
  <c r="I470" i="17"/>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I479" i="17"/>
  <c r="N479" i="17" s="1"/>
  <c r="J479" i="17"/>
  <c r="O479" i="17" s="1"/>
  <c r="K479" i="17"/>
  <c r="L479" i="17"/>
  <c r="I480" i="17"/>
  <c r="N480" i="17" s="1"/>
  <c r="J480" i="17"/>
  <c r="O480" i="17" s="1"/>
  <c r="K480" i="17"/>
  <c r="L480" i="17"/>
  <c r="M480" i="17" s="1"/>
  <c r="I481" i="17"/>
  <c r="N481" i="17" s="1"/>
  <c r="J481" i="17"/>
  <c r="O481" i="17" s="1"/>
  <c r="K481" i="17"/>
  <c r="L481" i="17"/>
  <c r="I482" i="17"/>
  <c r="N482" i="17" s="1"/>
  <c r="J482" i="17"/>
  <c r="O482" i="17" s="1"/>
  <c r="K482" i="17"/>
  <c r="L482" i="17"/>
  <c r="M482" i="17" s="1"/>
  <c r="I483" i="17"/>
  <c r="N483" i="17" s="1"/>
  <c r="J483" i="17"/>
  <c r="O483" i="17" s="1"/>
  <c r="K483" i="17"/>
  <c r="L483" i="17"/>
  <c r="M483" i="17" s="1"/>
  <c r="I484" i="17"/>
  <c r="N484" i="17" s="1"/>
  <c r="J484" i="17"/>
  <c r="O484" i="17" s="1"/>
  <c r="K484" i="17"/>
  <c r="L484" i="17"/>
  <c r="I485" i="17"/>
  <c r="N485" i="17" s="1"/>
  <c r="J485" i="17"/>
  <c r="K485" i="17"/>
  <c r="L485" i="17"/>
  <c r="M485" i="17" s="1"/>
  <c r="I486" i="17"/>
  <c r="N486" i="17" s="1"/>
  <c r="J486" i="17"/>
  <c r="O486" i="17" s="1"/>
  <c r="K486" i="17"/>
  <c r="L486" i="17"/>
  <c r="M486" i="17" s="1"/>
  <c r="I487" i="17"/>
  <c r="N487" i="17" s="1"/>
  <c r="J487" i="17"/>
  <c r="O487" i="17" s="1"/>
  <c r="K487" i="17"/>
  <c r="L487" i="17"/>
  <c r="M487" i="17" s="1"/>
  <c r="I488" i="17"/>
  <c r="N488" i="17" s="1"/>
  <c r="J488" i="17"/>
  <c r="K488" i="17"/>
  <c r="L488" i="17"/>
  <c r="M488" i="17" s="1"/>
  <c r="I489" i="17"/>
  <c r="N489" i="17" s="1"/>
  <c r="J489" i="17"/>
  <c r="O489" i="17" s="1"/>
  <c r="K489" i="17"/>
  <c r="L489" i="17"/>
  <c r="M489" i="17" s="1"/>
  <c r="I490" i="17"/>
  <c r="N490" i="17" s="1"/>
  <c r="J490" i="17"/>
  <c r="O490" i="17" s="1"/>
  <c r="K490" i="17"/>
  <c r="L490" i="17"/>
  <c r="I491" i="17"/>
  <c r="J491" i="17"/>
  <c r="O491" i="17" s="1"/>
  <c r="K491" i="17"/>
  <c r="L491" i="17"/>
  <c r="M491" i="17" s="1"/>
  <c r="I492" i="17"/>
  <c r="N492" i="17" s="1"/>
  <c r="J492" i="17"/>
  <c r="O492" i="17" s="1"/>
  <c r="K492" i="17"/>
  <c r="L492" i="17"/>
  <c r="I493" i="17"/>
  <c r="N493" i="17" s="1"/>
  <c r="J493" i="17"/>
  <c r="O493" i="17" s="1"/>
  <c r="K493" i="17"/>
  <c r="L493" i="17"/>
  <c r="I494" i="17"/>
  <c r="J494" i="17"/>
  <c r="O494" i="17" s="1"/>
  <c r="K494" i="17"/>
  <c r="L494" i="17"/>
  <c r="M494" i="17" s="1"/>
  <c r="I495" i="17"/>
  <c r="N495" i="17" s="1"/>
  <c r="J495" i="17"/>
  <c r="O495" i="17" s="1"/>
  <c r="K495" i="17"/>
  <c r="L495" i="17"/>
  <c r="M495" i="17" s="1"/>
  <c r="I496" i="17"/>
  <c r="N496" i="17" s="1"/>
  <c r="J496" i="17"/>
  <c r="O496" i="17" s="1"/>
  <c r="K496" i="17"/>
  <c r="L496" i="17"/>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I506" i="17"/>
  <c r="N506" i="17" s="1"/>
  <c r="J506" i="17"/>
  <c r="O506" i="17" s="1"/>
  <c r="K506" i="17"/>
  <c r="L506" i="17"/>
  <c r="M506" i="17" s="1"/>
  <c r="I507" i="17"/>
  <c r="N507" i="17" s="1"/>
  <c r="J507" i="17"/>
  <c r="O507" i="17" s="1"/>
  <c r="K507" i="17"/>
  <c r="L507" i="17"/>
  <c r="M507" i="17" s="1"/>
  <c r="I508" i="17"/>
  <c r="N508" i="17" s="1"/>
  <c r="J508" i="17"/>
  <c r="O508" i="17" s="1"/>
  <c r="K508" i="17"/>
  <c r="L508" i="17"/>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I518" i="17"/>
  <c r="N518" i="17" s="1"/>
  <c r="J518" i="17"/>
  <c r="O518" i="17" s="1"/>
  <c r="K518" i="17"/>
  <c r="L518" i="17"/>
  <c r="M518" i="17" s="1"/>
  <c r="I519" i="17"/>
  <c r="N519" i="17" s="1"/>
  <c r="J519" i="17"/>
  <c r="O519" i="17" s="1"/>
  <c r="K519" i="17"/>
  <c r="L519" i="17"/>
  <c r="I520" i="17"/>
  <c r="N520" i="17" s="1"/>
  <c r="J520" i="17"/>
  <c r="O520" i="17" s="1"/>
  <c r="K520" i="17"/>
  <c r="L520" i="17"/>
  <c r="I521" i="17"/>
  <c r="N521" i="17" s="1"/>
  <c r="J521" i="17"/>
  <c r="O521" i="17" s="1"/>
  <c r="K521" i="17"/>
  <c r="L521" i="17"/>
  <c r="M521" i="17" s="1"/>
  <c r="I522" i="17"/>
  <c r="N522" i="17" s="1"/>
  <c r="J522" i="17"/>
  <c r="O522" i="17" s="1"/>
  <c r="K522" i="17"/>
  <c r="L522" i="17"/>
  <c r="M522" i="17" s="1"/>
  <c r="I523" i="17"/>
  <c r="N523" i="17" s="1"/>
  <c r="J523" i="17"/>
  <c r="O523" i="17" s="1"/>
  <c r="K523" i="17"/>
  <c r="L523" i="17"/>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I530" i="17"/>
  <c r="N530" i="17" s="1"/>
  <c r="J530" i="17"/>
  <c r="O530" i="17" s="1"/>
  <c r="K530" i="17"/>
  <c r="L530" i="17"/>
  <c r="M530" i="17" s="1"/>
  <c r="I531" i="17"/>
  <c r="N531" i="17" s="1"/>
  <c r="J531" i="17"/>
  <c r="O531" i="17" s="1"/>
  <c r="K531" i="17"/>
  <c r="L531" i="17"/>
  <c r="M531" i="17" s="1"/>
  <c r="I532" i="17"/>
  <c r="N532" i="17" s="1"/>
  <c r="J532" i="17"/>
  <c r="O532" i="17" s="1"/>
  <c r="K532" i="17"/>
  <c r="L532" i="17"/>
  <c r="I533" i="17"/>
  <c r="N533" i="17" s="1"/>
  <c r="J533" i="17"/>
  <c r="O533" i="17" s="1"/>
  <c r="K533" i="17"/>
  <c r="L533" i="17"/>
  <c r="M533" i="17" s="1"/>
  <c r="I534" i="17"/>
  <c r="N534" i="17" s="1"/>
  <c r="J534" i="17"/>
  <c r="O534" i="17" s="1"/>
  <c r="K534" i="17"/>
  <c r="L534" i="17"/>
  <c r="M534" i="17" s="1"/>
  <c r="I535" i="17"/>
  <c r="N535" i="17" s="1"/>
  <c r="J535" i="17"/>
  <c r="O535" i="17" s="1"/>
  <c r="K535" i="17"/>
  <c r="L535" i="17"/>
  <c r="I536" i="17"/>
  <c r="J536" i="17"/>
  <c r="O536" i="17" s="1"/>
  <c r="K536" i="17"/>
  <c r="L536" i="17"/>
  <c r="M536" i="17" s="1"/>
  <c r="I537" i="17"/>
  <c r="N537" i="17" s="1"/>
  <c r="J537" i="17"/>
  <c r="O537" i="17" s="1"/>
  <c r="K537" i="17"/>
  <c r="L537" i="17"/>
  <c r="M537" i="17" s="1"/>
  <c r="I538" i="17"/>
  <c r="N538" i="17" s="1"/>
  <c r="J538" i="17"/>
  <c r="O538" i="17" s="1"/>
  <c r="K538" i="17"/>
  <c r="L538" i="17"/>
  <c r="M538" i="17" s="1"/>
  <c r="I539" i="17"/>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I545" i="17"/>
  <c r="N545" i="17" s="1"/>
  <c r="J545" i="17"/>
  <c r="O545" i="17" s="1"/>
  <c r="K545" i="17"/>
  <c r="L545" i="17"/>
  <c r="I546" i="17"/>
  <c r="N546" i="17" s="1"/>
  <c r="J546" i="17"/>
  <c r="O546" i="17" s="1"/>
  <c r="K546" i="17"/>
  <c r="L546" i="17"/>
  <c r="M546" i="17" s="1"/>
  <c r="I547" i="17"/>
  <c r="N547" i="17" s="1"/>
  <c r="J547" i="17"/>
  <c r="K547" i="17"/>
  <c r="L547" i="17"/>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I557" i="17"/>
  <c r="N557" i="17" s="1"/>
  <c r="J557" i="17"/>
  <c r="O557" i="17" s="1"/>
  <c r="K557" i="17"/>
  <c r="L557" i="17"/>
  <c r="M557" i="17" s="1"/>
  <c r="I558" i="17"/>
  <c r="N558" i="17" s="1"/>
  <c r="J558" i="17"/>
  <c r="O558" i="17" s="1"/>
  <c r="K558" i="17"/>
  <c r="L558" i="17"/>
  <c r="M558" i="17" s="1"/>
  <c r="I559" i="17"/>
  <c r="N559" i="17" s="1"/>
  <c r="J559" i="17"/>
  <c r="O559" i="17" s="1"/>
  <c r="K559" i="17"/>
  <c r="L559" i="17"/>
  <c r="I560" i="17"/>
  <c r="N560" i="17" s="1"/>
  <c r="J560" i="17"/>
  <c r="O560" i="17" s="1"/>
  <c r="K560" i="17"/>
  <c r="L560" i="17"/>
  <c r="M560" i="17" s="1"/>
  <c r="I561" i="17"/>
  <c r="N561" i="17" s="1"/>
  <c r="J561" i="17"/>
  <c r="O561" i="17" s="1"/>
  <c r="K561" i="17"/>
  <c r="L561" i="17"/>
  <c r="M561" i="17" s="1"/>
  <c r="I562" i="17"/>
  <c r="N562" i="17" s="1"/>
  <c r="J562" i="17"/>
  <c r="O562" i="17" s="1"/>
  <c r="K562" i="17"/>
  <c r="L562" i="17"/>
  <c r="I563" i="17"/>
  <c r="J563" i="17"/>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I571" i="17"/>
  <c r="N571" i="17" s="1"/>
  <c r="J571" i="17"/>
  <c r="O571" i="17" s="1"/>
  <c r="K571" i="17"/>
  <c r="L571" i="17"/>
  <c r="I572" i="17"/>
  <c r="N572" i="17" s="1"/>
  <c r="J572" i="17"/>
  <c r="O572" i="17" s="1"/>
  <c r="K572" i="17"/>
  <c r="L572" i="17"/>
  <c r="M572" i="17" s="1"/>
  <c r="I573" i="17"/>
  <c r="N573" i="17" s="1"/>
  <c r="J573" i="17"/>
  <c r="O573" i="17" s="1"/>
  <c r="K573" i="17"/>
  <c r="L573" i="17"/>
  <c r="M573" i="17" s="1"/>
  <c r="I574" i="17"/>
  <c r="N574" i="17" s="1"/>
  <c r="J574" i="17"/>
  <c r="O574" i="17" s="1"/>
  <c r="K574" i="17"/>
  <c r="L574" i="17"/>
  <c r="I575" i="17"/>
  <c r="N575" i="17" s="1"/>
  <c r="J575" i="17"/>
  <c r="O575" i="17" s="1"/>
  <c r="K575" i="17"/>
  <c r="L575" i="17"/>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K583" i="17"/>
  <c r="L583" i="17"/>
  <c r="I584" i="17"/>
  <c r="N584" i="17" s="1"/>
  <c r="J584" i="17"/>
  <c r="O584" i="17" s="1"/>
  <c r="K584" i="17"/>
  <c r="L584" i="17"/>
  <c r="M584" i="17" s="1"/>
  <c r="I585" i="17"/>
  <c r="N585" i="17" s="1"/>
  <c r="J585" i="17"/>
  <c r="O585" i="17" s="1"/>
  <c r="K585" i="17"/>
  <c r="L585" i="17"/>
  <c r="M585" i="17" s="1"/>
  <c r="I586" i="17"/>
  <c r="N586" i="17" s="1"/>
  <c r="J586" i="17"/>
  <c r="O586" i="17" s="1"/>
  <c r="K586" i="17"/>
  <c r="L586" i="17"/>
  <c r="I587" i="17"/>
  <c r="N587" i="17" s="1"/>
  <c r="J587" i="17"/>
  <c r="O587" i="17" s="1"/>
  <c r="K587" i="17"/>
  <c r="L587" i="17"/>
  <c r="M587" i="17" s="1"/>
  <c r="I588" i="17"/>
  <c r="N588" i="17" s="1"/>
  <c r="J588" i="17"/>
  <c r="O588" i="17" s="1"/>
  <c r="K588" i="17"/>
  <c r="L588" i="17"/>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K595" i="17"/>
  <c r="L595" i="17"/>
  <c r="I596" i="17"/>
  <c r="N596" i="17" s="1"/>
  <c r="J596" i="17"/>
  <c r="O596" i="17" s="1"/>
  <c r="K596" i="17"/>
  <c r="L596" i="17"/>
  <c r="M596" i="17" s="1"/>
  <c r="I597" i="17"/>
  <c r="N597" i="17" s="1"/>
  <c r="J597" i="17"/>
  <c r="O597" i="17" s="1"/>
  <c r="K597" i="17"/>
  <c r="L597" i="17"/>
  <c r="M597" i="17" s="1"/>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J608" i="17"/>
  <c r="O608" i="17" s="1"/>
  <c r="K608" i="17"/>
  <c r="L608" i="17"/>
  <c r="M608" i="17" s="1"/>
  <c r="I609" i="17"/>
  <c r="J609" i="17"/>
  <c r="O609" i="17" s="1"/>
  <c r="K609" i="17"/>
  <c r="L609" i="17"/>
  <c r="M609" i="17" s="1"/>
  <c r="I610" i="17"/>
  <c r="N610" i="17" s="1"/>
  <c r="J610" i="17"/>
  <c r="O610" i="17" s="1"/>
  <c r="K610" i="17"/>
  <c r="L610" i="17"/>
  <c r="I611" i="17"/>
  <c r="N611" i="17" s="1"/>
  <c r="J611" i="17"/>
  <c r="O611" i="17" s="1"/>
  <c r="K611" i="17"/>
  <c r="L611" i="17"/>
  <c r="M611" i="17" s="1"/>
  <c r="I612" i="17"/>
  <c r="N612" i="17" s="1"/>
  <c r="J612" i="17"/>
  <c r="O612" i="17" s="1"/>
  <c r="K612" i="17"/>
  <c r="L612" i="17"/>
  <c r="M612" i="17" s="1"/>
  <c r="I613" i="17"/>
  <c r="N613" i="17" s="1"/>
  <c r="J613" i="17"/>
  <c r="O613" i="17" s="1"/>
  <c r="K613" i="17"/>
  <c r="L613" i="17"/>
  <c r="I614" i="17"/>
  <c r="N614" i="17" s="1"/>
  <c r="J614" i="17"/>
  <c r="O614" i="17" s="1"/>
  <c r="K614" i="17"/>
  <c r="L614" i="17"/>
  <c r="M614" i="17" s="1"/>
  <c r="I615" i="17"/>
  <c r="N615" i="17" s="1"/>
  <c r="J615" i="17"/>
  <c r="O615" i="17" s="1"/>
  <c r="K615" i="17"/>
  <c r="L615" i="17"/>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J621" i="17"/>
  <c r="O621" i="17" s="1"/>
  <c r="K621" i="17"/>
  <c r="L621" i="17"/>
  <c r="M621" i="17" s="1"/>
  <c r="I622" i="17"/>
  <c r="N622" i="17" s="1"/>
  <c r="J622" i="17"/>
  <c r="O622" i="17" s="1"/>
  <c r="K622" i="17"/>
  <c r="L622" i="17"/>
  <c r="I623" i="17"/>
  <c r="N623" i="17" s="1"/>
  <c r="J623" i="17"/>
  <c r="O623" i="17" s="1"/>
  <c r="K623" i="17"/>
  <c r="L623" i="17"/>
  <c r="M623" i="17" s="1"/>
  <c r="I624" i="17"/>
  <c r="N624" i="17" s="1"/>
  <c r="J624" i="17"/>
  <c r="O624" i="17" s="1"/>
  <c r="K624" i="17"/>
  <c r="L624" i="17"/>
  <c r="M624" i="17" s="1"/>
  <c r="I625" i="17"/>
  <c r="N625" i="17" s="1"/>
  <c r="J625" i="17"/>
  <c r="O625" i="17" s="1"/>
  <c r="K625" i="17"/>
  <c r="L625" i="17"/>
  <c r="I626" i="17"/>
  <c r="N626" i="17" s="1"/>
  <c r="J626" i="17"/>
  <c r="O626" i="17" s="1"/>
  <c r="K626" i="17"/>
  <c r="L626" i="17"/>
  <c r="M626" i="17" s="1"/>
  <c r="I627" i="17"/>
  <c r="N627" i="17" s="1"/>
  <c r="J627" i="17"/>
  <c r="O627" i="17" s="1"/>
  <c r="K627" i="17"/>
  <c r="L627" i="17"/>
  <c r="M627" i="17" s="1"/>
  <c r="I628" i="17"/>
  <c r="N628" i="17" s="1"/>
  <c r="J628" i="17"/>
  <c r="O628" i="17" s="1"/>
  <c r="K628" i="17"/>
  <c r="L628" i="17"/>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K634" i="17"/>
  <c r="L634" i="17"/>
  <c r="I635" i="17"/>
  <c r="N635" i="17" s="1"/>
  <c r="J635" i="17"/>
  <c r="O635" i="17" s="1"/>
  <c r="K635" i="17"/>
  <c r="L635" i="17"/>
  <c r="M635" i="17" s="1"/>
  <c r="I636" i="17"/>
  <c r="N636" i="17" s="1"/>
  <c r="J636" i="17"/>
  <c r="O636" i="17" s="1"/>
  <c r="K636" i="17"/>
  <c r="L636" i="17"/>
  <c r="M636" i="17" s="1"/>
  <c r="I637" i="17"/>
  <c r="N637" i="17" s="1"/>
  <c r="J637" i="17"/>
  <c r="O637" i="17" s="1"/>
  <c r="K637" i="17"/>
  <c r="L637" i="17"/>
  <c r="I638" i="17"/>
  <c r="N638" i="17" s="1"/>
  <c r="J638" i="17"/>
  <c r="O638" i="17" s="1"/>
  <c r="K638" i="17"/>
  <c r="L638" i="17"/>
  <c r="M638" i="17" s="1"/>
  <c r="I639" i="17"/>
  <c r="N639" i="17" s="1"/>
  <c r="J639" i="17"/>
  <c r="O639" i="17" s="1"/>
  <c r="K639" i="17"/>
  <c r="L639" i="17"/>
  <c r="I640" i="17"/>
  <c r="N640" i="17" s="1"/>
  <c r="J640" i="17"/>
  <c r="O640" i="17" s="1"/>
  <c r="K640" i="17"/>
  <c r="L640" i="17"/>
  <c r="I641" i="17"/>
  <c r="N641" i="17" s="1"/>
  <c r="J641" i="17"/>
  <c r="K641" i="17"/>
  <c r="L641" i="17"/>
  <c r="M641" i="17" s="1"/>
  <c r="I642" i="17"/>
  <c r="N642" i="17" s="1"/>
  <c r="J642" i="17"/>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J647" i="17"/>
  <c r="O647" i="17" s="1"/>
  <c r="K647" i="17"/>
  <c r="L647" i="17"/>
  <c r="M647" i="17" s="1"/>
  <c r="I648" i="17"/>
  <c r="N648" i="17" s="1"/>
  <c r="J648" i="17"/>
  <c r="O648" i="17" s="1"/>
  <c r="K648" i="17"/>
  <c r="L648" i="17"/>
  <c r="M648" i="17" s="1"/>
  <c r="I649" i="17"/>
  <c r="N649" i="17" s="1"/>
  <c r="J649" i="17"/>
  <c r="O649" i="17" s="1"/>
  <c r="K649" i="17"/>
  <c r="L649" i="17"/>
  <c r="I650" i="17"/>
  <c r="N650" i="17" s="1"/>
  <c r="J650" i="17"/>
  <c r="O650" i="17" s="1"/>
  <c r="K650" i="17"/>
  <c r="L650" i="17"/>
  <c r="M650" i="17" s="1"/>
  <c r="I651" i="17"/>
  <c r="N651" i="17" s="1"/>
  <c r="J651" i="17"/>
  <c r="O651" i="17" s="1"/>
  <c r="K651" i="17"/>
  <c r="L651" i="17"/>
  <c r="M651" i="17" s="1"/>
  <c r="I652" i="17"/>
  <c r="N652" i="17" s="1"/>
  <c r="J652" i="17"/>
  <c r="O652" i="17" s="1"/>
  <c r="K652" i="17"/>
  <c r="L652" i="17"/>
  <c r="I653" i="17"/>
  <c r="N653" i="17" s="1"/>
  <c r="J653" i="17"/>
  <c r="O653" i="17" s="1"/>
  <c r="K653" i="17"/>
  <c r="L653" i="17"/>
  <c r="M653" i="17" s="1"/>
  <c r="I654" i="17"/>
  <c r="N654" i="17" s="1"/>
  <c r="J654" i="17"/>
  <c r="O654" i="17" s="1"/>
  <c r="K654" i="17"/>
  <c r="L654" i="17"/>
  <c r="M654" i="17" s="1"/>
  <c r="I655" i="17"/>
  <c r="N655" i="17" s="1"/>
  <c r="J655" i="17"/>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K659" i="17"/>
  <c r="L659" i="17"/>
  <c r="M659" i="17" s="1"/>
  <c r="I660" i="17"/>
  <c r="N660" i="17" s="1"/>
  <c r="J660" i="17"/>
  <c r="O660" i="17" s="1"/>
  <c r="K660" i="17"/>
  <c r="L660" i="17"/>
  <c r="M660" i="17" s="1"/>
  <c r="I661" i="17"/>
  <c r="N661" i="17" s="1"/>
  <c r="J661" i="17"/>
  <c r="O661" i="17" s="1"/>
  <c r="K661" i="17"/>
  <c r="L661" i="17"/>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K665" i="17"/>
  <c r="L665" i="17"/>
  <c r="I666" i="17"/>
  <c r="N666" i="17" s="1"/>
  <c r="J666" i="17"/>
  <c r="O666" i="17" s="1"/>
  <c r="K666" i="17"/>
  <c r="L666" i="17"/>
  <c r="I667" i="17"/>
  <c r="N667" i="17" s="1"/>
  <c r="J667" i="17"/>
  <c r="O667" i="17" s="1"/>
  <c r="K667" i="17"/>
  <c r="L667" i="17"/>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J671" i="17"/>
  <c r="O671" i="17" s="1"/>
  <c r="K671" i="17"/>
  <c r="L671" i="17"/>
  <c r="M671" i="17" s="1"/>
  <c r="I672" i="17"/>
  <c r="N672" i="17" s="1"/>
  <c r="J672" i="17"/>
  <c r="O672" i="17" s="1"/>
  <c r="K672" i="17"/>
  <c r="L672" i="17"/>
  <c r="M672" i="17" s="1"/>
  <c r="I673" i="17"/>
  <c r="N673" i="17" s="1"/>
  <c r="J673" i="17"/>
  <c r="O673" i="17" s="1"/>
  <c r="K673" i="17"/>
  <c r="L673" i="17"/>
  <c r="I674" i="17"/>
  <c r="N674" i="17" s="1"/>
  <c r="J674" i="17"/>
  <c r="O674" i="17" s="1"/>
  <c r="K674" i="17"/>
  <c r="L674" i="17"/>
  <c r="M674" i="17" s="1"/>
  <c r="I675" i="17"/>
  <c r="N675" i="17" s="1"/>
  <c r="J675" i="17"/>
  <c r="O675" i="17" s="1"/>
  <c r="K675" i="17"/>
  <c r="L675" i="17"/>
  <c r="M675" i="17" s="1"/>
  <c r="I676" i="17"/>
  <c r="N676" i="17" s="1"/>
  <c r="J676" i="17"/>
  <c r="O676" i="17" s="1"/>
  <c r="K676" i="17"/>
  <c r="L676" i="17"/>
  <c r="I677" i="17"/>
  <c r="N677" i="17" s="1"/>
  <c r="J677" i="17"/>
  <c r="O677" i="17" s="1"/>
  <c r="K677" i="17"/>
  <c r="L677" i="17"/>
  <c r="I678" i="17"/>
  <c r="N678" i="17" s="1"/>
  <c r="J678" i="17"/>
  <c r="O678" i="17" s="1"/>
  <c r="K678" i="17"/>
  <c r="L678" i="17"/>
  <c r="M678" i="17" s="1"/>
  <c r="I679" i="17"/>
  <c r="N679" i="17" s="1"/>
  <c r="J679" i="17"/>
  <c r="O679" i="17" s="1"/>
  <c r="K679" i="17"/>
  <c r="L679" i="17"/>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J687" i="17"/>
  <c r="O687" i="17" s="1"/>
  <c r="K687" i="17"/>
  <c r="L687" i="17"/>
  <c r="M687" i="17" s="1"/>
  <c r="I688" i="17"/>
  <c r="N688" i="17" s="1"/>
  <c r="J688" i="17"/>
  <c r="O688" i="17" s="1"/>
  <c r="K688" i="17"/>
  <c r="L688" i="17"/>
  <c r="I689" i="17"/>
  <c r="N689" i="17" s="1"/>
  <c r="J689" i="17"/>
  <c r="O689" i="17" s="1"/>
  <c r="K689" i="17"/>
  <c r="L689" i="17"/>
  <c r="M689" i="17" s="1"/>
  <c r="I690" i="17"/>
  <c r="N690" i="17" s="1"/>
  <c r="J690" i="17"/>
  <c r="O690" i="17" s="1"/>
  <c r="K690" i="17"/>
  <c r="L690" i="17"/>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I701" i="17"/>
  <c r="N701" i="17" s="1"/>
  <c r="J701" i="17"/>
  <c r="O701" i="17" s="1"/>
  <c r="K701" i="17"/>
  <c r="L701" i="17"/>
  <c r="M701" i="17" s="1"/>
  <c r="I702" i="17"/>
  <c r="N702" i="17" s="1"/>
  <c r="J702" i="17"/>
  <c r="O702" i="17" s="1"/>
  <c r="K702" i="17"/>
  <c r="L702" i="17"/>
  <c r="M702" i="17" s="1"/>
  <c r="I703" i="17"/>
  <c r="N703" i="17" s="1"/>
  <c r="J703" i="17"/>
  <c r="O703" i="17" s="1"/>
  <c r="K703" i="17"/>
  <c r="L703" i="17"/>
  <c r="I704" i="17"/>
  <c r="J704" i="17"/>
  <c r="O704" i="17" s="1"/>
  <c r="K704" i="17"/>
  <c r="L704" i="17"/>
  <c r="M704" i="17" s="1"/>
  <c r="I705" i="17"/>
  <c r="N705" i="17" s="1"/>
  <c r="J705" i="17"/>
  <c r="O705" i="17" s="1"/>
  <c r="K705" i="17"/>
  <c r="L705" i="17"/>
  <c r="M705" i="17" s="1"/>
  <c r="I706" i="17"/>
  <c r="N706" i="17" s="1"/>
  <c r="J706" i="17"/>
  <c r="O706" i="17" s="1"/>
  <c r="K706" i="17"/>
  <c r="L706" i="17"/>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K713" i="17"/>
  <c r="L713" i="17"/>
  <c r="M713" i="17" s="1"/>
  <c r="I714" i="17"/>
  <c r="N714" i="17" s="1"/>
  <c r="J714" i="17"/>
  <c r="O714" i="17" s="1"/>
  <c r="K714" i="17"/>
  <c r="L714" i="17"/>
  <c r="M714" i="17" s="1"/>
  <c r="I715" i="17"/>
  <c r="N715" i="17" s="1"/>
  <c r="J715" i="17"/>
  <c r="K715" i="17"/>
  <c r="L715" i="17"/>
  <c r="I716" i="17"/>
  <c r="N716" i="17" s="1"/>
  <c r="J716" i="17"/>
  <c r="O716" i="17" s="1"/>
  <c r="K716" i="17"/>
  <c r="L716" i="17"/>
  <c r="I717" i="17"/>
  <c r="N717" i="17" s="1"/>
  <c r="J717" i="17"/>
  <c r="O717" i="17" s="1"/>
  <c r="K717" i="17"/>
  <c r="L717" i="17"/>
  <c r="M717" i="17" s="1"/>
  <c r="I718" i="17"/>
  <c r="N718" i="17" s="1"/>
  <c r="J718" i="17"/>
  <c r="O718" i="17" s="1"/>
  <c r="K718" i="17"/>
  <c r="L718" i="17"/>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I728" i="17"/>
  <c r="N728" i="17" s="1"/>
  <c r="J728" i="17"/>
  <c r="O728" i="17" s="1"/>
  <c r="K728" i="17"/>
  <c r="L728" i="17"/>
  <c r="I729" i="17"/>
  <c r="N729" i="17" s="1"/>
  <c r="J729" i="17"/>
  <c r="O729" i="17" s="1"/>
  <c r="K729" i="17"/>
  <c r="L729" i="17"/>
  <c r="M729" i="17" s="1"/>
  <c r="I730" i="17"/>
  <c r="N730" i="17" s="1"/>
  <c r="J730" i="17"/>
  <c r="O730" i="17" s="1"/>
  <c r="K730" i="17"/>
  <c r="L730" i="17"/>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J737" i="17"/>
  <c r="O737" i="17" s="1"/>
  <c r="K737" i="17"/>
  <c r="L737" i="17"/>
  <c r="M737" i="17" s="1"/>
  <c r="I738" i="17"/>
  <c r="N738" i="17" s="1"/>
  <c r="J738" i="17"/>
  <c r="O738" i="17" s="1"/>
  <c r="K738" i="17"/>
  <c r="L738" i="17"/>
  <c r="M738" i="17" s="1"/>
  <c r="I739" i="17"/>
  <c r="N739" i="17" s="1"/>
  <c r="J739" i="17"/>
  <c r="O739" i="17" s="1"/>
  <c r="K739" i="17"/>
  <c r="L739" i="17"/>
  <c r="I740" i="17"/>
  <c r="J740" i="17"/>
  <c r="K740" i="17"/>
  <c r="L740" i="17"/>
  <c r="I741" i="17"/>
  <c r="J741" i="17"/>
  <c r="O741" i="17" s="1"/>
  <c r="K741" i="17"/>
  <c r="L741" i="17"/>
  <c r="I742" i="17"/>
  <c r="J742" i="17"/>
  <c r="O742" i="17" s="1"/>
  <c r="K742" i="17"/>
  <c r="L742" i="17"/>
  <c r="I743" i="17"/>
  <c r="J743" i="17"/>
  <c r="O743" i="17" s="1"/>
  <c r="K743" i="17"/>
  <c r="L743" i="17"/>
  <c r="M743" i="17" s="1"/>
  <c r="I744" i="17"/>
  <c r="N744" i="17" s="1"/>
  <c r="J744" i="17"/>
  <c r="O744" i="17" s="1"/>
  <c r="K744" i="17"/>
  <c r="L744" i="17"/>
  <c r="M744" i="17" s="1"/>
  <c r="I745" i="17"/>
  <c r="N745" i="17" s="1"/>
  <c r="J745" i="17"/>
  <c r="O745" i="17" s="1"/>
  <c r="K745" i="17"/>
  <c r="L745" i="17"/>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K752" i="17"/>
  <c r="L752" i="17"/>
  <c r="M752" i="17" s="1"/>
  <c r="I753" i="17"/>
  <c r="N753" i="17" s="1"/>
  <c r="J753" i="17"/>
  <c r="K753" i="17"/>
  <c r="L753" i="17"/>
  <c r="M753" i="17" s="1"/>
  <c r="I754" i="17"/>
  <c r="N754" i="17" s="1"/>
  <c r="J754" i="17"/>
  <c r="O754" i="17" s="1"/>
  <c r="K754" i="17"/>
  <c r="L754" i="17"/>
  <c r="I755" i="17"/>
  <c r="N755" i="17" s="1"/>
  <c r="J755" i="17"/>
  <c r="O755" i="17" s="1"/>
  <c r="K755" i="17"/>
  <c r="L755" i="17"/>
  <c r="M755" i="17" s="1"/>
  <c r="I756" i="17"/>
  <c r="N756" i="17" s="1"/>
  <c r="J756" i="17"/>
  <c r="O756" i="17" s="1"/>
  <c r="K756" i="17"/>
  <c r="L756" i="17"/>
  <c r="M756" i="17" s="1"/>
  <c r="I757" i="17"/>
  <c r="N757" i="17" s="1"/>
  <c r="J757" i="17"/>
  <c r="O757" i="17" s="1"/>
  <c r="K757" i="17"/>
  <c r="L757" i="17"/>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I767" i="17"/>
  <c r="N767" i="17" s="1"/>
  <c r="J767" i="17"/>
  <c r="O767" i="17" s="1"/>
  <c r="K767" i="17"/>
  <c r="L767" i="17"/>
  <c r="I768" i="17"/>
  <c r="N768" i="17" s="1"/>
  <c r="J768" i="17"/>
  <c r="O768" i="17" s="1"/>
  <c r="K768" i="17"/>
  <c r="L768" i="17"/>
  <c r="M768" i="17" s="1"/>
  <c r="I769" i="17"/>
  <c r="N769" i="17" s="1"/>
  <c r="J769" i="17"/>
  <c r="O769" i="17" s="1"/>
  <c r="K769" i="17"/>
  <c r="L769" i="17"/>
  <c r="I770" i="17"/>
  <c r="N770" i="17" s="1"/>
  <c r="J770" i="17"/>
  <c r="O770" i="17" s="1"/>
  <c r="K770" i="17"/>
  <c r="L770" i="17"/>
  <c r="M770" i="17" s="1"/>
  <c r="I771" i="17"/>
  <c r="N771" i="17" s="1"/>
  <c r="J771" i="17"/>
  <c r="O771" i="17" s="1"/>
  <c r="K771" i="17"/>
  <c r="L771" i="17"/>
  <c r="M771" i="17" s="1"/>
  <c r="I772" i="17"/>
  <c r="N772" i="17" s="1"/>
  <c r="J772" i="17"/>
  <c r="O772" i="17" s="1"/>
  <c r="K772" i="17"/>
  <c r="L772" i="17"/>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J776" i="17"/>
  <c r="O776" i="17" s="1"/>
  <c r="K776" i="17"/>
  <c r="L776" i="17"/>
  <c r="M776" i="17" s="1"/>
  <c r="I777" i="17"/>
  <c r="N777" i="17" s="1"/>
  <c r="J777" i="17"/>
  <c r="O777" i="17" s="1"/>
  <c r="K777" i="17"/>
  <c r="L777" i="17"/>
  <c r="M777" i="17" s="1"/>
  <c r="I778" i="17"/>
  <c r="N778" i="17" s="1"/>
  <c r="J778" i="17"/>
  <c r="O778" i="17" s="1"/>
  <c r="K778" i="17"/>
  <c r="L778" i="17"/>
  <c r="I779" i="17"/>
  <c r="N779" i="17" s="1"/>
  <c r="J779" i="17"/>
  <c r="O779" i="17" s="1"/>
  <c r="K779" i="17"/>
  <c r="L779" i="17"/>
  <c r="M779" i="17" s="1"/>
  <c r="I780" i="17"/>
  <c r="N780" i="17" s="1"/>
  <c r="J780" i="17"/>
  <c r="O780" i="17" s="1"/>
  <c r="K780" i="17"/>
  <c r="L780" i="17"/>
  <c r="M780" i="17" s="1"/>
  <c r="I781" i="17"/>
  <c r="N781" i="17" s="1"/>
  <c r="J781" i="17"/>
  <c r="O781" i="17" s="1"/>
  <c r="K781" i="17"/>
  <c r="L781" i="17"/>
  <c r="I782" i="17"/>
  <c r="N782" i="17" s="1"/>
  <c r="J782" i="17"/>
  <c r="O782" i="17" s="1"/>
  <c r="K782" i="17"/>
  <c r="L782" i="17"/>
  <c r="M782" i="17" s="1"/>
  <c r="I783" i="17"/>
  <c r="N783" i="17" s="1"/>
  <c r="J783" i="17"/>
  <c r="O783" i="17" s="1"/>
  <c r="K783" i="17"/>
  <c r="L783" i="17"/>
  <c r="M783" i="17" s="1"/>
  <c r="I784" i="17"/>
  <c r="N784" i="17" s="1"/>
  <c r="J784" i="17"/>
  <c r="O784" i="17" s="1"/>
  <c r="K784" i="17"/>
  <c r="L784" i="17"/>
  <c r="I785" i="17"/>
  <c r="N785" i="17" s="1"/>
  <c r="J785" i="17"/>
  <c r="O785" i="17" s="1"/>
  <c r="K785" i="17"/>
  <c r="L785" i="17"/>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I793" i="17"/>
  <c r="N793" i="17" s="1"/>
  <c r="J793" i="17"/>
  <c r="O793" i="17" s="1"/>
  <c r="K793" i="17"/>
  <c r="L793" i="17"/>
  <c r="I794" i="17"/>
  <c r="N794" i="17" s="1"/>
  <c r="J794" i="17"/>
  <c r="O794" i="17" s="1"/>
  <c r="K794" i="17"/>
  <c r="L794" i="17"/>
  <c r="M794" i="17" s="1"/>
  <c r="I795" i="17"/>
  <c r="N795" i="17" s="1"/>
  <c r="J795" i="17"/>
  <c r="O795" i="17" s="1"/>
  <c r="K795" i="17"/>
  <c r="L795" i="17"/>
  <c r="M795" i="17" s="1"/>
  <c r="I796" i="17"/>
  <c r="N796" i="17" s="1"/>
  <c r="J796" i="17"/>
  <c r="O796" i="17" s="1"/>
  <c r="K796" i="17"/>
  <c r="L796" i="17"/>
  <c r="I797" i="17"/>
  <c r="N797" i="17" s="1"/>
  <c r="J797" i="17"/>
  <c r="O797" i="17" s="1"/>
  <c r="K797" i="17"/>
  <c r="L797" i="17"/>
  <c r="M797" i="17" s="1"/>
  <c r="I798" i="17"/>
  <c r="N798" i="17" s="1"/>
  <c r="J798" i="17"/>
  <c r="O798" i="17" s="1"/>
  <c r="K798" i="17"/>
  <c r="L798" i="17"/>
  <c r="M798" i="17" s="1"/>
  <c r="I799" i="17"/>
  <c r="N799" i="17" s="1"/>
  <c r="J799" i="17"/>
  <c r="K799" i="17"/>
  <c r="L799" i="17"/>
  <c r="M799" i="17" s="1"/>
  <c r="I800" i="17"/>
  <c r="N800" i="17" s="1"/>
  <c r="J800" i="17"/>
  <c r="K800" i="17"/>
  <c r="L800" i="17"/>
  <c r="M800" i="17" s="1"/>
  <c r="I801" i="17"/>
  <c r="N801" i="17" s="1"/>
  <c r="J801" i="17"/>
  <c r="O801" i="17" s="1"/>
  <c r="K801" i="17"/>
  <c r="L801" i="17"/>
  <c r="M801" i="17" s="1"/>
  <c r="I802" i="17"/>
  <c r="N802" i="17" s="1"/>
  <c r="J802" i="17"/>
  <c r="O802" i="17" s="1"/>
  <c r="K802" i="17"/>
  <c r="L802" i="17"/>
  <c r="M802" i="17" s="1"/>
  <c r="I803" i="17"/>
  <c r="N803" i="17" s="1"/>
  <c r="J803" i="17"/>
  <c r="K803" i="17"/>
  <c r="L803" i="17"/>
  <c r="M803" i="17" s="1"/>
  <c r="I804" i="17"/>
  <c r="N804" i="17" s="1"/>
  <c r="J804" i="17"/>
  <c r="O804" i="17" s="1"/>
  <c r="K804" i="17"/>
  <c r="L804" i="17"/>
  <c r="M804" i="17" s="1"/>
  <c r="I805" i="17"/>
  <c r="J805" i="17"/>
  <c r="O805" i="17" s="1"/>
  <c r="K805" i="17"/>
  <c r="L805" i="17"/>
  <c r="I806" i="17"/>
  <c r="N806" i="17" s="1"/>
  <c r="J806" i="17"/>
  <c r="O806" i="17" s="1"/>
  <c r="K806" i="17"/>
  <c r="L806" i="17"/>
  <c r="M806" i="17" s="1"/>
  <c r="I807" i="17"/>
  <c r="N807" i="17" s="1"/>
  <c r="J807" i="17"/>
  <c r="O807" i="17" s="1"/>
  <c r="K807" i="17"/>
  <c r="L807" i="17"/>
  <c r="M807" i="17" s="1"/>
  <c r="I808" i="17"/>
  <c r="N808" i="17" s="1"/>
  <c r="J808" i="17"/>
  <c r="O808" i="17" s="1"/>
  <c r="K808" i="17"/>
  <c r="L808" i="17"/>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I818" i="17"/>
  <c r="N818" i="17" s="1"/>
  <c r="J818" i="17"/>
  <c r="O818" i="17" s="1"/>
  <c r="K818" i="17"/>
  <c r="L818" i="17"/>
  <c r="M818" i="17" s="1"/>
  <c r="I819" i="17"/>
  <c r="N819" i="17" s="1"/>
  <c r="J819" i="17"/>
  <c r="O819" i="17" s="1"/>
  <c r="K819" i="17"/>
  <c r="L819" i="17"/>
  <c r="M819" i="17" s="1"/>
  <c r="I820" i="17"/>
  <c r="N820" i="17" s="1"/>
  <c r="J820" i="17"/>
  <c r="O820" i="17" s="1"/>
  <c r="K820" i="17"/>
  <c r="L820" i="17"/>
  <c r="I821" i="17"/>
  <c r="N821" i="17" s="1"/>
  <c r="J821" i="17"/>
  <c r="O821" i="17" s="1"/>
  <c r="K821" i="17"/>
  <c r="L821" i="17"/>
  <c r="M821" i="17" s="1"/>
  <c r="I822" i="17"/>
  <c r="N822" i="17" s="1"/>
  <c r="J822" i="17"/>
  <c r="O822" i="17" s="1"/>
  <c r="K822" i="17"/>
  <c r="L822" i="17"/>
  <c r="M822" i="17" s="1"/>
  <c r="I823" i="17"/>
  <c r="N823" i="17" s="1"/>
  <c r="J823" i="17"/>
  <c r="O823" i="17" s="1"/>
  <c r="K823" i="17"/>
  <c r="L823" i="17"/>
  <c r="I824" i="17"/>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I833" i="17"/>
  <c r="N833" i="17" s="1"/>
  <c r="J833" i="17"/>
  <c r="K833" i="17"/>
  <c r="L833" i="17"/>
  <c r="M833" i="17" s="1"/>
  <c r="I834" i="17"/>
  <c r="N834" i="17" s="1"/>
  <c r="J834" i="17"/>
  <c r="O834" i="17" s="1"/>
  <c r="K834" i="17"/>
  <c r="L834" i="17"/>
  <c r="M834" i="17" s="1"/>
  <c r="I835" i="17"/>
  <c r="N835" i="17" s="1"/>
  <c r="J835" i="17"/>
  <c r="K835" i="17"/>
  <c r="L835" i="17"/>
  <c r="I836" i="17"/>
  <c r="J836" i="17"/>
  <c r="O836" i="17" s="1"/>
  <c r="K836" i="17"/>
  <c r="L836" i="17"/>
  <c r="I837" i="17"/>
  <c r="N837" i="17" s="1"/>
  <c r="J837" i="17"/>
  <c r="O837" i="17" s="1"/>
  <c r="K837" i="17"/>
  <c r="L837" i="17"/>
  <c r="I838" i="17"/>
  <c r="N838" i="17" s="1"/>
  <c r="J838" i="17"/>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I845" i="17"/>
  <c r="N845" i="17" s="1"/>
  <c r="J845" i="17"/>
  <c r="O845" i="17" s="1"/>
  <c r="K845" i="17"/>
  <c r="L845" i="17"/>
  <c r="M845" i="17" s="1"/>
  <c r="I846" i="17"/>
  <c r="N846" i="17" s="1"/>
  <c r="J846" i="17"/>
  <c r="O846" i="17" s="1"/>
  <c r="K846" i="17"/>
  <c r="L846" i="17"/>
  <c r="M846" i="17" s="1"/>
  <c r="I847" i="17"/>
  <c r="N847" i="17" s="1"/>
  <c r="J847" i="17"/>
  <c r="O847" i="17" s="1"/>
  <c r="K847" i="17"/>
  <c r="L847" i="17"/>
  <c r="I848" i="17"/>
  <c r="N848" i="17" s="1"/>
  <c r="J848" i="17"/>
  <c r="O848" i="17" s="1"/>
  <c r="K848" i="17"/>
  <c r="L848" i="17"/>
  <c r="I849" i="17"/>
  <c r="N849" i="17" s="1"/>
  <c r="J849" i="17"/>
  <c r="O849" i="17" s="1"/>
  <c r="K849" i="17"/>
  <c r="L849" i="17"/>
  <c r="M849" i="17" s="1"/>
  <c r="I850" i="17"/>
  <c r="N850" i="17" s="1"/>
  <c r="J850" i="17"/>
  <c r="O850" i="17" s="1"/>
  <c r="K850" i="17"/>
  <c r="L850" i="17"/>
  <c r="I851" i="17"/>
  <c r="J851" i="17"/>
  <c r="O851" i="17" s="1"/>
  <c r="K851" i="17"/>
  <c r="L851" i="17"/>
  <c r="M851" i="17" s="1"/>
  <c r="I852" i="17"/>
  <c r="J852" i="17"/>
  <c r="O852" i="17" s="1"/>
  <c r="K852" i="17"/>
  <c r="L852" i="17"/>
  <c r="M852" i="17" s="1"/>
  <c r="I853" i="17"/>
  <c r="N853" i="17" s="1"/>
  <c r="J853" i="17"/>
  <c r="O853" i="17" s="1"/>
  <c r="K853" i="17"/>
  <c r="L853" i="17"/>
  <c r="M853" i="17" s="1"/>
  <c r="I854" i="17"/>
  <c r="N854" i="17" s="1"/>
  <c r="J854" i="17"/>
  <c r="O854" i="17" s="1"/>
  <c r="K854" i="17"/>
  <c r="L854" i="17"/>
  <c r="M854" i="17" s="1"/>
  <c r="I855" i="17"/>
  <c r="J855" i="17"/>
  <c r="O855" i="17" s="1"/>
  <c r="K855" i="17"/>
  <c r="L855" i="17"/>
  <c r="M855" i="17" s="1"/>
  <c r="I856" i="17"/>
  <c r="N856" i="17" s="1"/>
  <c r="J856" i="17"/>
  <c r="O856" i="17" s="1"/>
  <c r="K856" i="17"/>
  <c r="L856" i="17"/>
  <c r="M856" i="17" s="1"/>
  <c r="I857" i="17"/>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I862" i="17"/>
  <c r="N862" i="17" s="1"/>
  <c r="J862" i="17"/>
  <c r="O862" i="17" s="1"/>
  <c r="K862" i="17"/>
  <c r="L862" i="17"/>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I872" i="17"/>
  <c r="J872" i="17"/>
  <c r="O872" i="17" s="1"/>
  <c r="K872" i="17"/>
  <c r="L872" i="17"/>
  <c r="M872" i="17" s="1"/>
  <c r="I873" i="17"/>
  <c r="N873" i="17" s="1"/>
  <c r="J873" i="17"/>
  <c r="O873" i="17" s="1"/>
  <c r="K873" i="17"/>
  <c r="L873" i="17"/>
  <c r="M873" i="17" s="1"/>
  <c r="I874" i="17"/>
  <c r="N874" i="17" s="1"/>
  <c r="J874" i="17"/>
  <c r="O874" i="17" s="1"/>
  <c r="K874" i="17"/>
  <c r="L874" i="17"/>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K884" i="17"/>
  <c r="L884" i="17"/>
  <c r="M884" i="17" s="1"/>
  <c r="I885" i="17"/>
  <c r="N885" i="17" s="1"/>
  <c r="J885" i="17"/>
  <c r="O885" i="17" s="1"/>
  <c r="K885" i="17"/>
  <c r="L885" i="17"/>
  <c r="M885" i="17" s="1"/>
  <c r="I886" i="17"/>
  <c r="N886" i="17" s="1"/>
  <c r="J886" i="17"/>
  <c r="K886" i="17"/>
  <c r="L886" i="17"/>
  <c r="I887" i="17"/>
  <c r="N887" i="17" s="1"/>
  <c r="J887" i="17"/>
  <c r="O887" i="17" s="1"/>
  <c r="K887" i="17"/>
  <c r="L887" i="17"/>
  <c r="I888" i="17"/>
  <c r="N888" i="17" s="1"/>
  <c r="J888" i="17"/>
  <c r="O888" i="17" s="1"/>
  <c r="K888" i="17"/>
  <c r="L888" i="17"/>
  <c r="M888" i="17" s="1"/>
  <c r="I889" i="17"/>
  <c r="N889" i="17" s="1"/>
  <c r="J889" i="17"/>
  <c r="O889" i="17" s="1"/>
  <c r="K889" i="17"/>
  <c r="L889" i="17"/>
  <c r="I890" i="17"/>
  <c r="N890" i="17" s="1"/>
  <c r="J890" i="17"/>
  <c r="O890" i="17" s="1"/>
  <c r="K890" i="17"/>
  <c r="L890" i="17"/>
  <c r="M890" i="17" s="1"/>
  <c r="I891" i="17"/>
  <c r="N891" i="17" s="1"/>
  <c r="J891" i="17"/>
  <c r="O891" i="17" s="1"/>
  <c r="K891" i="17"/>
  <c r="L891" i="17"/>
  <c r="M891" i="17" s="1"/>
  <c r="I892" i="17"/>
  <c r="N892" i="17" s="1"/>
  <c r="J892" i="17"/>
  <c r="K892" i="17"/>
  <c r="L892" i="17"/>
  <c r="M892" i="17" s="1"/>
  <c r="I893" i="17"/>
  <c r="N893" i="17" s="1"/>
  <c r="J893" i="17"/>
  <c r="K893" i="17"/>
  <c r="L893" i="17"/>
  <c r="M893" i="17" s="1"/>
  <c r="I894" i="17"/>
  <c r="N894" i="17" s="1"/>
  <c r="J894" i="17"/>
  <c r="O894" i="17" s="1"/>
  <c r="K894" i="17"/>
  <c r="L894" i="17"/>
  <c r="M894" i="17" s="1"/>
  <c r="I895" i="17"/>
  <c r="N895" i="17" s="1"/>
  <c r="J895" i="17"/>
  <c r="O895" i="17" s="1"/>
  <c r="K895" i="17"/>
  <c r="L895" i="17"/>
  <c r="M895" i="17" s="1"/>
  <c r="I896" i="17"/>
  <c r="J896" i="17"/>
  <c r="O896" i="17" s="1"/>
  <c r="K896" i="17"/>
  <c r="L896" i="17"/>
  <c r="M896" i="17" s="1"/>
  <c r="I897" i="17"/>
  <c r="N897" i="17" s="1"/>
  <c r="J897" i="17"/>
  <c r="O897" i="17" s="1"/>
  <c r="K897" i="17"/>
  <c r="L897" i="17"/>
  <c r="M897" i="17" s="1"/>
  <c r="I898" i="17"/>
  <c r="N898" i="17" s="1"/>
  <c r="J898" i="17"/>
  <c r="O898" i="17" s="1"/>
  <c r="K898" i="17"/>
  <c r="L898" i="17"/>
  <c r="I899" i="17"/>
  <c r="J899" i="17"/>
  <c r="O899" i="17" s="1"/>
  <c r="K899" i="17"/>
  <c r="L899" i="17"/>
  <c r="M899" i="17" s="1"/>
  <c r="I900" i="17"/>
  <c r="N900" i="17" s="1"/>
  <c r="J900" i="17"/>
  <c r="O900" i="17" s="1"/>
  <c r="K900" i="17"/>
  <c r="L900" i="17"/>
  <c r="M900" i="17" s="1"/>
  <c r="I901" i="17"/>
  <c r="N901" i="17" s="1"/>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K907" i="17"/>
  <c r="L907" i="17"/>
  <c r="M907" i="17" s="1"/>
  <c r="I908" i="17"/>
  <c r="J908" i="17"/>
  <c r="O908" i="17" s="1"/>
  <c r="K908" i="17"/>
  <c r="L908" i="17"/>
  <c r="M908" i="17" s="1"/>
  <c r="I909" i="17"/>
  <c r="N909" i="17" s="1"/>
  <c r="J909" i="17"/>
  <c r="O909" i="17" s="1"/>
  <c r="K909" i="17"/>
  <c r="L909" i="17"/>
  <c r="M909" i="17" s="1"/>
  <c r="I910" i="17"/>
  <c r="N910" i="17" s="1"/>
  <c r="J910" i="17"/>
  <c r="O910" i="17" s="1"/>
  <c r="K910" i="17"/>
  <c r="L910" i="17"/>
  <c r="I911" i="17"/>
  <c r="N911" i="17" s="1"/>
  <c r="J911" i="17"/>
  <c r="O911" i="17" s="1"/>
  <c r="K911" i="17"/>
  <c r="L911" i="17"/>
  <c r="M911" i="17" s="1"/>
  <c r="I912" i="17"/>
  <c r="N912" i="17" s="1"/>
  <c r="J912" i="17"/>
  <c r="O912" i="17" s="1"/>
  <c r="K912" i="17"/>
  <c r="L912" i="17"/>
  <c r="I913" i="17"/>
  <c r="N913" i="17" s="1"/>
  <c r="J913" i="17"/>
  <c r="O913" i="17" s="1"/>
  <c r="K913" i="17"/>
  <c r="L913" i="17"/>
  <c r="I914" i="17"/>
  <c r="N914" i="17" s="1"/>
  <c r="J914" i="17"/>
  <c r="O914" i="17" s="1"/>
  <c r="K914" i="17"/>
  <c r="L914" i="17"/>
  <c r="M914" i="17" s="1"/>
  <c r="I915" i="17"/>
  <c r="N915" i="17" s="1"/>
  <c r="J915" i="17"/>
  <c r="O915" i="17" s="1"/>
  <c r="K915" i="17"/>
  <c r="L915" i="17"/>
  <c r="M915" i="17" s="1"/>
  <c r="I916" i="17"/>
  <c r="N916" i="17" s="1"/>
  <c r="J916" i="17"/>
  <c r="O916" i="17" s="1"/>
  <c r="K916" i="17"/>
  <c r="L916" i="17"/>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K920" i="17"/>
  <c r="L920" i="17"/>
  <c r="M920" i="17" s="1"/>
  <c r="I921" i="17"/>
  <c r="N921" i="17" s="1"/>
  <c r="J921" i="17"/>
  <c r="O921" i="17" s="1"/>
  <c r="K921" i="17"/>
  <c r="L921" i="17"/>
  <c r="M921" i="17" s="1"/>
  <c r="I922" i="17"/>
  <c r="N922" i="17" s="1"/>
  <c r="J922" i="17"/>
  <c r="O922" i="17" s="1"/>
  <c r="K922" i="17"/>
  <c r="L922" i="17"/>
  <c r="I923" i="17"/>
  <c r="J923" i="17"/>
  <c r="O923" i="17" s="1"/>
  <c r="K923" i="17"/>
  <c r="L923" i="17"/>
  <c r="M923" i="17" s="1"/>
  <c r="I924" i="17"/>
  <c r="N924" i="17" s="1"/>
  <c r="J924" i="17"/>
  <c r="O924" i="17" s="1"/>
  <c r="K924" i="17"/>
  <c r="L924" i="17"/>
  <c r="M924" i="17" s="1"/>
  <c r="I925" i="17"/>
  <c r="N925" i="17" s="1"/>
  <c r="J925" i="17"/>
  <c r="O925" i="17" s="1"/>
  <c r="K925" i="17"/>
  <c r="L925" i="17"/>
  <c r="I926" i="17"/>
  <c r="N926" i="17" s="1"/>
  <c r="J926" i="17"/>
  <c r="O926" i="17" s="1"/>
  <c r="K926" i="17"/>
  <c r="L926" i="17"/>
  <c r="M926" i="17" s="1"/>
  <c r="I927" i="17"/>
  <c r="N927" i="17" s="1"/>
  <c r="J927" i="17"/>
  <c r="O927" i="17" s="1"/>
  <c r="K927" i="17"/>
  <c r="L927" i="17"/>
  <c r="M927" i="17" s="1"/>
  <c r="I928" i="17"/>
  <c r="N928" i="17" s="1"/>
  <c r="J928" i="17"/>
  <c r="O928" i="17" s="1"/>
  <c r="K928" i="17"/>
  <c r="L928" i="17"/>
  <c r="I929" i="17"/>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I938" i="17"/>
  <c r="N938" i="17" s="1"/>
  <c r="J938" i="17"/>
  <c r="O938" i="17" s="1"/>
  <c r="K938" i="17"/>
  <c r="L938" i="17"/>
  <c r="M938" i="17" s="1"/>
  <c r="I939" i="17"/>
  <c r="N939" i="17" s="1"/>
  <c r="J939" i="17"/>
  <c r="O939" i="17" s="1"/>
  <c r="K939" i="17"/>
  <c r="L939" i="17"/>
  <c r="I940" i="17"/>
  <c r="N940" i="17" s="1"/>
  <c r="J940" i="17"/>
  <c r="O940" i="17" s="1"/>
  <c r="K940" i="17"/>
  <c r="L940" i="17"/>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I950" i="17"/>
  <c r="N950" i="17" s="1"/>
  <c r="J950" i="17"/>
  <c r="O950" i="17" s="1"/>
  <c r="K950" i="17"/>
  <c r="L950" i="17"/>
  <c r="M950" i="17" s="1"/>
  <c r="I951" i="17"/>
  <c r="J951" i="17"/>
  <c r="O951" i="17" s="1"/>
  <c r="K951" i="17"/>
  <c r="L951" i="17"/>
  <c r="M951" i="17" s="1"/>
  <c r="I952" i="17"/>
  <c r="J952" i="17"/>
  <c r="O952" i="17" s="1"/>
  <c r="K952" i="17"/>
  <c r="L952" i="17"/>
  <c r="I953" i="17"/>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I962" i="17"/>
  <c r="N962" i="17" s="1"/>
  <c r="J962" i="17"/>
  <c r="O962" i="17" s="1"/>
  <c r="K962" i="17"/>
  <c r="L962" i="17"/>
  <c r="M962" i="17" s="1"/>
  <c r="I963" i="17"/>
  <c r="N963" i="17" s="1"/>
  <c r="J963" i="17"/>
  <c r="O963" i="17" s="1"/>
  <c r="K963" i="17"/>
  <c r="L963" i="17"/>
  <c r="I964" i="17"/>
  <c r="N964" i="17" s="1"/>
  <c r="J964" i="17"/>
  <c r="O964" i="17" s="1"/>
  <c r="K964" i="17"/>
  <c r="L964" i="17"/>
  <c r="I965" i="17"/>
  <c r="N965" i="17" s="1"/>
  <c r="J965" i="17"/>
  <c r="O965" i="17" s="1"/>
  <c r="K965" i="17"/>
  <c r="L965" i="17"/>
  <c r="M965" i="17" s="1"/>
  <c r="I966" i="17"/>
  <c r="N966" i="17" s="1"/>
  <c r="J966" i="17"/>
  <c r="O966" i="17" s="1"/>
  <c r="K966" i="17"/>
  <c r="L966" i="17"/>
  <c r="M966" i="17" s="1"/>
  <c r="I967" i="17"/>
  <c r="N967" i="17" s="1"/>
  <c r="J967" i="17"/>
  <c r="O967" i="17" s="1"/>
  <c r="K967" i="17"/>
  <c r="L967" i="17"/>
  <c r="I968" i="17"/>
  <c r="J968" i="17"/>
  <c r="K968" i="17"/>
  <c r="L968" i="17"/>
  <c r="M968" i="17" s="1"/>
  <c r="I969" i="17"/>
  <c r="N969" i="17" s="1"/>
  <c r="J969" i="17"/>
  <c r="O969" i="17" s="1"/>
  <c r="K969" i="17"/>
  <c r="L969" i="17"/>
  <c r="M969" i="17" s="1"/>
  <c r="I970" i="17"/>
  <c r="N970" i="17" s="1"/>
  <c r="J970" i="17"/>
  <c r="K970" i="17"/>
  <c r="L970" i="17"/>
  <c r="M970" i="17" s="1"/>
  <c r="I971" i="17"/>
  <c r="N971" i="17" s="1"/>
  <c r="J971" i="17"/>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J980" i="17"/>
  <c r="O980" i="17" s="1"/>
  <c r="K980" i="17"/>
  <c r="L980" i="17"/>
  <c r="M980" i="17" s="1"/>
  <c r="I981" i="17"/>
  <c r="N981" i="17" s="1"/>
  <c r="J981" i="17"/>
  <c r="O981" i="17" s="1"/>
  <c r="K981" i="17"/>
  <c r="L981" i="17"/>
  <c r="M981" i="17" s="1"/>
  <c r="I982" i="17"/>
  <c r="N982" i="17" s="1"/>
  <c r="J982" i="17"/>
  <c r="K982" i="17"/>
  <c r="L982" i="17"/>
  <c r="M982" i="17" s="1"/>
  <c r="I983" i="17"/>
  <c r="N983" i="17" s="1"/>
  <c r="J983" i="17"/>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I989" i="17"/>
  <c r="N989" i="17" s="1"/>
  <c r="J989" i="17"/>
  <c r="O989" i="17" s="1"/>
  <c r="K989" i="17"/>
  <c r="L989" i="17"/>
  <c r="I990" i="17"/>
  <c r="N990" i="17" s="1"/>
  <c r="J990" i="17"/>
  <c r="O990" i="17" s="1"/>
  <c r="K990" i="17"/>
  <c r="L990" i="17"/>
  <c r="M990" i="17" s="1"/>
  <c r="I991" i="17"/>
  <c r="N991" i="17" s="1"/>
  <c r="J991" i="17"/>
  <c r="O991" i="17" s="1"/>
  <c r="K991" i="17"/>
  <c r="L991" i="17"/>
  <c r="I992" i="17"/>
  <c r="N992" i="17" s="1"/>
  <c r="J992" i="17"/>
  <c r="O992" i="17" s="1"/>
  <c r="K992" i="17"/>
  <c r="L992" i="17"/>
  <c r="M992" i="17" s="1"/>
  <c r="I993" i="17"/>
  <c r="N993" i="17" s="1"/>
  <c r="J993" i="17"/>
  <c r="O993" i="17" s="1"/>
  <c r="K993" i="17"/>
  <c r="L993" i="17"/>
  <c r="M993" i="17" s="1"/>
  <c r="I994" i="17"/>
  <c r="N994" i="17" s="1"/>
  <c r="J994" i="17"/>
  <c r="O994" i="17" s="1"/>
  <c r="K994" i="17"/>
  <c r="L994" i="17"/>
  <c r="I995" i="17"/>
  <c r="J995" i="17"/>
  <c r="O995" i="17" s="1"/>
  <c r="K995" i="17"/>
  <c r="L995" i="17"/>
  <c r="M995" i="17" s="1"/>
  <c r="I996" i="17"/>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J1001" i="17"/>
  <c r="O1001" i="17" s="1"/>
  <c r="K1001" i="17"/>
  <c r="L1001" i="17"/>
  <c r="M1001" i="17" s="1"/>
  <c r="L2" i="17"/>
  <c r="M2" i="17" s="1"/>
  <c r="K2" i="17"/>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<sst xmlns="http://schemas.openxmlformats.org/spreadsheetml/2006/main" count="11129" uniqueCount="6221">
  <si>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</si>
  <si>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</si>
  <si>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</si>
  <si>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</si>
  <si>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</si>
  <si>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</si>
  <si>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</si>
  <si>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</si>
  <si>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</si>
  <si>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</si>
  <si>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</si>
  <si>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</si>
  <si>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</si>
  <si>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</si>
  <si>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</si>
  <si>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</si>
  <si>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</si>
  <si>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</si>
  <si>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</si>
  <si>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</si>
  <si>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</si>
  <si>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</si>
  <si>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</si>
  <si>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</si>
  <si>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</si>
  <si>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</si>
  <si>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</si>
  <si>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</si>
  <si>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</si>
  <si>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</si>
  <si>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</si>
  <si>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</si>
  <si>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</si>
  <si>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</si>
  <si>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</si>
  <si>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</si>
  <si>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</si>
  <si>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</si>
  <si>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</si>
  <si>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</si>
  <si>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</si>
  <si>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</si>
  <si>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</si>
  <si>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</si>
  <si>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</si>
  <si>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</si>
  <si>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</si>
  <si>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</si>
  <si>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</si>
  <si>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</si>
  <si>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</si>
  <si>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</si>
  <si>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</si>
  <si>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</si>
  <si>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</si>
  <si>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</si>
  <si>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</si>
  <si>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</si>
  <si>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</si>
  <si>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</si>
  <si>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</si>
  <si>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</si>
  <si>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</si>
  <si>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</si>
  <si>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</si>
  <si>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</si>
  <si>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</si>
  <si>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</si>
  <si>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</si>
  <si>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</si>
  <si>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</si>
  <si>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</si>
  <si>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</si>
  <si>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</si>
  <si>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</si>
  <si>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</si>
  <si>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</si>
  <si>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</si>
  <si>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</si>
  <si>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</si>
  <si>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</si>
  <si>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</si>
  <si>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</si>
  <si>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</si>
  <si>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</si>
  <si>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</si>
  <si>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</si>
  <si>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</si>
  <si>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</si>
  <si>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</si>
  <si>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</si>
  <si>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</si>
  <si>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</si>
  <si>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</si>
  <si>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</si>
  <si>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</si>
  <si>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</si>
  <si>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</si>
  <si>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</si>
  <si>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</si>
  <si>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</si>
  <si>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</si>
  <si>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</si>
  <si>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</si>
  <si>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</si>
  <si>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</si>
  <si>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</si>
  <si>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</si>
  <si>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</si>
  <si>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</si>
  <si>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</si>
  <si>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</si>
  <si>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</si>
  <si>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</si>
  <si>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</si>
  <si>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</si>
  <si>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</si>
  <si>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</si>
  <si>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</si>
  <si>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</si>
  <si>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</si>
  <si>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</si>
  <si>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</si>
  <si>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</si>
  <si>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</si>
  <si>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</si>
  <si>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</si>
  <si>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</si>
  <si>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</si>
  <si>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</si>
  <si>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</si>
  <si>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</si>
  <si>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</si>
  <si>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</si>
  <si>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</si>
  <si>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</si>
  <si>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</si>
  <si>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</si>
  <si>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</si>
  <si>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</si>
  <si>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</si>
  <si>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</si>
  <si>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</si>
  <si>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</si>
  <si>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</si>
  <si>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</si>
  <si>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</si>
  <si>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</si>
  <si>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</si>
  <si>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</si>
  <si>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</si>
  <si>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</si>
  <si>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</si>
  <si>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</si>
  <si>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</si>
  <si>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</si>
  <si>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</si>
  <si>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</si>
  <si>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</si>
  <si>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</si>
  <si>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</si>
  <si>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</si>
  <si>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</si>
  <si>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</si>
  <si>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</si>
  <si>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</si>
  <si>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</si>
  <si>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</si>
  <si>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</si>
  <si>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</si>
  <si>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</si>
  <si>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</si>
  <si>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</si>
  <si>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</si>
  <si>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</si>
  <si>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</si>
  <si>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</si>
  <si>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</si>
  <si>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</si>
  <si>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</si>
  <si>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</si>
  <si>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</si>
  <si>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</si>
  <si>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</si>
  <si>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</si>
  <si>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</si>
  <si>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</si>
  <si>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</si>
  <si>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</si>
  <si>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</si>
  <si>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</si>
  <si>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</si>
  <si>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</si>
  <si>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</si>
  <si>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</si>
  <si>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</si>
  <si>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</si>
  <si>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</si>
  <si>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</si>
  <si>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</si>
  <si>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</si>
  <si>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</si>
  <si>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</si>
  <si>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</si>
  <si>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</si>
  <si>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</si>
  <si>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</si>
  <si>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</si>
  <si>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</si>
  <si>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</si>
  <si>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</si>
  <si>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</si>
  <si>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</si>
  <si>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</si>
  <si>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</si>
  <si>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</si>
  <si>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</si>
  <si>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</si>
  <si>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</si>
  <si>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</si>
  <si>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</si>
  <si>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</si>
  <si>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</si>
  <si>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</si>
  <si>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</si>
  <si>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</si>
  <si>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</si>
  <si>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</si>
  <si>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</si>
  <si>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</si>
  <si>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</si>
  <si>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</si>
  <si>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</si>
  <si>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</si>
  <si>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</si>
  <si>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</si>
  <si>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</si>
  <si>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</si>
  <si>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</si>
  <si>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</si>
  <si>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</si>
  <si>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</si>
  <si>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</si>
  <si>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</si>
  <si>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</si>
  <si>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</si>
  <si>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</si>
  <si>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</si>
  <si>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</si>
  <si>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</si>
  <si>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</si>
  <si>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</si>
  <si>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</si>
  <si>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</si>
  <si>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</si>
  <si>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</si>
  <si>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</si>
  <si>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</si>
  <si>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</si>
  <si>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</si>
  <si>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</si>
  <si>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</si>
  <si>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</si>
  <si>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</si>
  <si>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</si>
  <si>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</si>
  <si>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</si>
  <si>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</si>
  <si>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</si>
  <si>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</si>
  <si>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</si>
  <si>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</si>
  <si>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</si>
  <si>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</si>
  <si>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</si>
  <si>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</si>
  <si>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</si>
  <si>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</si>
  <si>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</si>
  <si>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</si>
  <si>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</si>
  <si>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</si>
  <si>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</si>
  <si>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</si>
  <si>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</si>
  <si>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</si>
  <si>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</si>
  <si>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</si>
  <si>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</si>
  <si>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</si>
  <si>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</si>
  <si>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</si>
  <si>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</si>
  <si>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</si>
  <si>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</si>
  <si>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</si>
  <si>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</si>
  <si>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</si>
  <si>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</si>
  <si>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</si>
  <si>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</si>
  <si>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</si>
  <si>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</si>
  <si>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</si>
  <si>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</si>
  <si>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</si>
  <si>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</si>
  <si>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</si>
  <si>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</si>
  <si>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</si>
  <si>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</si>
  <si>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</si>
  <si>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</si>
  <si>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</si>
  <si>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</si>
  <si>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</si>
  <si>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</si>
  <si>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</si>
  <si>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</si>
  <si>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</si>
  <si>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</si>
  <si>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</si>
  <si>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</si>
  <si>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</si>
  <si>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</si>
  <si>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</si>
  <si>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</si>
  <si>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</si>
  <si>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</si>
  <si>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</si>
  <si>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</si>
  <si>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</si>
  <si>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</si>
  <si>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</si>
  <si>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</si>
  <si>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</si>
  <si>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</si>
  <si>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</si>
  <si>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</si>
  <si>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</si>
  <si>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</si>
  <si>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</si>
  <si>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</si>
  <si>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</si>
  <si>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</si>
  <si>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</si>
  <si>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</si>
  <si>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</si>
  <si>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</si>
  <si>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</si>
  <si>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</si>
  <si>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</si>
  <si>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</si>
  <si>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</si>
  <si>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</si>
  <si>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</si>
  <si>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</si>
  <si>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</si>
  <si>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</si>
  <si>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</si>
  <si>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</si>
  <si>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</si>
  <si>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</si>
  <si>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</si>
  <si>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</si>
  <si>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</si>
  <si>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</si>
  <si>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</si>
  <si>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</si>
  <si>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</si>
  <si>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</si>
  <si>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</si>
  <si>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</si>
  <si>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</si>
  <si>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</si>
  <si>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</si>
  <si>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</si>
  <si>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</si>
  <si>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</si>
  <si>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</si>
  <si>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</si>
  <si>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</si>
  <si>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</si>
  <si>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</si>
  <si>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</si>
  <si>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</si>
  <si>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</si>
  <si>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</si>
  <si>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</si>
  <si>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</si>
  <si>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</si>
  <si>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</si>
  <si>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</si>
  <si>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</si>
  <si>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</si>
  <si>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</si>
  <si>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</si>
  <si>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</si>
  <si>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</si>
  <si>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</si>
  <si>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</si>
  <si>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</si>
  <si>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</si>
  <si>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</si>
  <si>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</si>
  <si>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</si>
  <si>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</si>
  <si>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</si>
  <si>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</si>
  <si>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</si>
  <si>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</si>
  <si>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</si>
  <si>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</si>
  <si>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</si>
  <si>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</si>
  <si>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</si>
  <si>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</si>
  <si>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</si>
  <si>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</si>
  <si>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</si>
  <si>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</si>
  <si>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</si>
  <si>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</si>
  <si>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</si>
  <si>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</si>
  <si>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</si>
  <si>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</si>
  <si>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</si>
  <si>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</si>
  <si>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</si>
  <si>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</si>
  <si>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</si>
  <si>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</si>
  <si>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</si>
  <si>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</si>
  <si>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</si>
  <si>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</si>
  <si>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</si>
  <si>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</si>
  <si>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</si>
  <si>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</si>
  <si>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</si>
  <si>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</si>
  <si>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</si>
  <si>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</si>
  <si>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</si>
  <si>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</si>
  <si>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</si>
  <si>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</si>
  <si>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</si>
  <si>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</si>
  <si>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</si>
  <si>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</si>
  <si>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</si>
  <si>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</si>
  <si>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</si>
  <si>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</si>
  <si>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</si>
  <si>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</si>
  <si>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</si>
  <si>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</si>
  <si>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</si>
  <si>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</si>
  <si>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</si>
  <si>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</si>
  <si>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</si>
  <si>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</si>
  <si>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</si>
  <si>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</si>
  <si>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</si>
  <si>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</si>
  <si>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</si>
  <si>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</si>
  <si>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</si>
  <si>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</si>
  <si>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</si>
  <si>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</si>
  <si>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</si>
  <si>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</si>
  <si>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</si>
  <si>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</si>
  <si>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</si>
  <si>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</si>
  <si>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</si>
  <si>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</si>
  <si>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</si>
  <si>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</si>
  <si>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</si>
  <si>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</si>
  <si>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</si>
  <si>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</si>
  <si>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</si>
  <si>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</si>
  <si>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</si>
  <si>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</si>
  <si>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</si>
  <si>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</si>
  <si>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</si>
  <si>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</si>
  <si>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</si>
  <si>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</si>
  <si>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</si>
  <si>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</si>
  <si>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</si>
  <si>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</si>
  <si>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</si>
  <si>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</si>
  <si>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</si>
  <si>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</si>
  <si>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</si>
  <si>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</si>
  <si>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</si>
  <si>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</si>
  <si>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</si>
  <si>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</si>
  <si>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</si>
  <si>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</si>
  <si>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</si>
  <si>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</si>
  <si>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</si>
  <si>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</si>
  <si>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</si>
  <si>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</si>
  <si>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</si>
  <si>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</si>
  <si>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</si>
  <si>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</si>
  <si>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</si>
  <si>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</si>
  <si>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</si>
  <si>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</si>
  <si>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</si>
  <si>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</si>
  <si>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</si>
  <si>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</si>
  <si>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</si>
  <si>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</si>
  <si>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</si>
  <si>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</si>
  <si>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</si>
  <si>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</si>
  <si>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</si>
  <si>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</si>
  <si>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</si>
  <si>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</si>
  <si>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</si>
  <si>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</si>
  <si>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</si>
  <si>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</si>
  <si>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</si>
  <si>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</si>
  <si>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</si>
  <si>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</si>
  <si>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</si>
  <si>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</si>
  <si>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</si>
  <si>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</si>
  <si>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</si>
  <si>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</si>
  <si>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</si>
  <si>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</si>
  <si>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</si>
  <si>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</si>
  <si>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</si>
  <si>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</si>
  <si>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</si>
  <si>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</si>
  <si>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</si>
  <si>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</si>
  <si>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</si>
  <si>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</si>
  <si>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</si>
  <si>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</si>
  <si>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</si>
  <si>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</si>
  <si>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</si>
  <si>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</si>
  <si>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</si>
  <si>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</si>
  <si>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</si>
  <si>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</si>
  <si>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</si>
  <si>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</si>
  <si>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</si>
  <si>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</si>
  <si>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</si>
  <si>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</si>
  <si>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</si>
  <si>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</si>
  <si>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</si>
  <si>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</si>
  <si>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</si>
  <si>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</si>
  <si>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</si>
  <si>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</si>
  <si>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</si>
  <si>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</si>
  <si>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</si>
  <si>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</si>
  <si>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</si>
  <si>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</si>
  <si>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</si>
  <si>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</si>
  <si>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</si>
  <si>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</si>
  <si>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</si>
  <si>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</si>
  <si>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</si>
  <si>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</si>
  <si>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</si>
  <si>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</si>
  <si>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</si>
  <si>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</si>
  <si>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</si>
  <si>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</si>
  <si>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</si>
  <si>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</si>
  <si>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</si>
  <si>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</si>
  <si>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</si>
  <si>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</si>
  <si>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</si>
  <si>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</si>
  <si>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</si>
  <si>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</si>
  <si>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</si>
  <si>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</si>
  <si>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</si>
  <si>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</si>
  <si>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</si>
  <si>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</si>
  <si>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</si>
  <si>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</si>
  <si>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</si>
  <si>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</si>
  <si>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</si>
  <si>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</si>
  <si>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</si>
  <si>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</si>
  <si>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</si>
  <si>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</si>
  <si>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</si>
  <si>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</si>
  <si>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</si>
  <si>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</si>
  <si>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</si>
  <si>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</si>
  <si>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</si>
  <si>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</si>
  <si>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</si>
  <si>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</si>
  <si>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</si>
  <si>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</si>
  <si>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</si>
  <si>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</si>
  <si>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</si>
  <si>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</si>
  <si>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</si>
  <si>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</si>
  <si>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</si>
  <si>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</si>
  <si>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</si>
  <si>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</si>
  <si>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</si>
  <si>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</si>
  <si>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</si>
  <si>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</si>
  <si>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</si>
  <si>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</si>
  <si>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</si>
  <si>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</si>
  <si>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</si>
  <si>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</si>
  <si>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</si>
  <si>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</si>
  <si>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</si>
  <si>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</si>
  <si>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</si>
  <si>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</si>
  <si>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</si>
  <si>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</si>
  <si>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</si>
  <si>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</si>
  <si>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</si>
  <si>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</si>
  <si>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</si>
  <si>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</si>
  <si>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</si>
  <si>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</si>
  <si>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</si>
  <si>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</si>
  <si>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</si>
  <si>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</si>
  <si>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</si>
  <si>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</si>
  <si>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</si>
  <si>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</si>
  <si>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</si>
  <si>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</si>
  <si>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</si>
  <si>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</si>
  <si>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</si>
  <si>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</si>
  <si>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</si>
  <si>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</si>
  <si>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</si>
  <si>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</si>
  <si>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</si>
  <si>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</si>
  <si>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</si>
  <si>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</si>
  <si>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</si>
  <si>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</si>
  <si>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</si>
  <si>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</si>
  <si>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</si>
  <si>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</si>
  <si>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</si>
  <si>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</si>
  <si>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</si>
  <si>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</si>
  <si>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</si>
  <si>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</si>
  <si>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</si>
  <si>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</si>
  <si>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</si>
  <si>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</si>
  <si>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</si>
  <si>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</si>
  <si>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</si>
  <si>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</si>
  <si>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</si>
  <si>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</si>
  <si>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</si>
  <si>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</si>
  <si>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</si>
  <si>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</si>
  <si>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</si>
  <si>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</si>
  <si>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</si>
  <si>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</si>
  <si>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</si>
  <si>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</si>
  <si>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</si>
  <si>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</si>
  <si>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</si>
  <si>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</si>
  <si>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</si>
  <si>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</si>
  <si>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</si>
  <si>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</si>
  <si>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</si>
  <si>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</si>
  <si>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</si>
  <si>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</si>
  <si>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</si>
  <si>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</si>
  <si>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</si>
  <si>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</si>
  <si>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</si>
  <si>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</si>
  <si>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</si>
  <si>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</si>
  <si>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</si>
  <si>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</si>
  <si>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</si>
  <si>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</si>
  <si>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</si>
  <si>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</si>
  <si>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</si>
  <si>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</si>
  <si>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</si>
  <si>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</si>
  <si>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</si>
  <si>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</si>
  <si>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</si>
  <si>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</si>
  <si>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</si>
  <si>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</si>
  <si>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</si>
  <si>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</si>
  <si>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</si>
  <si>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</si>
  <si>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</si>
  <si>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</si>
  <si>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</si>
  <si>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</si>
  <si>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</si>
  <si>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</si>
  <si>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</si>
  <si>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</si>
  <si>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</si>
  <si>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</si>
  <si>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</si>
  <si>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</si>
  <si>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</si>
  <si>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</si>
  <si>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</si>
  <si>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</si>
  <si>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</si>
  <si>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</si>
  <si>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</si>
  <si>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</si>
  <si>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</si>
  <si>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</si>
  <si>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</si>
  <si>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</si>
  <si>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</si>
  <si>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</si>
  <si>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</si>
  <si>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</si>
  <si>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</si>
  <si>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</si>
  <si>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</si>
  <si>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</si>
  <si>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</si>
  <si>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</si>
  <si>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</si>
  <si>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</si>
  <si>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</si>
  <si>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</si>
  <si>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</si>
  <si>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</si>
  <si>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</si>
  <si>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</si>
  <si>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</si>
  <si>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</si>
  <si>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</si>
  <si>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</si>
  <si>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</si>
  <si>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</si>
  <si>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</si>
  <si>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</si>
  <si>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</si>
  <si>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</si>
  <si>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</si>
  <si>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</si>
  <si>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</si>
  <si>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</si>
  <si>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</si>
  <si>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</si>
  <si>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</si>
  <si>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</si>
  <si>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</si>
  <si>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</si>
  <si>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</si>
  <si>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</si>
  <si>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</si>
  <si>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</si>
  <si>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</si>
  <si>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</si>
  <si>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</si>
  <si>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</si>
  <si>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</si>
  <si>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</si>
  <si>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</si>
  <si>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</si>
  <si>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</si>
  <si>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</si>
  <si>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</si>
  <si>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</si>
  <si>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</si>
  <si>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</si>
  <si>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</si>
  <si>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</si>
  <si>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</si>
  <si>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</si>
  <si>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</si>
  <si>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</si>
  <si>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</si>
  <si>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</si>
  <si>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</si>
  <si>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</si>
  <si>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</si>
  <si>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</si>
  <si>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</si>
  <si>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</si>
  <si>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</si>
  <si>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</si>
  <si>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</si>
  <si>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</si>
  <si>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</si>
  <si>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</si>
  <si>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</si>
  <si>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</si>
  <si>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</si>
  <si>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</si>
  <si>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</si>
  <si>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</si>
  <si>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</si>
  <si>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</si>
  <si>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</si>
  <si>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</si>
  <si>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</si>
  <si>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</si>
  <si>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</si>
  <si>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</si>
  <si>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</si>
  <si>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</si>
  <si>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</si>
  <si>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</si>
  <si>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</si>
  <si>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</si>
  <si>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</si>
  <si>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</si>
  <si>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</si>
  <si>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</si>
  <si>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</si>
  <si>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</si>
  <si>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</si>
  <si>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</si>
  <si>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</si>
  <si>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</si>
  <si>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</si>
  <si>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</si>
  <si>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</si>
  <si>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</si>
  <si>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</si>
  <si>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</si>
  <si>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</si>
  <si>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</si>
  <si>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</si>
  <si>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</si>
  <si>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</si>
  <si>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</si>
  <si>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</si>
  <si>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</si>
  <si>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</si>
  <si>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</si>
  <si>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</si>
  <si>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</si>
  <si>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</si>
  <si>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</si>
  <si>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</si>
  <si>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</si>
  <si>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</si>
  <si>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</si>
  <si>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</si>
  <si>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</si>
  <si>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</si>
  <si>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</si>
  <si>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</si>
  <si>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</si>
  <si>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</si>
  <si>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</si>
  <si>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</si>
  <si>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</si>
  <si>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</si>
  <si>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</si>
  <si>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</si>
  <si>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</si>
  <si>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</si>
  <si>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</si>
  <si>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</si>
  <si>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</si>
  <si>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</si>
  <si>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</si>
  <si>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</si>
  <si>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</si>
  <si>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</si>
  <si>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</si>
  <si>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</si>
  <si>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</si>
  <si>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</si>
  <si>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</si>
  <si>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</si>
  <si>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</si>
  <si>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</si>
  <si>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</si>
  <si>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</si>
  <si>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</si>
  <si>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</si>
  <si>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</si>
  <si>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</si>
  <si>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</si>
  <si>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</si>
  <si>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</si>
  <si>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</si>
  <si>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</si>
  <si>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</si>
  <si>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</si>
  <si>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</si>
  <si>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</si>
  <si>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</si>
  <si>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</si>
  <si>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</si>
  <si>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</si>
  <si>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</si>
  <si>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</si>
  <si>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</si>
  <si>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</si>
  <si>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</si>
  <si>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</si>
  <si>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</si>
  <si>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</si>
  <si>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</si>
  <si>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</si>
  <si>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</si>
  <si>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</si>
  <si>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</si>
  <si>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</si>
  <si>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</si>
  <si>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</si>
  <si>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</si>
  <si>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</si>
  <si>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</si>
  <si>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</si>
  <si>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</si>
  <si>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</si>
  <si>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</si>
  <si>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</si>
  <si>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</si>
  <si>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</si>
  <si>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</si>
  <si>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</si>
  <si>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</si>
  <si>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</si>
  <si>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</si>
  <si>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</si>
  <si>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</si>
  <si>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</si>
  <si>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</si>
  <si>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</si>
  <si>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</si>
  <si>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</si>
  <si>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</si>
  <si>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</si>
  <si>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</si>
  <si>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</si>
  <si>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</si>
  <si>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</si>
  <si>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</si>
  <si>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</si>
  <si>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</si>
  <si>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</si>
  <si>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</si>
  <si>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</si>
  <si>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</si>
  <si>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</si>
  <si>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</si>
  <si>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</si>
  <si>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</si>
  <si>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</si>
  <si>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</si>
  <si>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</si>
  <si>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</si>
  <si>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</si>
  <si>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</si>
  <si>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</si>
  <si>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</si>
  <si>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</si>
  <si>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</si>
  <si>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</si>
  <si>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</si>
  <si>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</si>
  <si>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</si>
  <si>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</si>
  <si>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</si>
  <si>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</si>
  <si>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</si>
  <si>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</si>
  <si>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</si>
  <si>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</si>
  <si>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</si>
  <si>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</si>
  <si>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</si>
  <si>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</si>
  <si>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</si>
  <si>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</si>
  <si>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</si>
  <si>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</si>
  <si>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</si>
  <si>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</si>
  <si>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</si>
  <si>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</si>
  <si>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</si>
  <si>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</si>
  <si>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</si>
  <si>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</si>
  <si>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</si>
  <si>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</si>
  <si>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</si>
  <si>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</si>
  <si>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</si>
  <si>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</si>
  <si>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</si>
  <si>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</si>
  <si>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</si>
  <si>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</si>
  <si>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</si>
  <si>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</si>
  <si>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</si>
  <si>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</si>
  <si>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</si>
  <si>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</si>
  <si>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</si>
  <si>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</si>
  <si>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</si>
  <si>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</si>
  <si>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</si>
  <si>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</si>
  <si>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</si>
  <si>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</si>
  <si>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</si>
  <si>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</si>
  <si>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</si>
  <si>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</si>
  <si>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</si>
  <si>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</si>
  <si>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</si>
  <si>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</si>
  <si>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</si>
  <si>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</si>
  <si>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</si>
  <si>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</si>
  <si>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</si>
  <si>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</si>
  <si>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</si>
  <si>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</si>
  <si>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</si>
  <si>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</si>
  <si>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</si>
  <si>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</si>
  <si>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</si>
  <si>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</si>
  <si>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</si>
  <si>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</si>
  <si>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</si>
  <si>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</si>
  <si>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</si>
  <si>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</si>
  <si>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</si>
  <si>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</si>
  <si>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</si>
  <si>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</si>
  <si>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</si>
  <si>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</si>
  <si>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</si>
  <si>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</si>
  <si>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</si>
  <si>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</si>
  <si>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</si>
  <si>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</si>
  <si>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</si>
  <si>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</si>
  <si>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</si>
  <si>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</si>
  <si>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</si>
  <si>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</si>
  <si>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</si>
  <si>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</si>
  <si>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</si>
  <si>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</si>
  <si>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</si>
  <si>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</si>
  <si>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</si>
  <si>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</si>
  <si>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</si>
  <si>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</si>
  <si>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</si>
  <si>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</si>
  <si>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</si>
  <si>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</si>
  <si>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</si>
  <si>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</si>
  <si>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</si>
  <si>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</si>
  <si>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</si>
  <si>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</si>
  <si>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</si>
  <si>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</si>
  <si>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</si>
  <si>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</si>
  <si>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</si>
  <si>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</si>
  <si>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</si>
  <si>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</si>
  <si>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</si>
  <si>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</si>
  <si>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</si>
  <si>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</si>
  <si>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</si>
  <si>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</si>
  <si>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</si>
  <si>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</si>
  <si>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</si>
  <si>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</si>
  <si>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</si>
  <si>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</si>
  <si>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</si>
  <si>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</si>
  <si>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</si>
  <si>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</si>
  <si>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</si>
  <si>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</si>
  <si>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</si>
  <si>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</si>
  <si>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</si>
  <si>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</si>
  <si>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</si>
  <si>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</si>
  <si>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</si>
  <si>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</si>
  <si>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</si>
  <si>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</si>
  <si>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</si>
  <si>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</si>
  <si>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</si>
  <si>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</si>
  <si>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</si>
  <si>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</si>
  <si>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</si>
  <si>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</si>
  <si>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</si>
  <si>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</si>
  <si>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</si>
  <si>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</si>
  <si>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</si>
  <si>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</si>
  <si>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</si>
  <si>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</si>
  <si>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</si>
  <si>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</si>
  <si>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</si>
  <si>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</si>
  <si>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</si>
  <si>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</si>
  <si>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</si>
  <si>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</si>
  <si>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</si>
  <si>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</si>
  <si>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</si>
  <si>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</si>
  <si>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</si>
  <si>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</si>
  <si>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</si>
  <si>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</si>
  <si>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</si>
  <si>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</si>
  <si>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</si>
  <si>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</si>
  <si>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</si>
  <si>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</si>
  <si>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</si>
  <si>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</si>
  <si>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</si>
  <si>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</si>
  <si>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</si>
  <si>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</si>
  <si>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</si>
  <si>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</si>
  <si>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</si>
  <si>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</si>
  <si>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</si>
  <si>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</si>
  <si>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</si>
  <si>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</si>
  <si>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</si>
  <si>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</si>
  <si>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</si>
  <si>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</si>
  <si>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</si>
  <si>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</si>
  <si>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</si>
  <si>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</si>
  <si>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</si>
  <si>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</si>
  <si>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</si>
  <si>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</si>
  <si>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</si>
  <si>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</si>
  <si>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</si>
  <si>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</si>
  <si>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</si>
  <si>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</si>
  <si>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</si>
  <si>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</si>
  <si>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</si>
  <si>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</si>
  <si>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</si>
  <si>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</si>
  <si>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</si>
  <si>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</si>
  <si>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</si>
  <si>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</si>
  <si>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</si>
  <si>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</si>
  <si>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</si>
  <si>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</si>
  <si>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</si>
  <si>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</si>
  <si>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</si>
  <si>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</si>
  <si>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</si>
  <si>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</si>
  <si>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</si>
  <si>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</si>
  <si>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</si>
  <si>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</si>
  <si>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</si>
  <si>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</si>
  <si>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</si>
  <si>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</si>
  <si>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</si>
  <si>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</si>
  <si>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</si>
  <si>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</si>
  <si>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</si>
  <si>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</si>
  <si>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</si>
  <si>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</si>
  <si>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</si>
  <si>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</si>
  <si>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</si>
  <si>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</si>
  <si>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</si>
  <si>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</si>
  <si>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</si>
  <si>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</si>
  <si>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</si>
  <si>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</si>
  <si>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</si>
  <si>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</si>
  <si>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</si>
  <si>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</si>
  <si>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</si>
  <si>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</si>
  <si>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</si>
  <si>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</si>
  <si>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</si>
  <si>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</si>
  <si>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</si>
  <si>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</si>
  <si>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</si>
  <si>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</si>
  <si>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</si>
  <si>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</si>
  <si>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</si>
  <si>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</si>
  <si>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</si>
  <si>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</si>
  <si>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</si>
  <si>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</si>
  <si>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</si>
  <si>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</si>
  <si>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</si>
  <si>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</si>
  <si>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</si>
  <si>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</si>
  <si>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</si>
  <si>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</si>
  <si>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</si>
  <si>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</si>
  <si>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</si>
  <si>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</si>
  <si>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</si>
  <si>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</si>
  <si>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</si>
  <si>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</si>
  <si>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</si>
  <si>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</si>
  <si>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</si>
  <si>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</si>
  <si>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</si>
  <si>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</si>
  <si>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</si>
  <si>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</si>
  <si>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</si>
  <si>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</si>
  <si>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</si>
  <si>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</si>
  <si>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</si>
  <si>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</si>
  <si>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</si>
  <si>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</si>
  <si>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</si>
  <si>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</si>
  <si>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</si>
  <si>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</si>
  <si>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</si>
  <si>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</si>
  <si>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</si>
  <si>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</si>
  <si>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</si>
  <si>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</si>
  <si>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</si>
  <si>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</si>
  <si>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</si>
  <si>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</si>
  <si>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</si>
  <si>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</si>
  <si>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</si>
  <si>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</si>
  <si>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</si>
  <si>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</si>
  <si>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</si>
  <si>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</si>
  <si>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</si>
  <si>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</si>
  <si>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</si>
  <si>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</si>
  <si>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</si>
  <si>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</si>
  <si>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</si>
  <si>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</si>
  <si>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</si>
  <si>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</si>
  <si>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</si>
  <si>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</si>
  <si>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</si>
  <si>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</si>
  <si>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</si>
  <si>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</si>
  <si>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</si>
  <si>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</si>
  <si>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</si>
  <si>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</si>
  <si>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</si>
  <si>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</si>
  <si>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</si>
  <si>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</si>
  <si>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</si>
  <si>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</si>
  <si>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</si>
  <si>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</si>
  <si>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</si>
  <si>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</si>
  <si>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</si>
  <si>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</si>
  <si>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</si>
  <si>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</si>
  <si>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</si>
  <si>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</si>
  <si>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</si>
  <si>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</si>
  <si>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</si>
  <si>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</si>
  <si>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</si>
  <si>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</si>
  <si>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</si>
  <si>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</si>
  <si>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</si>
  <si>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</si>
  <si>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</si>
  <si>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</si>
  <si>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</si>
  <si>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</si>
  <si>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</si>
  <si>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</si>
  <si>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</si>
  <si>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</si>
  <si>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</si>
  <si>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</si>
  <si>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</si>
  <si>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</si>
  <si>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</si>
  <si>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</si>
  <si>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</si>
  <si>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</si>
  <si>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</si>
  <si>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</si>
  <si>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</si>
  <si>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</si>
  <si>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</si>
  <si>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</si>
  <si>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</si>
  <si>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</si>
  <si>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</si>
  <si>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</si>
  <si>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</si>
  <si>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</si>
  <si>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</si>
  <si>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</si>
  <si>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</si>
  <si>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</si>
  <si>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</si>
  <si>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</si>
  <si>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</si>
  <si>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</si>
  <si>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</si>
  <si>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</si>
  <si>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</si>
  <si>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</si>
  <si>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</si>
  <si>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</si>
  <si>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</si>
  <si>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</si>
  <si>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</si>
  <si>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</si>
  <si>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</si>
  <si>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</si>
  <si>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</si>
  <si>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</si>
  <si>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</si>
  <si>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</si>
  <si>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</si>
  <si>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</si>
  <si>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</si>
  <si>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</si>
  <si>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</si>
  <si>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</si>
  <si>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</si>
  <si>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</si>
  <si>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</si>
  <si>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</si>
  <si>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</si>
  <si>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</si>
  <si>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</si>
  <si>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</si>
  <si>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</si>
  <si>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</si>
  <si>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</si>
  <si>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</si>
  <si>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</si>
  <si>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</si>
  <si>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</si>
  <si>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</si>
  <si>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</si>
  <si>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</si>
  <si>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</si>
  <si>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</si>
  <si>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</si>
  <si>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</si>
  <si>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</si>
  <si>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</si>
  <si>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</si>
  <si>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</si>
  <si>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</si>
  <si>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</si>
  <si>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</si>
  <si>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</si>
  <si>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</si>
  <si>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</si>
  <si>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</si>
  <si>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</si>
  <si>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</si>
  <si>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</si>
  <si>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</si>
  <si>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</si>
  <si>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</si>
  <si>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</si>
  <si>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</si>
  <si>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</si>
  <si>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</si>
  <si>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</si>
  <si>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</si>
  <si>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</si>
  <si>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</si>
  <si>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</si>
  <si>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</si>
  <si>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</si>
  <si>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</si>
  <si>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</si>
  <si>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</si>
  <si>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</si>
  <si>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</si>
  <si>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</si>
  <si>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</si>
  <si>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</si>
  <si>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</si>
  <si>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</si>
  <si>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</si>
  <si>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</si>
  <si>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</si>
  <si>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</si>
  <si>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</si>
  <si>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</si>
  <si>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</si>
  <si>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</si>
  <si>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</si>
  <si>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</si>
  <si>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</si>
  <si>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</si>
  <si>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</si>
  <si>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</si>
  <si>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</si>
  <si>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</si>
  <si>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</si>
  <si>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</si>
  <si>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</si>
  <si>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</si>
  <si>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</si>
  <si>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</si>
  <si>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</si>
  <si>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</si>
  <si>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</si>
  <si>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</si>
  <si>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</si>
  <si>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</si>
  <si>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</si>
  <si>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</si>
  <si>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</si>
  <si>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</si>
  <si>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</si>
  <si>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</si>
  <si>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</si>
  <si>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</si>
  <si>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</si>
  <si>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</si>
  <si>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</si>
  <si>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</si>
  <si>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</si>
  <si>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</si>
  <si>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</si>
  <si>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</si>
  <si>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</si>
  <si>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</si>
  <si>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</si>
  <si>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</si>
  <si>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</si>
  <si>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</si>
  <si>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</si>
  <si>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</si>
  <si>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</si>
  <si>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</si>
  <si>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</si>
  <si>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</si>
  <si>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</si>
  <si>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</si>
  <si>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</si>
  <si>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</si>
  <si>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</si>
  <si>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</si>
  <si>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</si>
  <si>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</si>
  <si>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</si>
  <si>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</si>
  <si>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</si>
  <si>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</si>
  <si>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</si>
  <si>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</si>
  <si>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</si>
  <si>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</si>
  <si>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</si>
  <si>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</si>
  <si>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</si>
  <si>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</si>
  <si>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</si>
  <si>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</si>
  <si>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</si>
  <si>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</si>
  <si>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</si>
  <si>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</si>
  <si>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</si>
  <si>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</si>
  <si>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</si>
  <si>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</si>
  <si>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</si>
  <si>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</si>
  <si>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</si>
  <si>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</si>
  <si>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</si>
  <si>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</si>
  <si>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</si>
  <si>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</si>
  <si>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</si>
  <si>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</si>
  <si>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</si>
  <si>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</si>
  <si>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</si>
  <si>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</si>
  <si>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</si>
  <si>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</si>
  <si>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</si>
  <si>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</si>
  <si>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</si>
  <si>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</si>
  <si>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</si>
  <si>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</si>
  <si>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</si>
  <si>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</si>
  <si>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</si>
  <si>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</si>
  <si>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</si>
  <si>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</si>
  <si>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</si>
  <si>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</si>
  <si>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</si>
  <si>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</si>
  <si>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</si>
  <si>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</si>
  <si>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</si>
  <si>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</si>
  <si>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</si>
  <si>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</si>
  <si>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</si>
  <si>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</si>
  <si>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</si>
  <si>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</si>
  <si>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</si>
  <si>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</si>
  <si>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</si>
  <si>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</si>
  <si>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</si>
  <si>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</si>
  <si>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</si>
  <si>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</si>
  <si>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</si>
  <si>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</si>
  <si>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</si>
  <si>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</si>
  <si>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</si>
  <si>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</si>
  <si>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</si>
  <si>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</si>
  <si>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</si>
  <si>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</si>
  <si>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</si>
  <si>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</si>
  <si>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</si>
  <si>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</si>
  <si>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</si>
  <si>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</si>
  <si>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</si>
  <si>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</si>
  <si>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</si>
  <si>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</si>
  <si>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</si>
  <si>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</si>
  <si>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</si>
  <si>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</si>
  <si>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</si>
  <si>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</si>
  <si>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</si>
  <si>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</si>
  <si>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</si>
  <si>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</si>
  <si>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</si>
  <si>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</si>
  <si>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</si>
  <si>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</si>
  <si>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</si>
  <si>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</si>
  <si>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</si>
  <si>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</si>
  <si>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</si>
  <si>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</si>
  <si>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</si>
  <si>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</si>
  <si>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</si>
  <si>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</si>
  <si>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</si>
  <si>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</si>
  <si>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</si>
  <si>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</si>
  <si>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</si>
  <si>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</si>
  <si>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</si>
  <si>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</si>
  <si>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</si>
  <si>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</si>
  <si>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</si>
  <si>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</si>
  <si>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</si>
  <si>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</si>
  <si>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</si>
  <si>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</si>
  <si>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</si>
  <si>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</si>
  <si>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</si>
  <si>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</si>
  <si>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</si>
  <si>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</si>
  <si>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</si>
  <si>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</si>
  <si>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</si>
  <si>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</si>
  <si>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</si>
  <si>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</si>
  <si>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</si>
  <si>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</si>
  <si>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</si>
  <si>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</si>
  <si>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</si>
  <si>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</si>
  <si>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</si>
  <si>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</si>
  <si>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</si>
  <si>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</si>
  <si>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</si>
  <si>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</si>
  <si>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</si>
  <si>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</si>
  <si>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</si>
  <si>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</si>
  <si>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</si>
  <si>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</si>
  <si>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</si>
  <si>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</si>
  <si>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</si>
  <si>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</si>
  <si>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</si>
  <si>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</si>
  <si>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</si>
  <si>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</si>
  <si>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</si>
  <si>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</si>
  <si>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</si>
  <si>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</si>
  <si>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</si>
  <si>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</si>
  <si>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</si>
  <si>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</si>
  <si>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</si>
  <si>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</si>
  <si>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</si>
  <si>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</si>
  <si>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</si>
  <si>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</si>
  <si>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</si>
  <si>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</si>
  <si>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</si>
  <si>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</si>
  <si>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</si>
  <si>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</si>
  <si>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</si>
  <si>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</si>
  <si>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</si>
  <si>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</si>
  <si>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</si>
  <si>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</si>
  <si>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</si>
  <si>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</si>
  <si>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</si>
  <si>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</si>
  <si>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</si>
  <si>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</si>
  <si>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</si>
  <si>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</si>
  <si>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</si>
  <si>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</si>
  <si>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</si>
  <si>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</si>
  <si>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</si>
  <si>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</si>
  <si>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</si>
  <si>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</si>
  <si>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</si>
  <si>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</si>
  <si>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</si>
  <si>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</si>
  <si>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</si>
  <si>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</si>
  <si>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</si>
  <si>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</si>
  <si>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</si>
  <si>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</si>
  <si>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</si>
  <si>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</si>
  <si>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</si>
  <si>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</si>
  <si>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</si>
  <si>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</si>
  <si>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</si>
  <si>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</si>
  <si>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</si>
  <si>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</si>
  <si>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</si>
  <si>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</si>
  <si>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</si>
  <si>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</si>
  <si>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</si>
  <si>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</si>
  <si>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</si>
  <si>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</si>
  <si>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</si>
  <si>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</si>
  <si>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</si>
  <si>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</si>
  <si>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</si>
  <si>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</si>
  <si>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</si>
  <si>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</si>
  <si>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</si>
  <si>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</si>
  <si>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</si>
  <si>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</si>
  <si>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</si>
  <si>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</si>
  <si>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</si>
  <si>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</si>
  <si>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</si>
  <si>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</si>
  <si>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</si>
  <si>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</si>
  <si>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</si>
  <si>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</si>
  <si>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</si>
  <si>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</si>
  <si>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</si>
  <si>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</si>
  <si>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</si>
  <si>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</si>
  <si>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</si>
  <si>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</si>
  <si>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</si>
  <si>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</si>
  <si>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</si>
  <si>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</si>
  <si>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</si>
  <si>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</si>
  <si>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</si>
  <si>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</si>
  <si>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</si>
  <si>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</si>
  <si>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</si>
  <si>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</si>
  <si>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</si>
  <si>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</si>
  <si>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</si>
  <si>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</si>
  <si>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</si>
  <si>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</si>
  <si>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</si>
  <si>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</si>
  <si>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</si>
  <si>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</si>
  <si>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</si>
  <si>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</si>
  <si>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</si>
  <si>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</si>
  <si>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</si>
  <si>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</si>
  <si>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</si>
  <si>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</si>
  <si>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</si>
  <si>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</si>
  <si>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</si>
  <si>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</si>
  <si>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</si>
  <si>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</si>
  <si>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</si>
  <si>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</si>
  <si>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</si>
  <si>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</si>
  <si>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</si>
  <si>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</si>
  <si>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</si>
  <si>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</si>
  <si>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</si>
  <si>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</si>
  <si>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</si>
  <si>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</si>
  <si>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</si>
  <si>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</si>
  <si>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</si>
  <si>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</si>
  <si>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</si>
  <si>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</si>
  <si>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</si>
  <si>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</si>
  <si>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</si>
  <si>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</si>
  <si>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</si>
  <si>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</si>
  <si>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</si>
  <si>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</si>
  <si>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</si>
  <si>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</si>
  <si>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</si>
  <si>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</si>
  <si>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</si>
  <si>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</si>
  <si>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</si>
  <si>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</si>
  <si>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</si>
  <si>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</si>
  <si>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</si>
  <si>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</si>
  <si>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</si>
  <si>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</si>
  <si>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</si>
  <si>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</si>
  <si>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</si>
  <si>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</si>
  <si>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</si>
  <si>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</si>
  <si>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</si>
  <si>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</si>
  <si>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</si>
  <si>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</si>
  <si>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</si>
  <si>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</si>
  <si>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</si>
  <si>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</si>
  <si>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</si>
  <si>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</si>
  <si>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</si>
  <si>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</si>
  <si>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</si>
  <si>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</si>
  <si>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</si>
  <si>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</si>
  <si>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</si>
  <si>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</si>
  <si>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</si>
  <si>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</si>
  <si>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</si>
  <si>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</si>
  <si>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</si>
  <si>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</si>
  <si>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</si>
  <si>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</si>
  <si>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</si>
  <si>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</si>
  <si>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</si>
  <si>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</si>
  <si>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</si>
  <si>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</si>
  <si>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</si>
  <si>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</si>
  <si>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</si>
  <si>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</si>
  <si>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</si>
  <si>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</si>
  <si>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</si>
  <si>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</si>
  <si>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</si>
  <si>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</si>
  <si>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</si>
  <si>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</si>
  <si>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</si>
  <si>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</si>
  <si>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</si>
  <si>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</si>
  <si>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</si>
  <si>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</si>
  <si>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</si>
  <si>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</si>
  <si>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</si>
  <si>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</si>
  <si>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</si>
  <si>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</si>
  <si>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</si>
  <si>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</si>
  <si>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</si>
  <si>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</si>
  <si>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</si>
  <si>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</si>
  <si>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</si>
  <si>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</si>
  <si>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</si>
  <si>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</si>
  <si>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</si>
  <si>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</si>
  <si>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</si>
  <si>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</si>
  <si>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</si>
  <si>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</si>
  <si>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</si>
  <si>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</si>
  <si>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</si>
  <si>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</si>
  <si>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</si>
  <si>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</si>
  <si>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</si>
  <si>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</si>
  <si>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</si>
  <si>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</si>
  <si>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</si>
  <si>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</si>
  <si>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</si>
  <si>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</si>
  <si>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</si>
  <si>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</si>
  <si>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</si>
  <si>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</si>
  <si>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</si>
  <si>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</si>
  <si>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</si>
  <si>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</si>
  <si>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</si>
  <si>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</si>
  <si>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</si>
  <si>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</si>
  <si>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</si>
  <si>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</si>
  <si>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</si>
  <si>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</si>
  <si>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</si>
  <si>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</si>
  <si>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</si>
  <si>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</si>
  <si>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</si>
  <si>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</si>
  <si>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</si>
  <si>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</si>
  <si>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</si>
  <si>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</si>
  <si>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</si>
  <si>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</si>
  <si>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</si>
  <si>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</si>
  <si>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</si>
  <si>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</si>
  <si>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</si>
  <si>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</si>
  <si>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</si>
  <si>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</si>
  <si>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</si>
  <si>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</si>
  <si>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</si>
  <si>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</si>
  <si>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</si>
  <si>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</si>
  <si>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</si>
  <si>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</si>
  <si>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</si>
  <si>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</si>
  <si>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</si>
  <si>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</si>
  <si>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</si>
  <si>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</si>
  <si>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</si>
  <si>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</si>
  <si>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</si>
  <si>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</si>
  <si>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</si>
  <si>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</si>
  <si>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</si>
  <si>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</si>
  <si>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</si>
  <si>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</si>
  <si>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</si>
  <si>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</si>
  <si>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</si>
  <si>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</si>
  <si>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</si>
  <si>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</si>
  <si>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</si>
  <si>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</si>
  <si>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</si>
  <si>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</si>
  <si>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</si>
  <si>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</si>
  <si>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</si>
  <si>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</si>
  <si>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</si>
  <si>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</si>
  <si>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</si>
  <si>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</si>
  <si>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</si>
  <si>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</si>
  <si>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</si>
  <si>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</si>
  <si>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</si>
  <si>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</si>
  <si>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</si>
  <si>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</si>
  <si>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</si>
  <si>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</si>
  <si>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</si>
  <si>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</si>
  <si>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</si>
  <si>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</si>
  <si>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</si>
  <si>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</si>
  <si>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</si>
  <si>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</si>
  <si>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</si>
  <si>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</si>
  <si>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</si>
  <si>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</si>
  <si>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</si>
  <si>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</si>
  <si>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</si>
  <si>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</si>
  <si>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</si>
  <si>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</si>
  <si>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</si>
  <si>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</si>
  <si>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</si>
  <si>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</si>
  <si>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</si>
  <si>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</si>
  <si>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</si>
  <si>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</si>
  <si>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</si>
  <si>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</si>
  <si>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</si>
  <si>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</si>
  <si>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</si>
  <si>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</si>
  <si>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</si>
  <si>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</si>
  <si>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</si>
  <si>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</si>
  <si>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</si>
  <si>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</si>
  <si>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</si>
  <si>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</si>
  <si>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</si>
  <si>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</si>
  <si>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</si>
  <si>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</si>
  <si>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</si>
  <si>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</si>
  <si>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</si>
  <si>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</si>
  <si>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</si>
  <si>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</si>
  <si>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</si>
  <si>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</si>
  <si>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</si>
  <si>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</si>
  <si>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</si>
  <si>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</si>
  <si>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</si>
  <si>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</si>
  <si>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</si>
  <si>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</si>
  <si>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</si>
  <si>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</si>
  <si>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</si>
  <si>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</si>
  <si>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</si>
  <si>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</si>
  <si>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</si>
  <si>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</si>
  <si>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</si>
  <si>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</si>
  <si>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</si>
  <si>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</si>
  <si>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</si>
  <si>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</si>
  <si>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</si>
  <si>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</si>
  <si>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</si>
  <si>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</si>
  <si>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</si>
  <si>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</si>
  <si>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</si>
  <si>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</si>
  <si>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</si>
  <si>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</si>
  <si>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</si>
  <si>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</si>
  <si>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</si>
  <si>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</si>
  <si>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</si>
  <si>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</si>
  <si>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</si>
  <si>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</si>
  <si>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</si>
  <si>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</si>
  <si>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</si>
  <si>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</si>
  <si>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</si>
  <si>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</si>
  <si>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</si>
  <si>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</si>
  <si>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</si>
  <si>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</si>
  <si>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</si>
  <si>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</si>
  <si>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</si>
  <si>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</si>
  <si>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</si>
  <si>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</si>
  <si>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</si>
  <si>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</si>
  <si>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</si>
  <si>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</si>
  <si>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</si>
  <si>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</si>
  <si>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</si>
  <si>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</si>
  <si>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</si>
  <si>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</si>
  <si>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</si>
  <si>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</si>
  <si>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</si>
  <si>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</si>
  <si>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</si>
  <si>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</si>
  <si>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</si>
  <si>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</si>
  <si>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</si>
  <si>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</si>
  <si>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</si>
  <si>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</si>
  <si>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</si>
  <si>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</si>
  <si>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</si>
  <si>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</si>
  <si>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</si>
  <si>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</si>
  <si>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</si>
  <si>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</si>
  <si>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</si>
  <si>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</si>
  <si>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</si>
  <si>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</si>
  <si>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</si>
  <si>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</si>
  <si>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</si>
  <si>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</si>
  <si>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</si>
  <si>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</si>
  <si>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</si>
  <si>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</si>
  <si>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</si>
  <si>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</si>
  <si>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</si>
  <si>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</si>
  <si>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</si>
  <si>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</si>
  <si>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</si>
  <si>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</si>
  <si>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</si>
  <si>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</si>
  <si>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</si>
  <si>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</si>
  <si>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</si>
  <si>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</si>
  <si>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</si>
  <si>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</si>
  <si>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</si>
  <si>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</si>
  <si>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</si>
  <si>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</si>
  <si>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</si>
  <si>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</si>
  <si>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</si>
  <si>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</si>
  <si>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</si>
  <si>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</si>
  <si>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</si>
  <si>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</si>
  <si>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</si>
  <si>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</si>
  <si>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</si>
  <si>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</si>
  <si>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</si>
  <si>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</si>
  <si>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</si>
  <si>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</si>
  <si>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</si>
  <si>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</si>
  <si>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</si>
  <si>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</si>
  <si>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</si>
  <si>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</si>
  <si>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</si>
  <si>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</si>
  <si>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</si>
  <si>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</si>
  <si>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</si>
  <si>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</si>
  <si>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</si>
  <si>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</si>
  <si>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</si>
  <si>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</si>
  <si>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</si>
  <si>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</si>
  <si>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</si>
  <si>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</si>
  <si>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</si>
  <si>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</si>
  <si>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</si>
  <si>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</si>
  <si>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</si>
  <si>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</si>
  <si>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</si>
  <si>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</si>
  <si>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</si>
  <si>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</si>
  <si>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</si>
  <si>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</si>
  <si>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</si>
  <si>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</si>
  <si>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</si>
  <si>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</si>
  <si>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</si>
  <si>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</si>
  <si>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</si>
  <si>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</si>
  <si>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</si>
  <si>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</si>
  <si>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</si>
  <si>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</si>
  <si>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</si>
  <si>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</si>
  <si>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</si>
  <si>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</si>
  <si>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</si>
  <si>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</si>
  <si>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</si>
  <si>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</si>
  <si>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</si>
  <si>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</si>
  <si>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</si>
  <si>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</si>
  <si>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</si>
  <si>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</si>
  <si>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</si>
  <si>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</si>
  <si>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</si>
  <si>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</si>
  <si>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</si>
  <si>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</si>
  <si>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</si>
  <si>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</si>
  <si>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</si>
  <si>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</si>
  <si>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</si>
  <si>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</si>
  <si>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</si>
  <si>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</si>
  <si>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</si>
  <si>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</si>
  <si>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</si>
  <si>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</si>
  <si>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</si>
  <si>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</si>
  <si>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</si>
  <si>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</si>
  <si>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</si>
  <si>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</si>
  <si>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</si>
  <si>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</si>
  <si>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</si>
  <si>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</si>
  <si>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</si>
  <si>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</si>
  <si>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</si>
  <si>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</si>
  <si>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</si>
  <si>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</si>
  <si>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</si>
  <si>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</si>
  <si>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</si>
  <si>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</si>
  <si>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</si>
  <si>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</si>
  <si>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</si>
  <si>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</si>
  <si>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</si>
  <si>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</si>
  <si>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</si>
  <si>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</si>
  <si>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</si>
  <si>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</si>
  <si>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</si>
  <si>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</si>
  <si>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</si>
  <si>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</si>
  <si>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</si>
  <si>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</si>
  <si>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</si>
  <si>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</si>
  <si>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</si>
  <si>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</si>
  <si>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</si>
  <si>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</si>
  <si>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</si>
  <si>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</si>
  <si>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</si>
  <si>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</si>
  <si>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</si>
  <si>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</si>
  <si>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</si>
  <si>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</si>
  <si>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</si>
  <si>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</si>
  <si>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</si>
  <si>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</si>
  <si>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</si>
  <si>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</si>
  <si>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</si>
  <si>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</si>
  <si>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</si>
  <si>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</si>
  <si>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</si>
  <si>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</si>
  <si>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</si>
  <si>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</si>
  <si>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</si>
  <si>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</si>
  <si>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</si>
  <si>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</si>
  <si>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</si>
  <si>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</si>
  <si>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</si>
  <si>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</si>
  <si>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</si>
  <si>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</si>
  <si>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</si>
  <si>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</si>
  <si>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</si>
  <si>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</si>
  <si>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</si>
  <si>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</si>
  <si>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</si>
  <si>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</si>
  <si>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</si>
  <si>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</si>
  <si>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</si>
  <si>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</si>
  <si>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</si>
  <si>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</si>
  <si>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</si>
  <si>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</si>
  <si>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</si>
  <si>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</si>
  <si>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</si>
  <si>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</si>
  <si>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</si>
  <si>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</si>
  <si>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</si>
  <si>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</si>
  <si>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</si>
  <si>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</si>
  <si>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</si>
  <si>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</si>
  <si>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</si>
  <si>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</si>
  <si>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</si>
  <si>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</si>
  <si>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</si>
  <si>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</si>
  <si>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</si>
  <si>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</si>
  <si>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</si>
  <si>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</si>
  <si>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</si>
  <si>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</si>
  <si>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</si>
  <si>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</si>
  <si>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</si>
  <si>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</si>
  <si>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</si>
  <si>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</si>
  <si>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</si>
  <si>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</si>
  <si>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</si>
  <si>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</si>
  <si>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</si>
  <si>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</si>
  <si>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</si>
  <si>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</si>
  <si>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</si>
  <si>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</si>
  <si>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</si>
  <si>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</si>
  <si>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</si>
  <si>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</si>
  <si>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</si>
  <si>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</si>
  <si>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</si>
  <si>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</si>
  <si>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</si>
  <si>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</si>
  <si>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</si>
  <si>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</si>
  <si>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</si>
  <si>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</si>
  <si>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</si>
  <si>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</si>
  <si>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</si>
  <si>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</si>
  <si>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</si>
  <si>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</si>
  <si>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</si>
  <si>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</si>
  <si>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</si>
  <si>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</si>
  <si>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</si>
  <si>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</si>
  <si>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</si>
  <si>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</si>
  <si>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</si>
  <si>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</si>
  <si>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</si>
  <si>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</si>
  <si>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</si>
  <si>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</si>
  <si>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</si>
  <si>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</si>
  <si>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</si>
  <si>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</si>
  <si>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</si>
  <si>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</si>
  <si>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</si>
  <si>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</si>
  <si>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</si>
  <si>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</si>
  <si>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</si>
  <si>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</si>
  <si>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</si>
  <si>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</si>
  <si>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</si>
  <si>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</si>
  <si>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</si>
  <si>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</si>
  <si>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</si>
  <si>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</si>
  <si>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</si>
  <si>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</si>
  <si>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</si>
  <si>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</si>
  <si>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</si>
  <si>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</si>
  <si>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</si>
  <si>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</si>
  <si>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</si>
  <si>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</si>
  <si>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</si>
  <si>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</si>
  <si>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</si>
  <si>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</si>
  <si>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</si>
  <si>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</si>
  <si>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</si>
  <si>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</si>
  <si>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</si>
  <si>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</si>
  <si>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</si>
  <si>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</si>
  <si>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</si>
  <si>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</si>
  <si>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</si>
  <si>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</si>
  <si>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</si>
  <si>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</si>
  <si>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</si>
  <si>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</si>
  <si>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</si>
  <si>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</si>
  <si>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</si>
  <si>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</si>
  <si>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</si>
  <si>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</si>
  <si>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</si>
  <si>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</si>
  <si>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</si>
  <si>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</si>
  <si>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</si>
  <si>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</si>
  <si>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</si>
  <si>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</si>
  <si>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</si>
  <si>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</si>
  <si>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</si>
  <si>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</si>
  <si>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</si>
  <si>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</si>
  <si>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</si>
  <si>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</si>
  <si>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</si>
  <si>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</si>
  <si>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</si>
  <si>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</si>
  <si>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</si>
  <si>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</si>
  <si>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</si>
  <si>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</si>
  <si>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</si>
  <si>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</si>
  <si>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</si>
  <si>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</si>
  <si>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</si>
  <si>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</si>
  <si>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</si>
  <si>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</si>
  <si>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</si>
  <si>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</si>
  <si>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</si>
  <si>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</si>
  <si>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</si>
  <si>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</si>
  <si>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</si>
  <si>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</si>
  <si>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</si>
  <si>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</si>
  <si>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</si>
  <si>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</si>
  <si>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</si>
  <si>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</si>
  <si>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</si>
  <si>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</si>
  <si>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</si>
  <si>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</si>
  <si>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</si>
  <si>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</si>
  <si>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</si>
  <si>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</si>
  <si>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</si>
  <si>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</si>
  <si>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</si>
  <si>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</si>
  <si>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</si>
  <si>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</si>
  <si>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</si>
  <si>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</si>
  <si>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</si>
  <si>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</si>
  <si>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</si>
  <si>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</si>
  <si>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</si>
  <si>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</si>
  <si>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</si>
  <si>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</si>
  <si>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</si>
  <si>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</si>
  <si>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</si>
  <si>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</si>
  <si>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</si>
  <si>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</si>
  <si>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</si>
  <si>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</si>
  <si>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</si>
  <si>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</si>
  <si>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</si>
  <si>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</si>
  <si>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</si>
  <si>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</si>
  <si>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</si>
  <si>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</si>
  <si>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</si>
  <si>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</si>
  <si>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</si>
  <si>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</si>
  <si>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</si>
  <si>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</si>
  <si>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</si>
  <si>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</si>
  <si>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</si>
  <si>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</si>
  <si>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</si>
  <si>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</si>
  <si>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</si>
  <si>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</si>
  <si>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</si>
  <si>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</si>
  <si>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</si>
  <si>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</si>
  <si>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</si>
  <si>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</si>
  <si>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</si>
  <si>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</si>
  <si>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</si>
  <si>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</si>
  <si>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</si>
  <si>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</si>
  <si>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</si>
  <si>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</si>
  <si>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</si>
  <si>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</si>
  <si>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</si>
  <si>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</si>
  <si>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</si>
  <si>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</si>
  <si>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</si>
  <si>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</si>
  <si>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</si>
  <si>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</si>
  <si>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</si>
  <si>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</si>
  <si>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</si>
  <si>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</si>
  <si>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</si>
  <si>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</si>
  <si>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</si>
  <si>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</si>
  <si>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</si>
  <si>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</si>
  <si>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</si>
  <si>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</si>
  <si>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</si>
  <si>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</si>
  <si>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</si>
  <si>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</si>
  <si>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</si>
  <si>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</si>
  <si>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</si>
  <si>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</si>
  <si>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</si>
  <si>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</si>
  <si>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</si>
  <si>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</si>
  <si>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</si>
  <si>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</si>
  <si>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</si>
  <si>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</si>
  <si>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</si>
  <si>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</si>
  <si>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</si>
  <si>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</si>
  <si>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</si>
  <si>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</si>
  <si>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</si>
  <si>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</si>
  <si>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</si>
  <si>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</si>
  <si>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</si>
  <si>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</si>
  <si>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</si>
  <si>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</si>
  <si>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</si>
  <si>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</si>
  <si>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</si>
  <si>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</si>
  <si>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</si>
  <si>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</si>
  <si>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</si>
  <si>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</si>
  <si>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</si>
  <si>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</si>
  <si>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</si>
  <si>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</si>
  <si>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</si>
  <si>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</si>
  <si>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</si>
  <si>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</si>
  <si>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</si>
  <si>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</si>
  <si>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</si>
  <si>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</si>
  <si>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</si>
  <si>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</si>
  <si>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</si>
  <si>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</si>
  <si>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</si>
  <si>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</si>
  <si>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</si>
  <si>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</si>
  <si>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</si>
  <si>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</si>
  <si>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</si>
  <si>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</si>
  <si>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</si>
  <si>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</si>
  <si>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</si>
  <si>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</si>
  <si>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</si>
  <si>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</si>
  <si>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</si>
  <si>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</si>
  <si>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</si>
  <si>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</si>
  <si>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</si>
  <si>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</si>
  <si>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</si>
  <si>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</si>
  <si>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</si>
  <si>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</si>
  <si>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</si>
  <si>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</si>
  <si>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</si>
  <si>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</si>
  <si>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</si>
  <si>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</si>
  <si>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</si>
  <si>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</si>
  <si>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</si>
  <si>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</si>
  <si>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</si>
  <si>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</si>
  <si>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</si>
  <si>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</si>
  <si>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</si>
  <si>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</si>
  <si>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</si>
  <si>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</si>
  <si>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</si>
  <si>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</si>
  <si>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</si>
  <si>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</si>
  <si>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</si>
  <si>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</si>
  <si>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</si>
  <si>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</si>
  <si>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</si>
  <si>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</si>
  <si>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</si>
  <si>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</si>
  <si>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</si>
  <si>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</si>
  <si>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</si>
  <si>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</si>
  <si>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</si>
  <si>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</si>
  <si>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</si>
  <si>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</si>
  <si>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</si>
  <si>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</si>
  <si>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</si>
  <si>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</si>
  <si>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</si>
  <si>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</si>
  <si>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</si>
  <si>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</si>
  <si>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</si>
  <si>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</si>
  <si>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</si>
  <si>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</si>
  <si>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</si>
  <si>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</si>
  <si>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</si>
  <si>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</si>
  <si>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</si>
  <si>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</si>
  <si>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</si>
  <si>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</si>
  <si>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</si>
  <si>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</si>
  <si>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</si>
  <si>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</si>
  <si>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</si>
  <si>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</si>
  <si>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</si>
  <si>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</si>
  <si>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</si>
  <si>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</si>
  <si>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</si>
  <si>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</si>
  <si>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</si>
  <si>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</si>
  <si>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</si>
  <si>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</si>
  <si>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</si>
  <si>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</si>
  <si>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</si>
  <si>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</si>
  <si>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</si>
  <si>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</si>
  <si>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</si>
  <si>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</si>
  <si>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</si>
  <si>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</si>
  <si>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</si>
  <si>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</si>
  <si>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</si>
  <si>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</si>
  <si>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</si>
  <si>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</si>
  <si>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</si>
  <si>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</si>
  <si>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</si>
  <si>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</si>
  <si>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</si>
  <si>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</si>
  <si>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</si>
  <si>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</si>
  <si>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</si>
  <si>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</si>
  <si>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</si>
  <si>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</si>
  <si>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</si>
  <si>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</si>
  <si>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</si>
  <si>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</si>
  <si>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</si>
  <si>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</si>
  <si>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</si>
  <si>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</si>
  <si>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</si>
  <si>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</si>
  <si>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</si>
  <si>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</si>
  <si>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</si>
  <si>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</si>
  <si>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</si>
  <si>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</si>
  <si>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</si>
  <si>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</si>
  <si>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</si>
  <si>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</si>
  <si>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</si>
  <si>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</si>
  <si>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</si>
  <si>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</si>
  <si>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</si>
  <si>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</si>
  <si>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</si>
  <si>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</si>
  <si>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</si>
  <si>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</si>
  <si>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</si>
  <si>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</si>
  <si>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</si>
  <si>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</si>
  <si>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</si>
  <si>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</si>
  <si>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</si>
  <si>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</si>
  <si>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</si>
  <si>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</si>
  <si>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</si>
  <si>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</si>
  <si>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</si>
  <si>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</si>
  <si>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</si>
  <si>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</si>
  <si>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</si>
  <si>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</si>
  <si>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</si>
  <si>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</si>
  <si>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</si>
  <si>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</si>
  <si>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</si>
  <si>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</si>
  <si>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</si>
  <si>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</si>
  <si>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</si>
  <si>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</si>
  <si>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</si>
  <si>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</si>
  <si>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</si>
  <si>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</si>
  <si>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</si>
  <si>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</si>
  <si>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</si>
  <si>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</si>
  <si>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</si>
  <si>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</si>
  <si>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</si>
  <si>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</si>
  <si>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</si>
  <si>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</si>
  <si>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</si>
  <si>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</si>
  <si>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</si>
  <si>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</si>
  <si>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</si>
  <si>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</si>
  <si>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</si>
  <si>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</si>
  <si>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</si>
  <si>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</si>
  <si>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</si>
  <si>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</si>
  <si>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</si>
  <si>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</si>
  <si>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</si>
  <si>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</si>
  <si>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</si>
  <si>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</si>
  <si>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</si>
  <si>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</si>
  <si>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</si>
  <si>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</si>
  <si>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</si>
  <si>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</si>
  <si>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</si>
  <si>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</si>
  <si>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</si>
  <si>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</si>
  <si>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</si>
  <si>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</si>
  <si>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</si>
  <si>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</si>
  <si>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</si>
  <si>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</si>
  <si>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</si>
  <si>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</si>
  <si>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</si>
  <si>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</si>
  <si>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</si>
  <si>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</si>
  <si>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</si>
  <si>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</si>
  <si>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</si>
  <si>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</si>
  <si>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</si>
  <si>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</si>
  <si>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</si>
  <si>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</si>
  <si>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</si>
  <si>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</si>
  <si>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</si>
  <si>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</si>
  <si>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</si>
  <si>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</si>
  <si>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</si>
  <si>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</si>
  <si>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</si>
  <si>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</si>
  <si>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</si>
  <si>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</si>
  <si>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</si>
  <si>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</si>
  <si>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</si>
  <si>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</si>
  <si>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</si>
  <si>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</si>
  <si>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</si>
  <si>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</si>
  <si>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</si>
  <si>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</si>
  <si>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</si>
  <si>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</si>
  <si>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</si>
  <si>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</si>
  <si>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</si>
  <si>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</si>
  <si>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</si>
  <si>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</si>
  <si>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</si>
  <si>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</si>
  <si>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</si>
  <si>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</si>
  <si>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</si>
  <si>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</si>
  <si>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</si>
  <si>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</si>
  <si>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</si>
  <si>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</si>
  <si>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</si>
  <si>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</si>
  <si>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</si>
  <si>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</si>
  <si>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</si>
  <si>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</si>
  <si>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</si>
  <si>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</si>
  <si>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</si>
  <si>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</si>
  <si>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</si>
  <si>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</si>
  <si>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</si>
  <si>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</si>
  <si>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</si>
  <si>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</si>
  <si>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</si>
  <si>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</si>
  <si>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</si>
  <si>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</si>
  <si>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</si>
  <si>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</si>
  <si>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</si>
  <si>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</si>
  <si>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</si>
  <si>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</si>
  <si>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</si>
  <si>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</si>
  <si>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</si>
  <si>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</si>
  <si>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</si>
  <si>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</si>
  <si>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</si>
  <si>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</si>
  <si>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</si>
  <si>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</si>
  <si>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</si>
  <si>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</si>
  <si>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</si>
  <si>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</si>
  <si>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</si>
  <si>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</si>
  <si>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</si>
  <si>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</si>
  <si>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</si>
  <si>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</si>
  <si>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</si>
  <si>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</si>
  <si>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</si>
  <si>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</si>
  <si>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</si>
  <si>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</si>
  <si>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</si>
  <si>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</si>
  <si>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</si>
  <si>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</si>
  <si>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</si>
  <si>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</si>
  <si>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</si>
  <si>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</si>
  <si>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</si>
  <si>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</si>
  <si>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</si>
  <si>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</si>
  <si>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</si>
  <si>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</si>
  <si>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</si>
  <si>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</si>
  <si>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</si>
  <si>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</si>
  <si>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</si>
  <si>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</si>
  <si>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</si>
  <si>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</si>
  <si>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</si>
  <si>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</si>
  <si>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</si>
  <si>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</si>
  <si>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</si>
  <si>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</si>
  <si>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</si>
  <si>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</si>
  <si>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</si>
  <si>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</si>
  <si>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</si>
  <si>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</si>
  <si>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</si>
  <si>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</si>
  <si>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</si>
  <si>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</si>
  <si>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</si>
  <si>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</si>
  <si>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</si>
  <si>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</si>
  <si>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</si>
  <si>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</si>
  <si>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</si>
  <si>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</si>
  <si>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</si>
  <si>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</si>
  <si>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</si>
  <si>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</si>
  <si>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</si>
  <si>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</si>
  <si>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</si>
  <si>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</si>
  <si>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</si>
  <si>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</si>
  <si>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</si>
  <si>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</si>
  <si>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</si>
  <si>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</si>
  <si>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</si>
  <si>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</si>
  <si>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</si>
  <si>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</si>
  <si>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</si>
  <si>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</si>
  <si>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</si>
  <si>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</si>
  <si>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</si>
  <si>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</si>
  <si>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</si>
  <si>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</si>
  <si>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</si>
  <si>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</si>
  <si>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</si>
  <si>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</si>
  <si>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</si>
  <si>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</si>
  <si>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</si>
  <si>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</si>
  <si>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</si>
  <si>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</si>
  <si>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</si>
  <si>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</si>
  <si>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</si>
  <si>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</si>
  <si>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</si>
  <si>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</si>
  <si>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</si>
  <si>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</si>
  <si>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</si>
  <si>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</si>
  <si>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</si>
  <si>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</si>
  <si>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</si>
  <si>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</si>
  <si>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</si>
  <si>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</si>
  <si>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</si>
  <si>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</si>
  <si>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</si>
  <si>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</si>
  <si>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</si>
  <si>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</si>
  <si>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</si>
  <si>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</si>
  <si>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</si>
  <si>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</si>
  <si>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</si>
  <si>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</si>
  <si>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</si>
  <si>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</si>
  <si>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</si>
  <si>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</si>
  <si>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</si>
  <si>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</si>
  <si>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</si>
  <si>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</si>
  <si>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</si>
  <si>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</si>
  <si>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</si>
  <si>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</si>
  <si>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</si>
  <si>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</si>
  <si>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</si>
  <si>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</si>
  <si>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</si>
  <si>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</si>
  <si>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</si>
  <si>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</si>
  <si>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</si>
  <si>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</si>
  <si>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</si>
  <si>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</si>
  <si>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</si>
  <si>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</si>
  <si>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</si>
  <si>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</si>
  <si>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</si>
  <si>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</si>
  <si>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</si>
  <si>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</si>
  <si>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</si>
  <si>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</si>
  <si>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</si>
  <si>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</si>
  <si>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</si>
  <si>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</si>
  <si>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</si>
  <si>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</si>
  <si>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</si>
  <si>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</si>
  <si>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</si>
  <si>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</si>
  <si>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</si>
  <si>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</si>
  <si>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</si>
  <si>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</si>
  <si>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</si>
  <si>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</si>
  <si>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</si>
  <si>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</si>
  <si>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</si>
  <si>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</si>
  <si>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</si>
  <si>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</si>
  <si>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</si>
  <si>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</si>
  <si>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</si>
  <si>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</si>
  <si>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</si>
  <si>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</si>
  <si>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</si>
  <si>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</si>
  <si>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</si>
  <si>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</si>
  <si>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</si>
  <si>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</si>
  <si>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</si>
  <si>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</si>
  <si>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</si>
  <si>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</si>
  <si>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</si>
  <si>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</si>
  <si>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</si>
  <si>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</si>
  <si>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</si>
  <si>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</si>
  <si>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</si>
  <si>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</si>
  <si>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</si>
  <si>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</si>
  <si>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</si>
  <si>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</si>
  <si>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</si>
  <si>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</si>
  <si>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</si>
  <si>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</si>
  <si>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</si>
  <si>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</si>
  <si>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</si>
  <si>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</si>
  <si>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</si>
  <si>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</si>
  <si>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</si>
  <si>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</si>
  <si>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</si>
  <si>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</si>
  <si>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</si>
  <si>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</si>
  <si>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</si>
  <si>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</si>
  <si>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</si>
  <si>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</si>
  <si>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</si>
  <si>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</si>
  <si>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</si>
  <si>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</si>
  <si>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</si>
  <si>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</si>
  <si>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</si>
  <si>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</si>
  <si>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</si>
  <si>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</si>
  <si>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</si>
  <si>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</si>
  <si>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</si>
  <si>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</si>
  <si>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</si>
  <si>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</si>
  <si>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</si>
  <si>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</si>
  <si>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</si>
  <si>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</si>
  <si>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</si>
  <si>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</si>
  <si>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</si>
  <si>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</si>
  <si>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</si>
  <si>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</si>
  <si>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</si>
  <si>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</si>
  <si>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</si>
  <si>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</si>
  <si>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</si>
  <si>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</si>
  <si>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</si>
  <si>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</si>
  <si>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</si>
  <si>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</si>
  <si>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</si>
  <si>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</si>
  <si>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</si>
  <si>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</si>
  <si>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</si>
  <si>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</si>
  <si>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</si>
  <si>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</si>
  <si>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</si>
  <si>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</si>
  <si>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</si>
  <si>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</si>
  <si>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</si>
  <si>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</si>
  <si>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</si>
  <si>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</si>
  <si>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</si>
  <si>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</si>
  <si>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</si>
  <si>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</si>
  <si>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</si>
  <si>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</si>
  <si>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</si>
  <si>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</si>
  <si>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</si>
  <si>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</si>
  <si>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</si>
  <si>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</si>
  <si>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</si>
  <si>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</si>
  <si>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</si>
  <si>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</si>
  <si>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</si>
  <si>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</si>
  <si>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</si>
  <si>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</si>
  <si>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</si>
  <si>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</si>
  <si>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</si>
  <si>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</si>
  <si>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</si>
  <si>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</si>
  <si>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</si>
  <si>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</si>
  <si>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</si>
  <si>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</si>
  <si>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</si>
  <si>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</si>
  <si>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</si>
  <si>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</si>
  <si>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</si>
  <si>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</si>
  <si>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</si>
  <si>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</si>
  <si>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</si>
  <si>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</si>
  <si>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</si>
  <si>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</si>
  <si>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</si>
  <si>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</si>
  <si>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</si>
  <si>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</si>
  <si>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</si>
  <si>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</si>
  <si>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</si>
  <si>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</si>
  <si>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</si>
  <si>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</si>
  <si>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</si>
  <si>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</si>
  <si>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</si>
  <si>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</si>
  <si>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</si>
  <si>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</si>
  <si>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</si>
  <si>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</si>
  <si>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</si>
  <si>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</si>
  <si>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</si>
  <si>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</si>
  <si>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</si>
  <si>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</si>
  <si>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</si>
  <si>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</si>
  <si>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</si>
  <si>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</si>
  <si>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</si>
  <si>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</si>
  <si>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</si>
  <si>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</si>
  <si>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</si>
  <si>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</si>
  <si>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</si>
  <si>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</si>
  <si>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</si>
  <si>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</si>
  <si>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</si>
  <si>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</si>
  <si>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</si>
  <si>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</si>
  <si>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</si>
  <si>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</si>
  <si>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</si>
  <si>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</si>
  <si>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</si>
  <si>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</si>
  <si>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</si>
  <si>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</si>
  <si>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</si>
  <si>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</si>
  <si>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</si>
  <si>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</si>
  <si>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</si>
  <si>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</si>
  <si>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</si>
  <si>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</si>
  <si>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</si>
  <si>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</si>
  <si>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</si>
  <si>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</si>
  <si>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</si>
  <si>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</si>
  <si>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</si>
  <si>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</si>
  <si>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</si>
  <si>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</si>
  <si>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</si>
  <si>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</si>
  <si>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</si>
  <si>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</si>
  <si>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</si>
  <si>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</si>
  <si>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</si>
  <si>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</si>
  <si>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</si>
  <si>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</si>
  <si>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</si>
  <si>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</si>
  <si>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</si>
  <si>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</si>
  <si>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</si>
  <si>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</si>
  <si>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</si>
  <si>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</si>
  <si>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</si>
  <si>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</si>
  <si>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</si>
  <si>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</si>
  <si>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</si>
  <si>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</si>
  <si>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</si>
  <si>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</si>
  <si>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</si>
  <si>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</si>
  <si>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</si>
  <si>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</si>
  <si>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</si>
  <si>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</si>
  <si>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</si>
  <si>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</si>
  <si>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</si>
  <si>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</si>
  <si>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</si>
  <si>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</si>
  <si>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</si>
  <si>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</si>
  <si>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</si>
  <si>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</si>
  <si>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</si>
  <si>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</si>
  <si>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</si>
  <si>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</si>
  <si>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</si>
  <si>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</si>
  <si>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</si>
  <si>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</si>
  <si>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</si>
  <si>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</si>
  <si>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</si>
  <si>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</si>
  <si>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</si>
  <si>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</si>
  <si>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</si>
  <si>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</si>
  <si>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</si>
  <si>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</si>
  <si>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</si>
  <si>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</si>
  <si>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</si>
  <si>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</si>
  <si>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</si>
  <si>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</si>
  <si>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</si>
  <si>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</si>
  <si>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</si>
  <si>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</si>
  <si>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</si>
  <si>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</si>
  <si>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</si>
  <si>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</si>
  <si>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</si>
  <si>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</si>
  <si>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</si>
  <si>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</si>
  <si>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</si>
  <si>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</si>
  <si>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</si>
  <si>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</si>
  <si>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</si>
  <si>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</si>
  <si>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</si>
  <si>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</si>
  <si>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</si>
  <si>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</si>
  <si>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</si>
  <si>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</si>
  <si>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</si>
  <si>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</si>
  <si>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</si>
  <si>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</si>
  <si>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</si>
  <si>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</si>
  <si>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</si>
  <si>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</si>
  <si>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</si>
  <si>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</si>
  <si>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</si>
  <si>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</si>
  <si>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</si>
  <si>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</si>
  <si>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</si>
  <si>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</si>
  <si>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</si>
  <si>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</si>
  <si>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</si>
  <si>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</si>
  <si>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</si>
  <si>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</si>
  <si>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</si>
  <si>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</si>
  <si>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</si>
  <si>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</si>
  <si>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</si>
  <si>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</si>
  <si>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</si>
  <si>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</si>
  <si>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</si>
  <si>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</si>
  <si>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</si>
  <si>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</si>
  <si>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</si>
  <si>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</si>
  <si>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</si>
  <si>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</si>
  <si>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</si>
  <si>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</si>
  <si>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</si>
  <si>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</si>
  <si>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</si>
  <si>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</si>
  <si>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</si>
  <si>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</si>
  <si>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</si>
  <si>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</si>
  <si>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</si>
  <si>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</si>
  <si>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</si>
  <si>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</si>
  <si>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</si>
  <si>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</si>
  <si>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</si>
  <si>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</si>
  <si>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</si>
  <si>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</si>
  <si>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</si>
  <si>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</si>
  <si>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</si>
  <si>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</si>
  <si>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</si>
  <si>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</si>
  <si>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</si>
  <si>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</si>
  <si>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</si>
  <si>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</si>
  <si>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</si>
  <si>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</si>
  <si>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</si>
  <si>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</si>
  <si>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</si>
  <si>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</si>
  <si>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</si>
  <si>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</si>
  <si>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</si>
  <si>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</si>
  <si>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</si>
  <si>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</si>
  <si>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</si>
  <si>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</si>
  <si>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</si>
  <si>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</si>
  <si>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</si>
  <si>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</si>
  <si>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</si>
  <si>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</si>
  <si>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</si>
  <si>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</si>
  <si>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</si>
  <si>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</si>
  <si>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</si>
  <si>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</si>
  <si>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</si>
  <si>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</si>
  <si>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</si>
  <si>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</si>
  <si>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</si>
  <si>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</si>
  <si>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</si>
  <si>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</si>
  <si>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</si>
  <si>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</si>
  <si>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</si>
  <si>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</si>
  <si>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</si>
  <si>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</si>
  <si>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</si>
  <si>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</si>
  <si>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</si>
  <si>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</si>
  <si>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</si>
  <si>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</si>
  <si>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</si>
  <si>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</si>
  <si>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</si>
  <si>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</si>
  <si>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</si>
  <si>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</si>
  <si>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</si>
  <si>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</si>
  <si>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</si>
  <si>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</si>
  <si>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</si>
  <si>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</si>
  <si>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</si>
  <si>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</si>
  <si>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</si>
  <si>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</si>
  <si>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</si>
  <si>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</si>
  <si>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</si>
  <si>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</si>
  <si>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</si>
  <si>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</si>
  <si>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</si>
  <si>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</si>
  <si>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</si>
  <si>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</si>
  <si>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</si>
  <si>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</si>
  <si>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</si>
  <si>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</si>
  <si>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</si>
  <si>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</si>
  <si>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</si>
  <si>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</si>
  <si>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</si>
  <si>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</si>
  <si>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</si>
  <si>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</si>
  <si>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</si>
  <si>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</si>
  <si>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</si>
  <si>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</si>
  <si>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</si>
  <si>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</si>
  <si>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</si>
  <si>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</si>
  <si>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</si>
  <si>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</si>
  <si>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</si>
  <si>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</si>
  <si>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</si>
  <si>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</si>
  <si>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</si>
  <si>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</si>
  <si>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</si>
  <si>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</si>
  <si>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</si>
  <si>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</si>
  <si>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</si>
  <si>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</si>
  <si>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</si>
  <si>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</si>
  <si>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</si>
  <si>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</si>
  <si>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</si>
  <si>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</si>
  <si>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</si>
  <si>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</si>
  <si>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</si>
  <si>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</si>
  <si>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</si>
  <si>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</si>
  <si>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</si>
  <si>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</si>
  <si>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</si>
  <si>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</si>
  <si>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</si>
  <si>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</si>
  <si>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</si>
  <si>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</si>
  <si>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</si>
  <si>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</si>
  <si>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</si>
  <si>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</si>
  <si>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</si>
  <si>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</si>
  <si>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</si>
  <si>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</si>
  <si>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</si>
  <si>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</si>
  <si>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</si>
  <si>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</si>
  <si>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</si>
  <si>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</si>
  <si>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</si>
  <si>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</si>
  <si>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</si>
  <si>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</si>
  <si>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</si>
  <si>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</si>
  <si>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</si>
  <si>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</si>
  <si>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</si>
  <si>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</si>
  <si>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</si>
  <si>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</si>
  <si>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</si>
  <si>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</si>
  <si>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</si>
  <si>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</si>
  <si>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</si>
  <si>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</si>
  <si>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</si>
  <si>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</si>
  <si>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</si>
  <si>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</si>
  <si>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</si>
  <si>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</si>
  <si>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</si>
  <si>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</si>
  <si>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</si>
  <si>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</si>
  <si>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</si>
  <si>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</si>
  <si>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</si>
  <si>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</si>
  <si>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</si>
  <si>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</si>
  <si>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</si>
  <si>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</si>
  <si>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</si>
  <si>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</si>
  <si>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</si>
  <si>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</si>
  <si>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</si>
  <si>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</si>
  <si>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</si>
  <si>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</si>
  <si>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</si>
  <si>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</si>
  <si>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</si>
  <si>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</si>
  <si>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</si>
  <si>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</si>
  <si>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</si>
  <si>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</si>
  <si>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</si>
  <si>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</si>
  <si>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</si>
  <si>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</si>
  <si>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</si>
  <si>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</si>
  <si>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</si>
  <si>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</si>
  <si>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</si>
  <si>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</si>
  <si>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</si>
  <si>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</si>
  <si>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</si>
  <si>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</si>
  <si>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</si>
  <si>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</si>
  <si>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</si>
  <si>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</si>
  <si>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</si>
  <si>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</si>
  <si>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</si>
  <si>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</si>
  <si>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</si>
  <si>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</si>
  <si>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</si>
  <si>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</si>
  <si>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</si>
  <si>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</si>
  <si>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</si>
  <si>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</si>
  <si>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</si>
  <si>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</si>
  <si>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</si>
  <si>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</si>
  <si>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</si>
  <si>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</si>
  <si>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</si>
  <si>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</si>
  <si>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</si>
  <si>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</si>
  <si>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</si>
  <si>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</si>
  <si>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</si>
  <si>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</si>
  <si>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</si>
  <si>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</si>
  <si>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</si>
  <si>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</si>
  <si>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</si>
  <si>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</si>
  <si>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</si>
  <si>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</si>
  <si>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</si>
  <si>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</si>
  <si>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</si>
  <si>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</si>
  <si>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</si>
  <si>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</si>
  <si>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</si>
  <si>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</si>
  <si>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</si>
  <si>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</si>
  <si>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</si>
  <si>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</si>
  <si>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</si>
  <si>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</si>
  <si>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</si>
  <si>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</si>
  <si>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</si>
  <si>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</si>
  <si>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</si>
  <si>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</si>
  <si>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</si>
  <si>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</si>
  <si>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</si>
  <si>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</si>
  <si>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</si>
  <si>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</si>
  <si>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</si>
  <si>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</si>
  <si>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</si>
  <si>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</si>
  <si>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</si>
  <si>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</si>
  <si>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</si>
  <si>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</si>
  <si>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</si>
  <si>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</si>
  <si>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</si>
  <si>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</si>
  <si>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</si>
  <si>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</si>
  <si>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</si>
  <si>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</si>
  <si>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</si>
  <si>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</si>
  <si>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</si>
  <si>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</si>
  <si>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</si>
  <si>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</si>
  <si>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</si>
  <si>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</si>
  <si>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</si>
  <si>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</si>
  <si>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</si>
  <si>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</si>
  <si>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</si>
  <si>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</si>
  <si>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</si>
  <si>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</si>
  <si>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</si>
  <si>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</si>
  <si>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</si>
  <si>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</si>
  <si>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</si>
  <si>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</si>
  <si>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</si>
  <si>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</si>
  <si>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</si>
  <si>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</si>
  <si>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</si>
  <si>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</si>
  <si>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</si>
  <si>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</si>
  <si>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</si>
  <si>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</si>
  <si>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</si>
  <si>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</si>
  <si>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</si>
  <si>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</si>
  <si>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</si>
  <si>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</si>
  <si>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</si>
  <si>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</si>
  <si>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</si>
  <si>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</si>
  <si>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</si>
  <si>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</si>
  <si>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</si>
  <si>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</si>
  <si>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</si>
  <si>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</si>
  <si>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</si>
  <si>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</si>
  <si>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</si>
  <si>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</si>
  <si>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</si>
  <si>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</si>
  <si>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</si>
  <si>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</si>
  <si>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</si>
  <si>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</si>
  <si>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</si>
  <si>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</si>
  <si>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</si>
  <si>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</si>
  <si>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</si>
  <si>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</si>
  <si>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</si>
  <si>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</si>
  <si>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</si>
  <si>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</si>
  <si>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</si>
  <si>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</si>
  <si>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</si>
  <si>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</si>
  <si>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</si>
  <si>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</si>
  <si>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</si>
  <si>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</si>
  <si>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</si>
  <si>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</si>
  <si>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</si>
  <si>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</si>
  <si>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</si>
  <si>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</si>
  <si>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</si>
  <si>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</si>
  <si>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</si>
  <si>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</si>
  <si>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</si>
  <si>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</si>
  <si>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</si>
  <si>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</si>
  <si>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</si>
  <si>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</si>
  <si>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</si>
  <si>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</si>
  <si>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</si>
  <si>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</si>
  <si>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</si>
  <si>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</si>
  <si>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</si>
  <si>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</si>
  <si>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</si>
  <si>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</si>
  <si>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</si>
  <si>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</si>
  <si>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</si>
  <si>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</si>
  <si>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</si>
  <si>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</si>
  <si>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</si>
  <si>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</si>
  <si>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</si>
  <si>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</si>
  <si>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</si>
  <si>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</si>
  <si>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</si>
  <si>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</si>
  <si>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</si>
  <si>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</si>
  <si>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</si>
  <si>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</si>
  <si>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</si>
  <si>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</si>
  <si>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</si>
  <si>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</si>
  <si>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</si>
  <si>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</si>
  <si>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</si>
  <si>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</si>
  <si>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</si>
  <si>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</si>
  <si>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</si>
  <si>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</si>
  <si>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</si>
  <si>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</si>
  <si>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</si>
  <si>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</si>
  <si>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</si>
  <si>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</si>
  <si>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</si>
  <si>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</si>
  <si>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</si>
  <si>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</si>
  <si>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</si>
  <si>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</si>
  <si>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</si>
  <si>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</si>
  <si>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</si>
  <si>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</si>
  <si>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</si>
  <si>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</si>
  <si>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</si>
  <si>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</si>
  <si>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</si>
  <si>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</si>
  <si>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</si>
  <si>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</si>
  <si>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</si>
  <si>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</si>
  <si>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</si>
  <si>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</si>
  <si>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</si>
  <si>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</si>
  <si>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</si>
  <si>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</si>
  <si>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</si>
  <si>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</si>
  <si>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</si>
  <si>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</si>
  <si>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</si>
  <si>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</si>
  <si>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</si>
  <si>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</si>
  <si>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</si>
  <si>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</si>
  <si>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</si>
  <si>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</si>
  <si>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</si>
  <si>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</si>
  <si>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</si>
  <si>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</si>
  <si>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</si>
  <si>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</si>
  <si>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</si>
  <si>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</si>
  <si>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</si>
  <si>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</si>
  <si>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</si>
  <si>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</si>
  <si>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</si>
  <si>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</si>
  <si>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</si>
  <si>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</si>
  <si>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</si>
  <si>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</si>
  <si>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</si>
  <si>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</si>
  <si>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</si>
  <si>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</si>
  <si>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</si>
  <si>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</si>
  <si>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</si>
  <si>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</si>
  <si>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</si>
  <si>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</si>
  <si>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</si>
  <si>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</si>
  <si>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</si>
  <si>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</si>
  <si>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</si>
  <si>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</si>
  <si>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</si>
  <si>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</si>
  <si>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</si>
  <si>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</si>
  <si>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</si>
  <si>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</si>
  <si>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</si>
  <si>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</si>
  <si>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</si>
  <si>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</si>
  <si>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</si>
  <si>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</si>
  <si>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</si>
  <si>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</si>
  <si>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</si>
  <si>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</si>
  <si>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</si>
  <si>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</si>
  <si>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</si>
  <si>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</si>
  <si>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</si>
  <si>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</si>
  <si>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</si>
  <si>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</si>
  <si>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</si>
  <si>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</si>
  <si>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</si>
  <si>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</si>
  <si>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</si>
  <si>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</si>
  <si>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</si>
  <si>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</si>
  <si>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</si>
  <si>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</si>
  <si>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</si>
  <si>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</si>
  <si>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</si>
  <si>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</si>
  <si>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</si>
  <si>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</si>
  <si>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</si>
  <si>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</si>
  <si>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</si>
  <si>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</si>
  <si>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</si>
  <si>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</si>
  <si>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</si>
  <si>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</si>
  <si>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</si>
  <si>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</si>
  <si>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</si>
  <si>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</si>
  <si>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</si>
  <si>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</si>
  <si>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</si>
  <si>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</si>
  <si>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</si>
  <si>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</si>
  <si>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</si>
  <si>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</si>
  <si>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</si>
  <si>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</si>
  <si>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</si>
  <si>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</si>
  <si>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</si>
  <si>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</si>
  <si>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</si>
  <si>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</si>
  <si>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</si>
  <si>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</si>
  <si>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</si>
  <si>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</si>
  <si>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</si>
  <si>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</si>
  <si>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</si>
  <si>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</si>
  <si>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</si>
  <si>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</si>
  <si>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</si>
  <si>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</si>
  <si>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</si>
  <si>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</si>
  <si>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</si>
  <si>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</si>
  <si>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</si>
  <si>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</si>
  <si>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</si>
  <si>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</si>
  <si>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</si>
  <si>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</si>
  <si>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</si>
  <si>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</si>
  <si>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</si>
  <si>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</si>
  <si>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</si>
  <si>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</si>
  <si>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</si>
  <si>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</si>
  <si>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</si>
  <si>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</si>
  <si>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</si>
  <si>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</si>
  <si>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</si>
  <si>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</si>
  <si>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</si>
  <si>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</si>
  <si>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</si>
  <si>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</si>
  <si>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</si>
  <si>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</si>
  <si>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</si>
  <si>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</si>
  <si>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</si>
  <si>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</si>
  <si>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</si>
  <si>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</si>
  <si>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</si>
  <si>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</si>
  <si>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</si>
  <si>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</si>
  <si>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</si>
  <si>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</si>
  <si>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</si>
  <si>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</si>
  <si>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</si>
  <si>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</si>
  <si>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</si>
  <si>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</si>
  <si>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</si>
  <si>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</si>
  <si>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</si>
  <si>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</si>
  <si>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</si>
  <si>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</si>
  <si>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</si>
  <si>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</si>
  <si>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</si>
  <si>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</si>
  <si>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</si>
  <si>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</si>
  <si>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</si>
  <si>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</si>
  <si>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</si>
  <si>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</si>
  <si>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</si>
  <si>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</si>
  <si>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</si>
  <si>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</si>
  <si>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</si>
  <si>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</si>
  <si>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</si>
  <si>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</si>
  <si>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</si>
  <si>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</si>
  <si>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</si>
  <si>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</si>
  <si>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</si>
  <si>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</si>
  <si>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</si>
  <si>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</si>
  <si>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</si>
  <si>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</si>
  <si>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</si>
  <si>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</si>
  <si>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</si>
  <si>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</si>
  <si>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</si>
  <si>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</si>
  <si>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</si>
  <si>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</si>
  <si>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</si>
  <si>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</si>
  <si>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</si>
  <si>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</si>
  <si>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</si>
  <si>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</si>
  <si>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</si>
  <si>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</si>
  <si>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</si>
  <si>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</si>
  <si>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</si>
  <si>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</si>
  <si>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</si>
  <si>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</si>
  <si>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</si>
  <si>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</si>
  <si>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</si>
  <si>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</si>
  <si>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</si>
  <si>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</si>
  <si>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</si>
  <si>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</si>
  <si>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</si>
  <si>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</si>
  <si>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</si>
  <si>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</si>
  <si>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</si>
  <si>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</si>
  <si>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</si>
  <si>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</si>
  <si>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</si>
  <si>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</si>
  <si>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</si>
  <si>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</si>
  <si>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</si>
  <si>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</si>
  <si>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</si>
  <si>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</si>
  <si>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</si>
  <si>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</si>
  <si>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</si>
  <si>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</si>
  <si>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</si>
  <si>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</si>
  <si>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</si>
  <si>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</si>
  <si>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</si>
  <si>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</si>
  <si>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</si>
  <si>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</si>
  <si>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</si>
  <si>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</si>
  <si>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</si>
  <si>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</si>
  <si>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</si>
  <si>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</si>
  <si>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</si>
  <si>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</si>
  <si>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</si>
  <si>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</si>
  <si>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</si>
  <si>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</si>
  <si>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</si>
  <si>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</si>
  <si>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</si>
  <si>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</si>
  <si>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</si>
  <si>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</si>
  <si>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</si>
  <si>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</si>
  <si>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</si>
  <si>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</si>
  <si>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</si>
  <si>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</si>
  <si>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</si>
  <si>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</si>
  <si>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</si>
  <si>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</si>
  <si>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</si>
  <si>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</si>
  <si>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</si>
  <si>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</si>
  <si>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</si>
  <si>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</si>
  <si>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</si>
  <si>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</si>
  <si>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</si>
  <si>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</si>
  <si>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</si>
  <si>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</si>
  <si>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</si>
  <si>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</si>
  <si>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</si>
  <si>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</si>
  <si>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</si>
  <si>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</si>
  <si>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</si>
  <si>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</si>
  <si>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</si>
  <si>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</si>
  <si>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</si>
  <si>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</si>
  <si>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</si>
  <si>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</si>
  <si>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</si>
  <si>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</si>
  <si>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</si>
  <si>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</si>
  <si>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</si>
  <si>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</si>
  <si>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</si>
  <si>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</si>
  <si>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</si>
  <si>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</si>
  <si>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</si>
  <si>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</si>
  <si>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</si>
  <si>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</si>
  <si>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</si>
  <si>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</si>
  <si>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</si>
  <si>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</si>
  <si>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</si>
  <si>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</si>
  <si>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</si>
  <si>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</si>
  <si>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</si>
  <si>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</si>
  <si>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</si>
  <si>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</si>
  <si>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</si>
  <si>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</si>
  <si>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</si>
  <si>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</si>
  <si>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</si>
  <si>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</si>
  <si>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</si>
  <si>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</si>
  <si>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</si>
  <si>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</si>
  <si>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</si>
  <si>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</si>
  <si>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</si>
  <si>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</si>
  <si>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</si>
  <si>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</si>
  <si>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</si>
  <si>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</si>
  <si>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</si>
  <si>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</si>
  <si>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</si>
  <si>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</si>
  <si>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</si>
  <si>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</si>
  <si>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</si>
  <si>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</si>
  <si>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</si>
  <si>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</si>
  <si>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</si>
  <si>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</si>
  <si>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</si>
  <si>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</si>
  <si>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</si>
  <si>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</si>
  <si>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</si>
  <si>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</si>
  <si>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</si>
  <si>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</si>
  <si>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</si>
  <si>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</si>
  <si>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</si>
  <si>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</si>
  <si>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</si>
  <si>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</si>
  <si>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</si>
  <si>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</si>
  <si>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</si>
  <si>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</si>
  <si>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</si>
  <si>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</si>
  <si>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</si>
  <si>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</si>
  <si>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</si>
  <si>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</si>
  <si>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</si>
  <si>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</si>
  <si>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</si>
  <si>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</si>
  <si>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</si>
  <si>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</si>
  <si>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</si>
  <si>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</si>
  <si>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</si>
  <si>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</si>
  <si>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</si>
  <si>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</si>
  <si>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</si>
  <si>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</si>
  <si>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</si>
  <si>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</si>
  <si>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</si>
  <si>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</si>
  <si>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</si>
  <si>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</si>
  <si>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</si>
  <si>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</si>
  <si>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</si>
  <si>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</si>
  <si>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</si>
  <si>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</si>
  <si>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</si>
  <si>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</si>
  <si>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</si>
  <si>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</si>
  <si>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</si>
  <si>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</si>
  <si>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</si>
  <si>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</si>
  <si>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</si>
  <si>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</si>
  <si>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</si>
  <si>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</si>
  <si>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</si>
  <si>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</si>
  <si>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</si>
  <si>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</si>
  <si>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</si>
  <si>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</si>
  <si>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</si>
  <si>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</si>
  <si>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</si>
  <si>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</si>
  <si>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</si>
  <si>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</si>
  <si>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</si>
  <si>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</si>
  <si>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</si>
  <si>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</si>
  <si>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</si>
  <si>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</si>
  <si>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</si>
  <si>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</si>
  <si>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</si>
  <si>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</si>
  <si>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</si>
  <si>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</si>
  <si>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</si>
  <si>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</si>
  <si>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</si>
  <si>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</si>
  <si>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</si>
  <si>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</si>
  <si>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</si>
  <si>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</si>
  <si>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</si>
  <si>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</si>
  <si>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</si>
  <si>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</si>
  <si>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</si>
  <si>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</si>
  <si>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</si>
  <si>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</si>
  <si>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</si>
  <si>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</si>
  <si>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</si>
  <si>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</si>
  <si>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</si>
  <si>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</si>
  <si>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</si>
  <si>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</si>
  <si>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</si>
  <si>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</si>
  <si>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</si>
  <si>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</si>
  <si>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</si>
  <si>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</si>
  <si>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</si>
  <si>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</si>
  <si>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</si>
  <si>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</si>
  <si>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</si>
  <si>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</si>
  <si>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</si>
  <si>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</si>
  <si>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</si>
  <si>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</si>
  <si>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</si>
  <si>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</si>
  <si>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</si>
  <si>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</si>
  <si>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</si>
  <si>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</si>
  <si>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</si>
  <si>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</si>
  <si>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</si>
  <si>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</si>
  <si>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</si>
  <si>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</si>
  <si>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</si>
  <si>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</si>
  <si>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</si>
  <si>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</si>
  <si>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</si>
  <si>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</si>
  <si>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</si>
  <si>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</si>
  <si>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</si>
  <si>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</si>
  <si>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</si>
  <si>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</si>
  <si>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</si>
  <si>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</si>
  <si>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</si>
  <si>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</si>
  <si>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</si>
  <si>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</si>
  <si>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</si>
  <si>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</si>
  <si>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</si>
  <si>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</si>
  <si>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</si>
  <si>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</si>
  <si>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</si>
  <si>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</si>
  <si>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</si>
  <si>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</si>
  <si>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</si>
  <si>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</si>
  <si>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</si>
  <si>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</si>
  <si>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</si>
  <si>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</si>
  <si>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</si>
  <si>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</si>
  <si>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</si>
  <si>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</si>
  <si>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</si>
  <si>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</si>
  <si>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</si>
  <si>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</si>
  <si>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</si>
  <si>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</si>
  <si>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</si>
  <si>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</si>
  <si>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</si>
  <si>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</si>
  <si>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</si>
  <si>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</si>
  <si>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</si>
  <si>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</si>
  <si>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</si>
  <si>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</si>
  <si>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</si>
  <si>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</si>
  <si>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</si>
  <si>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</si>
  <si>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</si>
  <si>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</si>
  <si>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</si>
  <si>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</si>
  <si>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</si>
  <si>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</si>
  <si>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</si>
  <si>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</si>
  <si>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</si>
  <si>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</si>
  <si>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</si>
  <si>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</si>
  <si>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</si>
  <si>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</si>
  <si>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</si>
  <si>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</si>
  <si>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</si>
  <si>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</si>
  <si>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</si>
  <si>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</si>
  <si>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</si>
  <si>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</si>
  <si>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</si>
  <si>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</si>
  <si>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</si>
  <si>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</si>
  <si>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</si>
  <si>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</si>
  <si>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</si>
  <si>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</si>
  <si>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</si>
  <si>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</si>
  <si>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</si>
  <si>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</si>
  <si>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</si>
  <si>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</si>
  <si>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</si>
  <si>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</si>
  <si>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</si>
  <si>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</si>
  <si>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</si>
  <si>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</si>
  <si>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</si>
  <si>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</si>
  <si>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</si>
  <si>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</si>
  <si>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</si>
  <si>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</si>
  <si>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</si>
  <si>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</si>
  <si>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</si>
  <si>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</si>
  <si>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</si>
  <si>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</si>
  <si>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</si>
  <si>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</si>
  <si>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</si>
  <si>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</si>
  <si>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</si>
  <si>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</si>
  <si>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</si>
  <si>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</si>
  <si>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</si>
  <si>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</si>
  <si>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</si>
  <si>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</si>
  <si>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</si>
  <si>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</si>
  <si>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</si>
  <si>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</si>
  <si>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</si>
  <si>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</si>
  <si>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</si>
  <si>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</si>
  <si>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</si>
  <si>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</si>
  <si>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</si>
  <si>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</si>
  <si>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</si>
  <si>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</si>
  <si>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</si>
  <si>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</si>
  <si>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</si>
  <si>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</si>
  <si>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</si>
  <si>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</si>
  <si>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</si>
  <si>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</si>
  <si>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</si>
  <si>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</si>
  <si>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</si>
  <si>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</si>
  <si>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</si>
  <si>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</si>
  <si>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</si>
  <si>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</si>
  <si>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</si>
  <si>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</si>
  <si>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</si>
  <si>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</si>
  <si>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</si>
  <si>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</si>
  <si>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</si>
  <si>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</si>
  <si>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</si>
  <si>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</si>
  <si>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</si>
  <si>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</si>
  <si>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</si>
  <si>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</si>
  <si>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</si>
  <si>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</si>
  <si>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</si>
  <si>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</si>
  <si>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</si>
  <si>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</si>
  <si>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</si>
  <si>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</si>
  <si>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</si>
  <si>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</si>
  <si>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</si>
  <si>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</si>
  <si>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</si>
  <si>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</si>
  <si>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</si>
  <si>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</si>
  <si>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</si>
  <si>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</si>
  <si>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</si>
  <si>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</si>
  <si>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</si>
  <si>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</si>
  <si>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</si>
  <si>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</si>
  <si>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</si>
  <si>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</si>
  <si>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</si>
  <si>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</si>
  <si>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</si>
  <si>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</si>
  <si>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</si>
  <si>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</si>
  <si>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</si>
  <si>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</si>
  <si>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</si>
  <si>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</si>
  <si>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</si>
  <si>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</si>
  <si>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</si>
  <si>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</si>
  <si>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</si>
  <si>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</si>
  <si>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</si>
  <si>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</si>
  <si>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</si>
  <si>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</si>
  <si>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</si>
  <si>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</si>
  <si>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</si>
  <si>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</si>
  <si>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</si>
  <si>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</si>
  <si>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</si>
  <si>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</si>
  <si>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</si>
  <si>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</si>
  <si>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</si>
  <si>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</si>
  <si>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</si>
  <si>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</si>
  <si>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</si>
  <si>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</si>
  <si>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</si>
  <si>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</si>
  <si>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</si>
  <si>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</si>
  <si>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</si>
  <si>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</si>
  <si>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</si>
  <si>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</si>
  <si>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</si>
  <si>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</si>
  <si>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</si>
  <si>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</si>
  <si>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</si>
  <si>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</si>
  <si>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</si>
  <si>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</si>
  <si>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</si>
  <si>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</si>
  <si>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</si>
  <si>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</si>
  <si>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</si>
  <si>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</si>
  <si>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</si>
  <si>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</si>
  <si>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</si>
  <si>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</si>
  <si>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</si>
  <si>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</si>
  <si>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</si>
  <si>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</si>
  <si>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</si>
  <si>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</si>
  <si>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</si>
  <si>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</si>
  <si>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</si>
  <si>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</si>
  <si>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</si>
  <si>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</si>
  <si>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</si>
  <si>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</si>
  <si>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</si>
  <si>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</si>
  <si>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</si>
  <si>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</si>
  <si>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</si>
  <si>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</si>
  <si>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</si>
  <si>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</si>
  <si>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</si>
  <si>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</si>
  <si>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</si>
  <si>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</si>
  <si>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</si>
  <si>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</si>
  <si>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</si>
  <si>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</si>
  <si>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</si>
  <si>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</si>
  <si>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</si>
  <si>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</si>
  <si>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</si>
  <si>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</si>
  <si>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</si>
  <si>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</si>
  <si>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</si>
  <si>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</si>
  <si>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</si>
  <si>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</si>
  <si>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</si>
  <si>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</si>
  <si>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</si>
  <si>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</si>
  <si>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</si>
  <si>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</si>
  <si>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</si>
  <si>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</si>
  <si>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</si>
  <si>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</si>
  <si>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</si>
  <si>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</si>
  <si>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</si>
  <si>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</si>
  <si>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</si>
  <si>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</si>
  <si>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</si>
  <si>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</si>
  <si>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</si>
  <si>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</si>
  <si>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</si>
  <si>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</si>
  <si>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</si>
  <si>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</si>
  <si>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</si>
  <si>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</si>
  <si>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</si>
  <si>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</si>
  <si>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</si>
  <si>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</si>
  <si>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</si>
  <si>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</si>
  <si>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</si>
  <si>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</si>
  <si>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</si>
  <si>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</si>
  <si>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</si>
  <si>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</si>
  <si>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</si>
  <si>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</si>
  <si>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</si>
  <si>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</si>
  <si>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</si>
  <si>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</si>
  <si>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</si>
  <si>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</si>
  <si>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</si>
  <si>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</si>
  <si>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</si>
  <si>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</si>
  <si>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</si>
  <si>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</si>
  <si>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</si>
  <si>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</si>
  <si>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</si>
  <si>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</si>
  <si>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</si>
  <si>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</si>
  <si>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</si>
  <si>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</si>
  <si>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</si>
  <si>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</si>
  <si>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</si>
  <si>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</si>
  <si>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</si>
  <si>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</si>
  <si>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</si>
  <si>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</si>
  <si>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</si>
  <si>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</si>
  <si>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</si>
  <si>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</si>
  <si>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</si>
  <si>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</si>
  <si>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</si>
  <si>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</si>
  <si>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</si>
  <si>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</si>
  <si>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</si>
  <si>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</si>
  <si>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</si>
  <si>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</si>
  <si>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</si>
  <si>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</si>
  <si>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</si>
  <si>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</si>
  <si>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</si>
  <si>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</si>
  <si>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</si>
  <si>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</si>
  <si>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</si>
  <si>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</si>
  <si>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</si>
  <si>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</si>
  <si>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</si>
  <si>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</si>
  <si>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</si>
  <si>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</si>
  <si>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</si>
  <si>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</si>
  <si>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</si>
  <si>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</si>
  <si>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</si>
  <si>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</si>
  <si>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</si>
  <si>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</si>
  <si>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</si>
  <si>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</si>
  <si>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</si>
  <si>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</si>
  <si>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</si>
  <si>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</si>
  <si>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</si>
  <si>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</si>
  <si>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</si>
  <si>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</si>
  <si>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</si>
  <si>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</si>
  <si>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</si>
  <si>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</si>
  <si>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</si>
  <si>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</si>
  <si>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</si>
  <si>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</si>
  <si>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</si>
  <si>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</si>
  <si>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</si>
  <si>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</si>
  <si>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</si>
  <si>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</si>
  <si>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</si>
  <si>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</si>
  <si>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</si>
  <si>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</si>
  <si>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</si>
  <si>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</si>
  <si>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</si>
  <si>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</si>
  <si>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</si>
  <si>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</si>
  <si>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</si>
  <si>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</si>
  <si>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</si>
  <si>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</si>
  <si>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</si>
  <si>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</si>
  <si>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</si>
  <si>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</si>
  <si>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</si>
  <si>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</si>
  <si>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</si>
  <si>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</si>
  <si>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</si>
  <si>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</si>
  <si>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</si>
  <si>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</si>
  <si>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</si>
  <si>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</si>
  <si>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</si>
  <si>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</si>
  <si>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</si>
  <si>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</si>
  <si>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</si>
  <si>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</si>
  <si>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</si>
  <si>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</si>
  <si>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</si>
  <si>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</si>
  <si>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</si>
  <si>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</si>
  <si>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</si>
  <si>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</si>
  <si>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</si>
  <si>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</si>
  <si>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</si>
  <si>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</si>
  <si>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</si>
  <si>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</si>
  <si>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</si>
  <si>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</si>
  <si>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</si>
  <si>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</si>
  <si>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</si>
  <si>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</si>
  <si>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</si>
  <si>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</si>
  <si>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</si>
  <si>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</si>
  <si>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</si>
  <si>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</si>
  <si>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</si>
  <si>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</si>
  <si>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</si>
  <si>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</si>
  <si>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</si>
  <si>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</si>
  <si>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</si>
  <si>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</si>
  <si>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</si>
  <si>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</si>
  <si>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</si>
  <si>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</si>
  <si>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</si>
  <si>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</si>
  <si>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</si>
  <si>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</si>
  <si>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</si>
  <si>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</si>
  <si>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</si>
  <si>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</si>
  <si>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</si>
  <si>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</si>
  <si>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</si>
  <si>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</si>
  <si>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</si>
  <si>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</si>
  <si>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</si>
  <si>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</si>
  <si>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</si>
  <si>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</si>
  <si>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</si>
  <si>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</si>
  <si>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</si>
  <si>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</si>
  <si>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</si>
  <si>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</si>
  <si>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</si>
  <si>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</si>
  <si>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</si>
  <si>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</si>
  <si>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</si>
  <si>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</si>
  <si>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</si>
  <si>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</si>
  <si>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</si>
  <si>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</si>
  <si>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</si>
  <si>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</si>
  <si>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</si>
  <si>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</si>
  <si>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</si>
  <si>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</si>
  <si>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</si>
  <si>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</si>
  <si>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</si>
  <si>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</si>
  <si>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</si>
  <si>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</si>
  <si>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</si>
  <si>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</si>
  <si>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</si>
  <si>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</si>
  <si>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</si>
  <si>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</si>
  <si>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</si>
  <si>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</si>
  <si>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</si>
  <si>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</si>
  <si>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</si>
  <si>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</si>
  <si>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</si>
  <si>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</si>
  <si>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</si>
  <si>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</si>
  <si>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</si>
  <si>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</si>
  <si>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</si>
  <si>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</si>
  <si>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</si>
  <si>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</si>
  <si>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</si>
  <si>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</si>
  <si>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</si>
  <si>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</si>
  <si>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</si>
  <si>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</si>
  <si>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</si>
  <si>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</si>
  <si>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</si>
  <si>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</si>
  <si>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</si>
  <si>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</si>
  <si>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</si>
  <si>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</si>
  <si>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</si>
  <si>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</si>
  <si>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</si>
  <si>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</si>
  <si>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</si>
  <si>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</si>
  <si>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</si>
  <si>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</si>
  <si>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</si>
  <si>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</si>
  <si>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</si>
  <si>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</si>
  <si>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</si>
  <si>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</si>
  <si>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</si>
  <si>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</si>
  <si>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</si>
  <si>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</si>
  <si>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</si>
  <si>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</si>
  <si>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</si>
  <si>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</si>
  <si>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</si>
  <si>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</si>
  <si>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</si>
  <si>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</si>
  <si>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</si>
  <si>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</si>
  <si>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</si>
  <si>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</si>
  <si>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</si>
  <si>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</si>
  <si>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</si>
  <si>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</si>
  <si>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</si>
  <si>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</si>
  <si>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</si>
  <si>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</si>
  <si>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</si>
  <si>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</si>
  <si>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</si>
  <si>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</si>
  <si>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</si>
  <si>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</si>
  <si>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</si>
  <si>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</si>
  <si>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</si>
  <si>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</si>
  <si>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</si>
  <si>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</si>
  <si>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</si>
  <si>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</si>
  <si>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</si>
  <si>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</si>
  <si>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</si>
  <si>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</si>
  <si>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</si>
  <si>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</si>
  <si>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</si>
  <si>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</si>
  <si>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</si>
  <si>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</si>
  <si>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</si>
  <si>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</si>
  <si>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</si>
  <si>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</si>
  <si>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</si>
  <si>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</si>
  <si>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</si>
  <si>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</si>
  <si>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</si>
  <si>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</si>
  <si>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</si>
  <si>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</si>
  <si>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</si>
  <si>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</si>
  <si>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</si>
  <si>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</si>
  <si>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</si>
  <si>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</si>
  <si>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</si>
  <si>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</si>
  <si>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</si>
  <si>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</si>
  <si>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</si>
  <si>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</si>
  <si>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</si>
  <si>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</si>
  <si>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</si>
  <si>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</si>
  <si>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</si>
  <si>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</si>
  <si>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</si>
  <si>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</si>
  <si>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</si>
  <si>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</si>
  <si>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</si>
  <si>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</si>
  <si>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</si>
  <si>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</si>
  <si>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</si>
  <si>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</si>
  <si>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</si>
  <si>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</si>
  <si>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</si>
  <si>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</si>
  <si>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</si>
  <si>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</si>
  <si>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</si>
  <si>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</si>
  <si>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</si>
  <si>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</si>
  <si>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</si>
  <si>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</si>
  <si>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</si>
  <si>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</si>
  <si>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</si>
  <si>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</si>
  <si>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</si>
  <si>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</si>
  <si>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</si>
  <si>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</si>
  <si>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</si>
  <si>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</si>
  <si>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</si>
  <si>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</si>
  <si>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</si>
  <si>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</si>
  <si>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</si>
  <si>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</si>
  <si>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</si>
  <si>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</si>
  <si>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</si>
  <si>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</si>
  <si>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</si>
  <si>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</si>
  <si>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</si>
  <si>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</si>
  <si>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</si>
  <si>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</si>
  <si>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</si>
  <si>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</si>
  <si>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</si>
  <si>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</si>
  <si>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</si>
  <si>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</si>
  <si>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</si>
  <si>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</si>
  <si>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</si>
  <si>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</si>
  <si>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</si>
  <si>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</si>
  <si>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</si>
  <si>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</si>
  <si>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</si>
  <si>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</si>
  <si>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</si>
  <si>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</si>
  <si>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</si>
  <si>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</si>
  <si>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</si>
  <si>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</si>
  <si>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</si>
  <si>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</si>
  <si>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</si>
  <si>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</si>
  <si>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</si>
  <si>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</si>
  <si>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</si>
  <si>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</si>
  <si>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</si>
  <si>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</si>
  <si>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</si>
  <si>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</si>
  <si>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</si>
  <si>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</si>
  <si>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</si>
  <si>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</si>
  <si>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</si>
  <si>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</si>
  <si>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</si>
  <si>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</si>
  <si>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</si>
  <si>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</si>
  <si>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</si>
  <si>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</si>
  <si>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</si>
  <si>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</si>
  <si>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</si>
  <si>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</si>
  <si>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</si>
  <si>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</si>
  <si>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</si>
  <si>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</si>
  <si>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</si>
  <si>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</si>
  <si>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</si>
  <si>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</si>
  <si>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</si>
  <si>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</si>
  <si>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</si>
  <si>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</si>
  <si>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</si>
  <si>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</si>
  <si>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</si>
  <si>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</si>
  <si>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</si>
  <si>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</si>
  <si>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</si>
  <si>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</si>
  <si>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</si>
  <si>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</si>
  <si>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</si>
  <si>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</si>
  <si>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</si>
  <si>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</si>
  <si>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</si>
  <si>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</si>
  <si>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</si>
  <si>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</si>
  <si>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</si>
  <si>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</si>
  <si>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</si>
  <si>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</si>
  <si>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</si>
  <si>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</si>
  <si>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</si>
  <si>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</si>
  <si>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</si>
  <si>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</si>
  <si>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</si>
  <si>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</si>
  <si>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</si>
  <si>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</si>
  <si>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</si>
  <si>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</si>
  <si>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</si>
  <si>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</si>
  <si>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</si>
  <si>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</si>
  <si>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</si>
  <si>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</si>
  <si>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</si>
  <si>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</si>
  <si>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</si>
  <si>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</si>
  <si>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</si>
  <si>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</si>
  <si>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</si>
  <si>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</si>
  <si>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</si>
  <si>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</si>
  <si>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</si>
  <si>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</si>
  <si>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</si>
  <si>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</si>
  <si>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</si>
  <si>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</si>
  <si>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</si>
  <si>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</si>
  <si>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</si>
  <si>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</si>
  <si>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</si>
  <si>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</si>
  <si>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</si>
  <si>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</si>
  <si>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</si>
  <si>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</si>
  <si>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</si>
  <si>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</si>
  <si>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</si>
  <si>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</si>
  <si>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</si>
  <si>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</si>
  <si>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</si>
  <si>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</si>
  <si>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</si>
  <si>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</si>
  <si>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</si>
  <si>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</si>
  <si>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</si>
  <si>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</si>
  <si>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</si>
  <si>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</si>
  <si>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</si>
  <si>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</si>
  <si>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</si>
  <si>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</si>
  <si>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</si>
  <si>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</si>
  <si>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</si>
  <si>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</si>
  <si>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</si>
  <si>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</si>
  <si>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</si>
  <si>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</si>
  <si>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</si>
  <si>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</si>
  <si>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</si>
  <si>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</si>
  <si>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</si>
  <si>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</si>
  <si>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</si>
  <si>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</si>
  <si>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</si>
  <si>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</si>
  <si>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</si>
  <si>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</si>
  <si>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</si>
  <si>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</si>
  <si>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</si>
  <si>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</si>
  <si>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</si>
  <si>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</si>
  <si>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</si>
  <si>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</si>
  <si>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</si>
  <si>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</si>
  <si>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</si>
  <si>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</si>
  <si>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</si>
  <si>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</si>
  <si>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</si>
  <si>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</si>
  <si>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</si>
  <si>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</si>
  <si>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</si>
  <si>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</si>
  <si>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</si>
  <si>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</si>
  <si>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</si>
  <si>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</si>
  <si>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</si>
  <si>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</si>
  <si>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</si>
  <si>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</si>
  <si>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</si>
  <si>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</si>
  <si>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</si>
  <si>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</si>
  <si>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</si>
  <si>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</si>
  <si>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</si>
  <si>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</si>
  <si>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</si>
  <si>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</si>
  <si>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</si>
  <si>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</si>
  <si>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</si>
  <si>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</si>
  <si>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</si>
  <si>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</si>
  <si>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</si>
  <si>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</si>
  <si>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</si>
  <si>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</si>
  <si>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</si>
  <si>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</si>
  <si>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</si>
  <si>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</si>
  <si>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</si>
  <si>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</si>
  <si>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</si>
  <si>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</si>
  <si>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</si>
  <si>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</si>
  <si>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</si>
  <si>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</si>
  <si>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</si>
  <si>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</si>
  <si>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</si>
  <si>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</si>
  <si>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</si>
  <si>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</si>
  <si>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</si>
  <si>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</si>
  <si>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</si>
  <si>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</si>
  <si>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</si>
  <si>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</si>
  <si>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</si>
  <si>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</si>
  <si>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</si>
  <si>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</si>
  <si>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</si>
  <si>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</si>
  <si>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</si>
  <si>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</si>
  <si>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</si>
  <si>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</si>
  <si>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</si>
  <si>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</si>
  <si>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</si>
  <si>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</si>
  <si>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</si>
  <si>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</si>
  <si>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</si>
  <si>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</si>
  <si>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</si>
  <si>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</si>
  <si>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</si>
  <si>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</si>
  <si>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</si>
  <si>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</si>
  <si>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</si>
  <si>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</si>
  <si>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</si>
  <si>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</si>
  <si>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</si>
  <si>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</si>
  <si>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</si>
  <si>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</si>
  <si>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</si>
  <si>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</si>
  <si>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</si>
  <si>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</si>
  <si>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</si>
  <si>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</si>
  <si>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</si>
  <si>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</si>
  <si>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</si>
  <si>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</si>
  <si>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</si>
  <si>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</si>
  <si>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</si>
  <si>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</si>
  <si>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</si>
  <si>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</si>
  <si>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</si>
  <si>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</si>
  <si>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</si>
  <si>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</si>
  <si>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</si>
  <si>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</si>
  <si>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</si>
  <si>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</si>
  <si>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</si>
  <si>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</si>
  <si>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</si>
  <si>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</si>
  <si>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</si>
  <si>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</si>
  <si>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</si>
  <si>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</si>
  <si>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</si>
  <si>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</si>
  <si>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</si>
  <si>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</si>
  <si>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</si>
  <si>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</si>
  <si>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</si>
  <si>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</si>
  <si>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</si>
  <si>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</si>
  <si>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</si>
  <si>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</si>
  <si>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</si>
  <si>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</si>
  <si>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</si>
  <si>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</si>
  <si>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</si>
  <si>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</si>
  <si>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</si>
  <si>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</si>
  <si>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</si>
  <si>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</si>
  <si>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</si>
  <si>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</si>
  <si>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</si>
  <si>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</si>
  <si>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</si>
  <si>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</si>
  <si>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</si>
  <si>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</si>
  <si>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</si>
  <si>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</si>
  <si>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</si>
  <si>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</si>
  <si>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</si>
  <si>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</si>
  <si>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</si>
  <si>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</si>
  <si>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</si>
  <si>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</si>
  <si>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</si>
  <si>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</si>
  <si>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</si>
  <si>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</si>
  <si>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</si>
  <si>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</si>
  <si>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</si>
  <si>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</si>
  <si>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</si>
  <si>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</si>
  <si>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</si>
  <si>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</si>
  <si>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</si>
  <si>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</si>
  <si>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</si>
  <si>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</si>
  <si>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</si>
  <si>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</si>
  <si>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</si>
  <si>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</si>
  <si>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</si>
  <si>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</si>
  <si>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</si>
  <si>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</si>
  <si>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</si>
  <si>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</si>
  <si>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</si>
  <si>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</si>
  <si>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</si>
  <si>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</si>
  <si>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</si>
  <si>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</si>
  <si>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</si>
  <si>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</si>
  <si>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</si>
  <si>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</si>
  <si>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</si>
  <si>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</si>
  <si>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</si>
  <si>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</si>
  <si>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</si>
  <si>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</si>
  <si>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</si>
  <si>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</si>
  <si>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</si>
  <si>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</si>
  <si>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</si>
  <si>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</si>
  <si>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</si>
  <si>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</si>
  <si>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</si>
  <si>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</si>
  <si>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</si>
  <si>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</si>
  <si>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</si>
  <si>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</si>
  <si>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</si>
  <si>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</si>
  <si>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</si>
  <si>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</si>
  <si>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</si>
  <si>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</si>
  <si>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</si>
  <si>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</si>
  <si>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</si>
  <si>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</si>
  <si>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</si>
  <si>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</si>
  <si>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</si>
  <si>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</si>
  <si>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</si>
  <si>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</si>
  <si>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</si>
  <si>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</si>
  <si>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</si>
  <si>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</si>
  <si>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</si>
  <si>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</si>
  <si>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</si>
  <si>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</si>
  <si>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</si>
  <si>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</si>
  <si>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</si>
  <si>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</si>
  <si>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</si>
  <si>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</si>
  <si>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</si>
  <si>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</si>
  <si>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</si>
  <si>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</si>
  <si>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</si>
  <si>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</si>
  <si>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</si>
  <si>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</si>
  <si>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</si>
  <si>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</si>
  <si>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</si>
  <si>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</si>
  <si>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</si>
  <si>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</si>
  <si>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</si>
  <si>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</si>
  <si>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</si>
  <si>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</si>
  <si>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</si>
  <si>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</si>
  <si>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</si>
  <si>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</si>
  <si>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</si>
  <si>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</si>
  <si>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</si>
  <si>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</si>
  <si>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</si>
  <si>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</si>
  <si>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</si>
  <si>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</si>
  <si>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</si>
  <si>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</si>
  <si>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</si>
  <si>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</si>
  <si>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</si>
  <si>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</si>
  <si>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</si>
  <si>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</si>
  <si>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</si>
  <si>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</si>
  <si>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</si>
  <si>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</si>
  <si>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</si>
  <si>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</si>
  <si>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</si>
  <si>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</si>
  <si>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</si>
  <si>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</si>
  <si>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</si>
  <si>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</si>
  <si>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</si>
  <si>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</si>
  <si>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</si>
  <si>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</si>
  <si>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</si>
  <si>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</si>
  <si>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</si>
  <si>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</si>
  <si>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</si>
  <si>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</si>
  <si>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</si>
  <si>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</si>
  <si>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</si>
  <si>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</si>
  <si>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</si>
  <si>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</si>
  <si>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</si>
  <si>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</si>
  <si>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</si>
  <si>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</si>
  <si>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</si>
  <si>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</si>
  <si>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</si>
  <si>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</si>
  <si>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</si>
  <si>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</si>
  <si>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</si>
  <si>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</si>
  <si>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</si>
  <si>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</si>
  <si>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</si>
  <si>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</si>
  <si>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</si>
  <si>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</si>
  <si>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</si>
  <si>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</si>
  <si>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</si>
  <si>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</si>
  <si>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</si>
  <si>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</si>
  <si>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</si>
  <si>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</si>
  <si>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</si>
  <si>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</si>
  <si>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</si>
  <si>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</si>
  <si>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</si>
  <si>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</si>
  <si>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</si>
  <si>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</si>
  <si>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</si>
  <si>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</si>
  <si>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</si>
  <si>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</si>
  <si>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</si>
  <si>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</si>
  <si>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</si>
  <si>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</si>
  <si>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</si>
  <si>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</si>
  <si>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</si>
  <si>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</si>
  <si>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</si>
  <si>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</si>
  <si>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</si>
  <si>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</si>
  <si>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</si>
  <si>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</si>
  <si>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</si>
  <si>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</si>
  <si>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</si>
  <si>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</si>
  <si>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</si>
  <si>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</si>
  <si>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</si>
  <si>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</si>
  <si>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</si>
  <si>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</si>
  <si>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</si>
  <si>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</si>
  <si>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</si>
  <si>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</si>
  <si>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</si>
  <si>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</si>
  <si>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</si>
  <si>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</si>
  <si>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</si>
  <si>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</si>
  <si>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</si>
  <si>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</si>
  <si>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</si>
  <si>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</si>
  <si>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</si>
  <si>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</si>
  <si>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</si>
  <si>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</si>
  <si>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</si>
  <si>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</si>
  <si>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</si>
  <si>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</si>
  <si>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</si>
  <si>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</si>
  <si>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</si>
  <si>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</si>
  <si>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</si>
  <si>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</si>
  <si>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</si>
  <si>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</si>
  <si>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</si>
  <si>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</si>
  <si>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</si>
  <si>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</si>
  <si>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</si>
  <si>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</si>
  <si>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</si>
  <si>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</si>
  <si>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</si>
  <si>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</si>
  <si>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</si>
  <si>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</si>
  <si>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</si>
  <si>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</si>
  <si>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</si>
  <si>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</si>
  <si>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</si>
  <si>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</si>
  <si>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</si>
  <si>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</si>
  <si>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</si>
  <si>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</si>
  <si>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</si>
  <si>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</si>
  <si>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</si>
  <si>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</si>
  <si>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</si>
  <si>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</si>
  <si>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</si>
  <si>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</si>
  <si>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</si>
  <si>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</si>
  <si>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</si>
  <si>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</si>
  <si>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</si>
  <si>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</si>
  <si>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</si>
  <si>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</si>
  <si>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</si>
  <si>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</si>
  <si>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</si>
  <si>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</si>
  <si>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</si>
  <si>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</si>
  <si>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</si>
  <si>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</si>
  <si>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</si>
  <si>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</si>
  <si>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</si>
  <si>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</si>
  <si>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</si>
  <si>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</si>
  <si>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</si>
  <si>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</si>
  <si>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</si>
  <si>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</si>
  <si>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</si>
  <si>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</si>
  <si>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</si>
  <si>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</si>
  <si>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</si>
  <si>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</si>
  <si>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</si>
  <si>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</si>
  <si>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</si>
  <si>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</si>
  <si>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</si>
  <si>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</si>
  <si>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</si>
  <si>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</si>
  <si>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</si>
  <si>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</si>
  <si>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</si>
  <si>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</si>
  <si>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</si>
  <si>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</si>
  <si>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</si>
  <si>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</si>
  <si>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</si>
  <si>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</si>
  <si>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</si>
  <si>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</si>
  <si>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</si>
  <si>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</si>
  <si>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</si>
  <si>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</si>
  <si>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</si>
  <si>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</si>
  <si>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</si>
  <si>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</si>
  <si>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</si>
  <si>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</si>
  <si>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</si>
  <si>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</si>
  <si>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</si>
  <si>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</si>
  <si>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</si>
  <si>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</si>
  <si>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</si>
  <si>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</si>
  <si>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</si>
  <si>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</si>
  <si>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</si>
  <si>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</si>
  <si>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</si>
  <si>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</si>
  <si>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</si>
  <si>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</si>
  <si>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</si>
  <si>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</si>
  <si>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</si>
  <si>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</si>
  <si>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</si>
  <si>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</si>
  <si>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</si>
  <si>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</si>
  <si>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</si>
  <si>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</si>
  <si>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</si>
  <si>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</si>
  <si>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</si>
  <si>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</si>
  <si>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</si>
  <si>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</si>
  <si>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</si>
  <si>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</si>
  <si>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</si>
  <si>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</si>
  <si>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</si>
  <si>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</si>
  <si>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</si>
  <si>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</si>
  <si>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</si>
  <si>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</si>
  <si>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</si>
  <si>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</si>
  <si>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</si>
  <si>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</si>
  <si>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</si>
  <si>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</si>
  <si>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</si>
  <si>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</si>
  <si>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</si>
  <si>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</si>
  <si>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</si>
  <si>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</si>
  <si>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</si>
  <si>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</si>
  <si>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</si>
  <si>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</si>
  <si>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</si>
  <si>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</si>
  <si>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</si>
  <si>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</si>
  <si>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</si>
  <si>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</si>
  <si>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</si>
  <si>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</si>
  <si>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</si>
  <si>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</si>
  <si>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</si>
  <si>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</si>
  <si>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</si>
  <si>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</si>
  <si>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</si>
  <si>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</si>
  <si>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</si>
  <si>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</si>
  <si>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</si>
  <si>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</si>
  <si>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</si>
  <si>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</si>
  <si>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</si>
  <si>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</si>
  <si>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</si>
  <si>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</si>
  <si>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</si>
  <si>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</si>
  <si>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</si>
  <si>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</si>
  <si>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</si>
  <si>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</si>
  <si>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</si>
  <si>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</si>
  <si>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</si>
  <si>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</si>
  <si>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</si>
  <si>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</si>
  <si>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</si>
  <si>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</si>
  <si>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</si>
  <si>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</si>
  <si>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</si>
  <si>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</si>
  <si>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</si>
  <si>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</si>
  <si>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</si>
  <si>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</si>
  <si>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</si>
  <si>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</si>
  <si>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</si>
  <si>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</si>
  <si>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</si>
  <si>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</si>
  <si>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</si>
  <si>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</si>
  <si>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</si>
  <si>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</si>
  <si>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</si>
  <si>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</si>
  <si>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</si>
  <si>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</si>
  <si>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</si>
  <si>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</si>
  <si>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</si>
  <si>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</si>
  <si>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</si>
  <si>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</si>
  <si>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</si>
  <si>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</si>
  <si>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</si>
  <si>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</si>
  <si>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</si>
  <si>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</si>
  <si>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</si>
  <si>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</si>
  <si>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</si>
  <si>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full name</t>
  </si>
  <si>
    <t>Roast Type2</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</si>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</sst>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Red][$$-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25">
    <dxf>
      <numFmt numFmtId="169" formatCode="[$$-409]#,##0;[Red][$$-409]#,##0"/>
    </dxf>
    <dxf>
      <numFmt numFmtId="1" formatCode="0"/>
    </dxf>
    <dxf>
      <numFmt numFmtId="169" formatCode="[$$-409]#,##0;[Red][$$-409]#,##0"/>
    </dxf>
    <dxf>
      <numFmt numFmtId="1" formatCode="0"/>
    </dxf>
    <dxf>
      <numFmt numFmtId="2" formatCode="0.0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Calibri"/>
        <family val="2"/>
        <scheme val="minor"/>
      </font>
      <fill>
        <patternFill patternType="solid">
          <fgColor theme="0"/>
          <bgColor theme="5"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ill>
        <patternFill>
          <bgColor theme="5"/>
        </patternFill>
      </fill>
    </dxf>
    <dxf>
      <fill>
        <patternFill>
          <bgColor theme="5"/>
        </patternFill>
      </fill>
    </dxf>
    <dxf>
      <fill>
        <patternFill patternType="darkTrellis">
          <bgColor rgb="FF7030A0"/>
        </patternFill>
      </fill>
    </dxf>
  </dxfs>
  <tableStyles count="5" defaultTableStyle="TableStyleMedium2" defaultPivotStyle="PivotStyleMedium9">
    <tableStyle name="Slicer Style 1" pivot="0" table="0" count="1" xr9:uid="{7BCF120D-C364-46A4-A3AD-65B827527167}">
      <tableStyleElement type="wholeTable" dxfId="24"/>
    </tableStyle>
    <tableStyle name="Slicer Style 2" pivot="0" table="0" count="5" xr9:uid="{C5751E89-A79A-4596-8B92-CC5781C2821C}">
      <tableStyleElement type="headerRow" dxfId="23"/>
    </tableStyle>
    <tableStyle name="Slicer Style 3" pivot="0" table="0" count="6" xr9:uid="{288CE117-0D18-45C2-95BD-17A4423346E7}">
      <tableStyleElement type="wholeTable" dxfId="22"/>
      <tableStyleElement type="headerRow" dxfId="21"/>
    </tableStyle>
    <tableStyle name="Timeline Style 1" pivot="0" table="0" count="8" xr9:uid="{93196E01-975E-4D84-AB3D-223ADA738FA9}">
      <tableStyleElement type="wholeTable" dxfId="20"/>
      <tableStyleElement type="headerRow" dxfId="19"/>
    </tableStyle>
    <tableStyle name="Timeline Style 2" pivot="0" table="0" count="8" xr9:uid="{BDE83507-2F5B-40E3-893C-B6C66A9F7D16}">
      <tableStyleElement type="wholeTable" dxfId="18"/>
      <tableStyleElement type="headerRow" dxfId="17"/>
    </tableStyle>
  </tableStyles>
  <extLst>
    <ext xmlns:x14="http://schemas.microsoft.com/office/spreadsheetml/2009/9/main" uri="{46F421CA-312F-682f-3DD2-61675219B42D}">
      <x14:dxfs count="8">
        <dxf>
          <font>
            <b/>
            <i val="0"/>
            <color theme="0"/>
            <name val="Calibri"/>
            <family val="2"/>
            <scheme val="minor"/>
          </font>
        </dxf>
        <dxf>
          <font>
            <b/>
            <i val="0"/>
            <name val="Calibri"/>
            <family val="2"/>
            <scheme val="minor"/>
          </font>
        </dxf>
        <dxf>
          <font>
            <b/>
            <i val="0"/>
            <color theme="0"/>
            <name val="Calibri"/>
            <family val="2"/>
            <scheme val="minor"/>
          </font>
          <border>
            <left style="mediumDashDot">
              <color auto="1"/>
            </left>
            <right style="mediumDashDot">
              <color auto="1"/>
            </right>
            <top style="mediumDashDot">
              <color auto="1"/>
            </top>
            <bottom style="mediumDashDot">
              <color auto="1"/>
            </bottom>
          </border>
        </dxf>
        <dxf>
          <font>
            <b val="0"/>
            <i val="0"/>
            <color theme="0" tint="-0.14996795556505021"/>
            <name val="Calibri"/>
            <family val="2"/>
            <scheme val="minor"/>
          </font>
          <border>
            <left style="thin">
              <color auto="1"/>
            </left>
            <right style="thin">
              <color auto="1"/>
            </right>
            <top style="thin">
              <color auto="1"/>
            </top>
            <bottom style="thin">
              <color auto="1"/>
            </bottom>
          </border>
        </dxf>
        <dxf>
          <font>
            <b/>
            <i val="0"/>
            <color theme="2"/>
            <name val="Calibri"/>
            <family val="2"/>
            <scheme val="minor"/>
          </font>
          <fill>
            <patternFill>
              <bgColor theme="0"/>
            </patternFill>
          </fill>
          <border>
            <left style="thin">
              <color auto="1"/>
            </left>
            <right style="thin">
              <color auto="1"/>
            </right>
            <top style="thin">
              <color auto="1"/>
            </top>
            <bottom style="thin">
              <color auto="1"/>
            </bottom>
          </border>
        </dxf>
        <dxf>
          <font>
            <b/>
            <i val="0"/>
            <color theme="0"/>
            <name val="Calibri"/>
            <family val="2"/>
            <scheme val="minor"/>
          </font>
          <fill>
            <patternFill>
              <bgColor theme="5"/>
            </patternFill>
          </fill>
        </dxf>
        <dxf>
          <font>
            <b/>
            <i val="0"/>
            <color theme="0"/>
            <name val="Calibri"/>
            <family val="2"/>
            <scheme val="minor"/>
          </font>
        </dxf>
        <dxf>
          <font>
            <b/>
            <i val="0"/>
            <color theme="0"/>
            <name val="Calibri"/>
            <family val="2"/>
            <scheme val="minor"/>
          </font>
          <fill>
            <patternFill>
              <bgColor theme="5"/>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7"/>
            <x14:slicerStyleElement type="unselectedItemWithNoData" dxfId="6"/>
            <x14:slicerStyleElement type="selectedItemWithData" dxfId="5"/>
            <x14:slicerStyleElement type="hoveredSelectedItemWithData" dxfId="4"/>
          </x14:slicerStyleElements>
        </x14:slicerStyle>
        <x14:slicerStyle name="Slicer Style 3">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5" tint="0.79998168889431442"/>
            </patternFill>
          </fill>
          <border>
            <left style="thin">
              <color auto="1"/>
            </left>
            <right style="thin">
              <color auto="1"/>
            </right>
            <top style="thin">
              <color auto="1"/>
            </top>
            <bottom style="thin">
              <color auto="1"/>
            </bottom>
          </border>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8575" cap="rnd">
              <a:solidFill>
                <a:schemeClr val="accent1"/>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198-490C-BC02-01ADDEE0B906}"/>
            </c:ext>
          </c:extLst>
        </c:ser>
        <c:ser>
          <c:idx val="1"/>
          <c:order val="1"/>
          <c:tx>
            <c:strRef>
              <c:f>Sheet1!$D$3:$D$4</c:f>
              <c:strCache>
                <c:ptCount val="1"/>
                <c:pt idx="0">
                  <c:v>Excelsa</c:v>
                </c:pt>
              </c:strCache>
            </c:strRef>
          </c:tx>
          <c:spPr>
            <a:ln w="28575" cap="rnd">
              <a:solidFill>
                <a:schemeClr val="accent2"/>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198-490C-BC02-01ADDEE0B906}"/>
            </c:ext>
          </c:extLst>
        </c:ser>
        <c:ser>
          <c:idx val="2"/>
          <c:order val="2"/>
          <c:tx>
            <c:strRef>
              <c:f>Sheet1!$E$3:$E$4</c:f>
              <c:strCache>
                <c:ptCount val="1"/>
                <c:pt idx="0">
                  <c:v>Liberica</c:v>
                </c:pt>
              </c:strCache>
            </c:strRef>
          </c:tx>
          <c:spPr>
            <a:ln w="28575" cap="rnd">
              <a:solidFill>
                <a:srgbClr val="FFFF00"/>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198-490C-BC02-01ADDEE0B906}"/>
            </c:ext>
          </c:extLst>
        </c:ser>
        <c:ser>
          <c:idx val="3"/>
          <c:order val="3"/>
          <c:tx>
            <c:strRef>
              <c:f>Sheet1!$F$3:$F$4</c:f>
              <c:strCache>
                <c:ptCount val="1"/>
                <c:pt idx="0">
                  <c:v>Robusta</c:v>
                </c:pt>
              </c:strCache>
            </c:strRef>
          </c:tx>
          <c:spPr>
            <a:ln w="28575" cap="rnd">
              <a:solidFill>
                <a:schemeClr val="accent4"/>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198-490C-BC02-01ADDEE0B906}"/>
            </c:ext>
          </c:extLst>
        </c:ser>
        <c:dLbls>
          <c:showLegendKey val="0"/>
          <c:showVal val="0"/>
          <c:showCatName val="0"/>
          <c:showSerName val="0"/>
          <c:showPercent val="0"/>
          <c:showBubbleSize val="0"/>
        </c:dLbls>
        <c:smooth val="0"/>
        <c:axId val="624510240"/>
        <c:axId val="624504000"/>
      </c:lineChart>
      <c:catAx>
        <c:axId val="62451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624504000"/>
        <c:crosses val="autoZero"/>
        <c:auto val="1"/>
        <c:lblAlgn val="ctr"/>
        <c:lblOffset val="100"/>
        <c:noMultiLvlLbl val="0"/>
      </c:catAx>
      <c:valAx>
        <c:axId val="62450400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solidFill>
                      <a:schemeClr val="tx1">
                        <a:lumMod val="95000"/>
                        <a:lumOff val="5000"/>
                      </a:schemeClr>
                    </a:solidFill>
                  </a:rPr>
                  <a:t>USD</a:t>
                </a:r>
              </a:p>
            </c:rich>
          </c:tx>
          <c:layout>
            <c:manualLayout>
              <c:xMode val="edge"/>
              <c:yMode val="edge"/>
              <c:x val="1.9444444444444445E-2"/>
              <c:y val="0.342241907261592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62451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Sales</a:t>
            </a:r>
            <a:r>
              <a:rPr lang="en-US" baseline="0">
                <a:solidFill>
                  <a:schemeClr val="tx1">
                    <a:lumMod val="95000"/>
                    <a:lumOff val="5000"/>
                  </a:schemeClr>
                </a:solidFill>
              </a:rPr>
              <a:t> by Country</a:t>
            </a:r>
          </a:p>
          <a:p>
            <a:pPr>
              <a:defRPr>
                <a:solidFill>
                  <a:schemeClr val="tx1">
                    <a:lumMod val="95000"/>
                    <a:lumOff val="5000"/>
                  </a:schemeClr>
                </a:solidFill>
              </a:defRPr>
            </a:pP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[$$-409]#,##0;[Red][$$-409]#,##0</c:formatCode>
                <c:ptCount val="3"/>
                <c:pt idx="0">
                  <c:v>1475.7299999999996</c:v>
                </c:pt>
                <c:pt idx="1">
                  <c:v>3788.3050000000007</c:v>
                </c:pt>
                <c:pt idx="2">
                  <c:v>16748.650000000001</c:v>
                </c:pt>
              </c:numCache>
            </c:numRef>
          </c:val>
          <c:extLst>
            <c:ext xmlns:c16="http://schemas.microsoft.com/office/drawing/2014/chart" uri="{C3380CC4-5D6E-409C-BE32-E72D297353CC}">
              <c16:uniqueId val="{00000000-9D4C-4997-9BF6-82952909A221}"/>
            </c:ext>
          </c:extLst>
        </c:ser>
        <c:dLbls>
          <c:dLblPos val="outEnd"/>
          <c:showLegendKey val="0"/>
          <c:showVal val="1"/>
          <c:showCatName val="0"/>
          <c:showSerName val="0"/>
          <c:showPercent val="0"/>
          <c:showBubbleSize val="0"/>
        </c:dLbls>
        <c:gapWidth val="182"/>
        <c:axId val="1256336320"/>
        <c:axId val="1256330080"/>
      </c:barChart>
      <c:catAx>
        <c:axId val="1256336320"/>
        <c:scaling>
          <c:orientation val="minMax"/>
        </c:scaling>
        <c:delete val="0"/>
        <c:axPos val="l"/>
        <c:numFmt formatCode="General" sourceLinked="1"/>
        <c:majorTickMark val="none"/>
        <c:minorTickMark val="none"/>
        <c:tickLblPos val="nextTo"/>
        <c:spPr>
          <a:noFill/>
          <a:ln w="9525" cap="flat" cmpd="sng" algn="ctr">
            <a:solidFill>
              <a:schemeClr val="tx1">
                <a:lumMod val="95000"/>
                <a:lumOff val="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256330080"/>
        <c:crosses val="autoZero"/>
        <c:auto val="1"/>
        <c:lblAlgn val="ctr"/>
        <c:lblOffset val="100"/>
        <c:noMultiLvlLbl val="0"/>
      </c:catAx>
      <c:valAx>
        <c:axId val="1256330080"/>
        <c:scaling>
          <c:orientation val="minMax"/>
        </c:scaling>
        <c:delete val="0"/>
        <c:axPos val="b"/>
        <c:majorGridlines>
          <c:spPr>
            <a:ln w="9525" cap="flat" cmpd="sng" algn="ctr">
              <a:solidFill>
                <a:schemeClr val="bg1">
                  <a:lumMod val="9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25633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rgbClr val="FFFF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 Customers!PivotTable1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Top-5</a:t>
            </a:r>
            <a:r>
              <a:rPr lang="en-US" baseline="0">
                <a:solidFill>
                  <a:schemeClr val="tx1">
                    <a:lumMod val="95000"/>
                    <a:lumOff val="5000"/>
                  </a:schemeClr>
                </a:solidFill>
              </a:rPr>
              <a:t> Customers</a:t>
            </a:r>
          </a:p>
          <a:p>
            <a:pPr>
              <a:defRPr>
                <a:solidFill>
                  <a:schemeClr val="tx1">
                    <a:lumMod val="95000"/>
                    <a:lumOff val="5000"/>
                  </a:schemeClr>
                </a:solidFill>
              </a:defRPr>
            </a:pPr>
            <a:r>
              <a:rPr lang="en-US" baseline="0">
                <a:solidFill>
                  <a:schemeClr val="tx1">
                    <a:lumMod val="95000"/>
                    <a:lumOff val="5000"/>
                  </a:schemeClr>
                </a:solidFill>
              </a:rPr>
              <a:t>	</a:t>
            </a:r>
            <a:endParaRPr lang="en-US">
              <a:solidFill>
                <a:schemeClr val="tx1">
                  <a:lumMod val="95000"/>
                  <a:lumOff val="5000"/>
                </a:schemeClr>
              </a:solidFill>
            </a:endParaRPr>
          </a:p>
        </c:rich>
      </c:tx>
      <c:layout>
        <c:manualLayout>
          <c:xMode val="edge"/>
          <c:yMode val="edge"/>
          <c:x val="0.40311694816773858"/>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Customers'!$A$4:$A$9</c:f>
              <c:strCache>
                <c:ptCount val="6"/>
                <c:pt idx="0">
                  <c:v>Johna Bluck</c:v>
                </c:pt>
                <c:pt idx="1">
                  <c:v>Krissie Hammett</c:v>
                </c:pt>
                <c:pt idx="2">
                  <c:v>Marjorie Yoxen</c:v>
                </c:pt>
                <c:pt idx="3">
                  <c:v>Nick Brakespear</c:v>
                </c:pt>
                <c:pt idx="4">
                  <c:v>Shelli Keynd</c:v>
                </c:pt>
                <c:pt idx="5">
                  <c:v>Tess Bennison</c:v>
                </c:pt>
              </c:strCache>
            </c:strRef>
          </c:cat>
          <c:val>
            <c:numRef>
              <c:f>'top-5 Customers'!$B$4:$B$9</c:f>
              <c:numCache>
                <c:formatCode>[$$-409]#,##0;[Red][$$-409]#,##0</c:formatCode>
                <c:ptCount val="6"/>
                <c:pt idx="0">
                  <c:v>204.92999999999995</c:v>
                </c:pt>
                <c:pt idx="1">
                  <c:v>204.92999999999995</c:v>
                </c:pt>
                <c:pt idx="2">
                  <c:v>204.92999999999995</c:v>
                </c:pt>
                <c:pt idx="3">
                  <c:v>204.92999999999995</c:v>
                </c:pt>
                <c:pt idx="4">
                  <c:v>204.92999999999995</c:v>
                </c:pt>
                <c:pt idx="5">
                  <c:v>218.73</c:v>
                </c:pt>
              </c:numCache>
            </c:numRef>
          </c:val>
          <c:extLst>
            <c:ext xmlns:c16="http://schemas.microsoft.com/office/drawing/2014/chart" uri="{C3380CC4-5D6E-409C-BE32-E72D297353CC}">
              <c16:uniqueId val="{00000006-4843-4D6F-9D57-0F7DC16DC1CE}"/>
            </c:ext>
          </c:extLst>
        </c:ser>
        <c:dLbls>
          <c:dLblPos val="outEnd"/>
          <c:showLegendKey val="0"/>
          <c:showVal val="1"/>
          <c:showCatName val="0"/>
          <c:showSerName val="0"/>
          <c:showPercent val="0"/>
          <c:showBubbleSize val="0"/>
        </c:dLbls>
        <c:gapWidth val="182"/>
        <c:axId val="1256336320"/>
        <c:axId val="1256330080"/>
      </c:barChart>
      <c:catAx>
        <c:axId val="1256336320"/>
        <c:scaling>
          <c:orientation val="minMax"/>
        </c:scaling>
        <c:delete val="0"/>
        <c:axPos val="l"/>
        <c:numFmt formatCode="General" sourceLinked="1"/>
        <c:majorTickMark val="none"/>
        <c:minorTickMark val="none"/>
        <c:tickLblPos val="nextTo"/>
        <c:spPr>
          <a:noFill/>
          <a:ln w="9525" cap="flat" cmpd="sng" algn="ctr">
            <a:solidFill>
              <a:schemeClr val="tx1">
                <a:lumMod val="95000"/>
                <a:lumOff val="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256330080"/>
        <c:crosses val="autoZero"/>
        <c:auto val="1"/>
        <c:lblAlgn val="ctr"/>
        <c:lblOffset val="100"/>
        <c:noMultiLvlLbl val="0"/>
      </c:catAx>
      <c:valAx>
        <c:axId val="1256330080"/>
        <c:scaling>
          <c:orientation val="minMax"/>
        </c:scaling>
        <c:delete val="0"/>
        <c:axPos val="b"/>
        <c:majorGridlines>
          <c:spPr>
            <a:ln w="9525" cap="flat" cmpd="sng" algn="ctr">
              <a:solidFill>
                <a:schemeClr val="bg1">
                  <a:lumMod val="9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25633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rgbClr val="FFFF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419100</xdr:colOff>
      <xdr:row>1</xdr:row>
      <xdr:rowOff>38100</xdr:rowOff>
    </xdr:from>
    <xdr:to>
      <xdr:col>27</xdr:col>
      <xdr:colOff>266700</xdr:colOff>
      <xdr:row>5</xdr:row>
      <xdr:rowOff>175260</xdr:rowOff>
    </xdr:to>
    <xdr:sp macro="" textlink="">
      <xdr:nvSpPr>
        <xdr:cNvPr id="3" name="Rectangle 2">
          <a:extLst>
            <a:ext uri="{FF2B5EF4-FFF2-40B4-BE49-F238E27FC236}">
              <a16:creationId xmlns:a16="http://schemas.microsoft.com/office/drawing/2014/main" id="{0824C16D-FD72-FAA5-650E-8A59493CA870}"/>
            </a:ext>
          </a:extLst>
        </xdr:cNvPr>
        <xdr:cNvSpPr/>
      </xdr:nvSpPr>
      <xdr:spPr>
        <a:xfrm>
          <a:off x="546100" y="101600"/>
          <a:ext cx="15697200" cy="848360"/>
        </a:xfrm>
        <a:prstGeom prst="rect">
          <a:avLst/>
        </a:prstGeom>
        <a:solidFill>
          <a:schemeClr val="accent2"/>
        </a:solid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t>COFFEE</a:t>
          </a:r>
          <a:r>
            <a:rPr lang="en-IN" sz="2800" b="1" baseline="0"/>
            <a:t>  SALES  DASHBOARD</a:t>
          </a:r>
        </a:p>
        <a:p>
          <a:pPr algn="ctr"/>
          <a:endParaRPr lang="en-IN" sz="2800" b="1"/>
        </a:p>
      </xdr:txBody>
    </xdr:sp>
    <xdr:clientData/>
  </xdr:twoCellAnchor>
  <xdr:twoCellAnchor>
    <xdr:from>
      <xdr:col>1</xdr:col>
      <xdr:colOff>377982</xdr:colOff>
      <xdr:row>15</xdr:row>
      <xdr:rowOff>92676</xdr:rowOff>
    </xdr:from>
    <xdr:to>
      <xdr:col>16</xdr:col>
      <xdr:colOff>228599</xdr:colOff>
      <xdr:row>45</xdr:row>
      <xdr:rowOff>101600</xdr:rowOff>
    </xdr:to>
    <xdr:graphicFrame macro="">
      <xdr:nvGraphicFramePr>
        <xdr:cNvPr id="4" name="Chart 3">
          <a:extLst>
            <a:ext uri="{FF2B5EF4-FFF2-40B4-BE49-F238E27FC236}">
              <a16:creationId xmlns:a16="http://schemas.microsoft.com/office/drawing/2014/main" id="{D600F492-E90D-4885-AEA2-1F5056DF35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381000</xdr:colOff>
      <xdr:row>6</xdr:row>
      <xdr:rowOff>122403</xdr:rowOff>
    </xdr:from>
    <xdr:to>
      <xdr:col>17</xdr:col>
      <xdr:colOff>25400</xdr:colOff>
      <xdr:row>15</xdr:row>
      <xdr:rowOff>128953</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64189888-BF4C-499F-B209-0D9625FA66B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08000" y="1074903"/>
              <a:ext cx="9398000" cy="16067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38100</xdr:colOff>
      <xdr:row>11</xdr:row>
      <xdr:rowOff>107043</xdr:rowOff>
    </xdr:from>
    <xdr:to>
      <xdr:col>27</xdr:col>
      <xdr:colOff>165100</xdr:colOff>
      <xdr:row>17</xdr:row>
      <xdr:rowOff>50800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ABC9F1F1-28E7-4181-9B94-7A319DE0CAB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918700" y="1948543"/>
              <a:ext cx="6223000" cy="10105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63500</xdr:colOff>
      <xdr:row>6</xdr:row>
      <xdr:rowOff>87691</xdr:rowOff>
    </xdr:from>
    <xdr:to>
      <xdr:col>20</xdr:col>
      <xdr:colOff>88900</xdr:colOff>
      <xdr:row>11</xdr:row>
      <xdr:rowOff>50801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6FE54FA7-8E93-44DA-B646-ED2083E1EBF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944100" y="1040191"/>
              <a:ext cx="1854200" cy="8521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154215</xdr:colOff>
      <xdr:row>6</xdr:row>
      <xdr:rowOff>108858</xdr:rowOff>
    </xdr:from>
    <xdr:to>
      <xdr:col>27</xdr:col>
      <xdr:colOff>202594</xdr:colOff>
      <xdr:row>11</xdr:row>
      <xdr:rowOff>76200</xdr:rowOff>
    </xdr:to>
    <mc:AlternateContent xmlns:mc="http://schemas.openxmlformats.org/markup-compatibility/2006" xmlns:a14="http://schemas.microsoft.com/office/drawing/2010/main">
      <mc:Choice Requires="a14">
        <xdr:graphicFrame macro="">
          <xdr:nvGraphicFramePr>
            <xdr:cNvPr id="8" name="Roast Type2">
              <a:extLst>
                <a:ext uri="{FF2B5EF4-FFF2-40B4-BE49-F238E27FC236}">
                  <a16:creationId xmlns:a16="http://schemas.microsoft.com/office/drawing/2014/main" id="{7D77AFFA-F621-470F-BB71-A914104CEB4C}"/>
                </a:ext>
              </a:extLst>
            </xdr:cNvPr>
            <xdr:cNvGraphicFramePr/>
          </xdr:nvGraphicFramePr>
          <xdr:xfrm>
            <a:off x="0" y="0"/>
            <a:ext cx="0" cy="0"/>
          </xdr:xfrm>
          <a:graphic>
            <a:graphicData uri="http://schemas.microsoft.com/office/drawing/2010/slicer">
              <sle:slicer xmlns:sle="http://schemas.microsoft.com/office/drawing/2010/slicer" name="Roast Type2"/>
            </a:graphicData>
          </a:graphic>
        </xdr:graphicFrame>
      </mc:Choice>
      <mc:Fallback xmlns="">
        <xdr:sp macro="" textlink="">
          <xdr:nvSpPr>
            <xdr:cNvPr id="0" name=""/>
            <xdr:cNvSpPr>
              <a:spLocks noTextEdit="1"/>
            </xdr:cNvSpPr>
          </xdr:nvSpPr>
          <xdr:spPr>
            <a:xfrm>
              <a:off x="11863615" y="1061358"/>
              <a:ext cx="4315579" cy="8563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368300</xdr:colOff>
      <xdr:row>16</xdr:row>
      <xdr:rowOff>53352</xdr:rowOff>
    </xdr:from>
    <xdr:to>
      <xdr:col>27</xdr:col>
      <xdr:colOff>150896</xdr:colOff>
      <xdr:row>29</xdr:row>
      <xdr:rowOff>29161</xdr:rowOff>
    </xdr:to>
    <xdr:graphicFrame macro="">
      <xdr:nvGraphicFramePr>
        <xdr:cNvPr id="9" name="Chart 8">
          <a:extLst>
            <a:ext uri="{FF2B5EF4-FFF2-40B4-BE49-F238E27FC236}">
              <a16:creationId xmlns:a16="http://schemas.microsoft.com/office/drawing/2014/main" id="{924EAD75-153D-4F22-B391-772B55B49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393700</xdr:colOff>
      <xdr:row>29</xdr:row>
      <xdr:rowOff>52860</xdr:rowOff>
    </xdr:from>
    <xdr:to>
      <xdr:col>27</xdr:col>
      <xdr:colOff>152400</xdr:colOff>
      <xdr:row>45</xdr:row>
      <xdr:rowOff>114300</xdr:rowOff>
    </xdr:to>
    <xdr:graphicFrame macro="">
      <xdr:nvGraphicFramePr>
        <xdr:cNvPr id="10" name="Chart 9">
          <a:extLst>
            <a:ext uri="{FF2B5EF4-FFF2-40B4-BE49-F238E27FC236}">
              <a16:creationId xmlns:a16="http://schemas.microsoft.com/office/drawing/2014/main" id="{76E7FF6F-4BC3-4709-970D-BACA323EE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od Paritala" refreshedDate="45798.697750925923" createdVersion="8" refreshedVersion="8" minRefreshableVersion="3" recordCount="1000" xr:uid="{DFAA024A-5FF4-4772-8BD1-F01BAA083331}">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495">
        <s v="Aloisia Allner"/>
        <s v="Piotr Bote"/>
        <s v="Christoffer O' Shea"/>
        <s v="Melvin Wharfe"/>
        <s v="Guthrey Petracci"/>
        <s v="Ferrell Ferber"/>
        <s v="Rosaleen Scholar"/>
        <s v="Patrice Trobe"/>
        <s v="Minni Alabaster"/>
        <s v="Pall Redford"/>
        <s v="Kendal Scardefield"/>
        <s v="Annabel Antuk"/>
        <s v="Chrisy Blofeld"/>
        <s v="Selene Shales"/>
        <s v="Theresita Newbury"/>
        <s v="Adrian Swaine"/>
        <s v="Nelly Basezzi"/>
        <s v="Una Welberry"/>
        <s v="Zorina Ponting"/>
        <s v="Dorie de la Tremoille"/>
        <s v="Hy Zanetto"/>
        <s v="Abigail Tolworthy"/>
        <s v="Olag Baudassi"/>
        <s v="Donna Baskeyfied"/>
        <s v="Raynor McGilvary"/>
        <s v="Inger Bouldon"/>
        <s v="Hartley Mattioli"/>
        <s v="Archambault Gillard"/>
        <s v="Theda Grizard"/>
        <s v="Willa Rolling"/>
        <s v="Correy Cottingham"/>
        <s v="Pammi Endacott"/>
        <s v="Nona Linklater"/>
        <s v="Belvia Umpleby"/>
        <s v="Hayward Goulter"/>
        <s v="Shannon List"/>
        <s v="Aurlie McCarl"/>
        <s v="Jennifer Rangall"/>
        <s v="Melania Beadle"/>
        <s v="Lothaire Mizzi"/>
        <s v="Ami Arnow"/>
        <s v="Bunny Naulls"/>
        <s v="Zaccaria Sherewood"/>
        <s v="Blancha McAmish"/>
        <s v="Elna Grise"/>
        <s v="Loydie Langlais"/>
        <s v="Hamish MacSherry"/>
        <s v="Rudy Farquharson"/>
        <s v="Vicki Kirdsch"/>
        <s v="Ruy Cancellieri"/>
        <s v="Rudiger Di Bartolomeo"/>
        <s v="Dyanna Aizikovitz"/>
        <s v="Emiline Priddis"/>
        <s v="Queenie Veel"/>
        <s v="Isahella Hagland"/>
        <s v="Marie-jeanne Redgrave"/>
        <s v="Shawnee Critchlow"/>
        <s v="Carmina Hubbuck"/>
        <s v="Geneva Standley"/>
        <s v="Muffin Yallop"/>
        <s v="Ezri Hows"/>
        <s v="Mahala Ludwell"/>
        <s v="Stanford Rodliff"/>
        <s v="Hewet Synnot"/>
        <s v="Timofei Woofinden"/>
        <s v="Bidget Tremellier"/>
        <s v="Osbert Robins"/>
        <s v="Ewell Hanby"/>
        <s v="Lowell Keenleyside"/>
        <s v="Abraham Coleman"/>
        <s v="Vallie Kundt"/>
        <s v="Julio Armytage"/>
        <s v="Winn Keyse"/>
        <s v="Leonore Francisco"/>
        <s v="Giacobo Skingle"/>
        <s v="Jacinthe Balsillie"/>
        <s v="Bettina Leffek"/>
        <s v="Jocko Pray"/>
        <s v="Fielding Keinrat"/>
        <s v="Say Risborough"/>
        <s v="Kari Swede"/>
        <s v="Dottie Tift"/>
        <s v="Claiborne Feye"/>
        <s v="Sherman Mewrcik"/>
        <s v="Stanislaus Valsler"/>
        <s v="Serena Earley"/>
        <s v="Minny Chamberlayne"/>
        <s v="Elysee Sketch"/>
        <s v="Odille Thynne"/>
        <s v="Katerina Melloi"/>
        <s v="Abrahan Mussen"/>
        <s v="Anny Mundford"/>
        <s v="Isa Blazewicz"/>
        <s v="Mord Meriet"/>
        <s v="Astrix Kitchingham"/>
        <s v="Madelene Prinn"/>
        <s v="Philipa Petrushanko"/>
        <s v="Emlynne Laird"/>
        <s v="Nealson Cuttler"/>
        <s v="Jenn Munnings"/>
        <s v="Ingaborg Dunwoody"/>
        <s v="Tallie felip"/>
        <s v="Sarette Ducarel"/>
        <s v="Nertie Poolman"/>
        <s v="Constance Halfhide"/>
        <s v="Anselma Attwater"/>
        <s v="Dael Camilletti"/>
        <s v="Murdock Hame"/>
        <s v="Alfy Snowding"/>
        <s v="Rem Furman"/>
        <s v="Monte Percifull"/>
        <s v="Waneta Edinborough"/>
        <s v="Ketty Bromehead"/>
        <s v="Anabelle Hutchens"/>
        <s v="Beltran Mathon"/>
        <s v="Portie Cutchie"/>
        <s v="Conny Gheraldi"/>
        <s v="Tomas Sutty"/>
        <s v="Carlie Harce"/>
        <s v="Friederike Drysdale"/>
        <s v="Devon Magowan"/>
        <s v="Codi Littrell"/>
        <s v="Effie Yurkov"/>
        <s v="Georgena Bentjens"/>
        <s v="Lyn Entwistle"/>
        <s v="Mercedes Acott"/>
        <s v="Devy Bulbrook"/>
        <s v="Rosaline McLae"/>
        <s v="Zacharias Kiffe"/>
        <s v="Cobby Cromwell"/>
        <s v="Tani Taffarello"/>
        <s v="Javier Kopke"/>
        <s v="Arabella Fransewich"/>
        <s v="Myles Seawright"/>
        <s v="Annecorinne Leehane"/>
        <s v="Lenka Rushmer"/>
        <s v="Zachariah Carlson"/>
        <s v="Donnie Hedlestone"/>
        <s v="Dorelia Bury"/>
        <s v="Emlynne Palfrey"/>
        <s v="Christopher Grieveson"/>
        <s v="Flory Crumpe"/>
        <s v="Nanine McCarthy"/>
        <s v="Byram Mergue"/>
        <s v="Mathew Goulter"/>
        <s v="Domeniga Duke"/>
        <s v="Isidore Hussey"/>
        <s v="Cassie Pinkerton"/>
        <s v="Dorian Vizor"/>
        <s v="Ken Lestrange"/>
        <s v="Arel De Lasci"/>
        <s v="Perkin Stonner"/>
        <s v="Rhodie Whife"/>
        <s v="Janifer Bagot"/>
        <s v="Cos Fluin"/>
        <s v="Paola Brydell"/>
        <s v="Natka Leethem"/>
        <s v="Stacy Pickworth"/>
        <s v="Nanny Lush"/>
        <s v="Tess Bennison"/>
        <s v="Freddie Cusick"/>
        <s v="Skylar Jeyness"/>
        <s v="Diena Peetermann"/>
        <s v="Flynn Antony"/>
        <s v="Homer Dulany"/>
        <s v="Fiorenze Drogan"/>
        <s v="Quinn Parsons"/>
        <s v="Elonore Goodings"/>
        <s v="Terencio O'Moylan"/>
        <s v="Wyatan Fetherston"/>
        <s v="Wesley Giorgioni"/>
        <s v="Christy Franseco"/>
        <s v="Catarina Donn"/>
        <s v="Rebeka Worg"/>
        <s v="Shelli Keynd"/>
        <s v="Joshuah Awdry"/>
        <s v="Selie Baulcombe"/>
        <s v="Jodee Caldicott"/>
        <s v="Willey Romao"/>
        <s v="Tomasina Cotmore"/>
        <s v="Nicko Corps"/>
        <s v="Christabel Rubury"/>
        <s v="Parker Tofful"/>
        <s v="Saree Ellesworth"/>
        <s v="Leesa Flaonier"/>
        <s v="Corinna Catcheside"/>
        <s v="Terri Farra"/>
        <s v="Gothart Bamfield"/>
        <s v="Judd De Leek"/>
        <s v="Jany Rudeforth"/>
        <s v="Fanni Marti"/>
        <s v="Elka Windress"/>
        <s v="Nickey Dimbleby"/>
        <s v="Lenore Messenbird"/>
        <s v="Maisie Sarvar"/>
        <s v="Sloan Diviny"/>
        <s v="Anson Iddison"/>
        <s v="Dov Sprosson"/>
        <s v="Randal Longfield"/>
        <s v="Gregorius Kislingbury"/>
        <s v="Xenos Gibbons"/>
        <s v="Gale Croysdale"/>
        <s v="Tania Craggs"/>
        <s v="Auguste Rizon"/>
        <s v="Felice Miell"/>
        <s v="Giordano Lorenzin"/>
        <s v="Freeland Missenden"/>
        <s v="Kiri Avramow"/>
        <s v="Reggis Pracy"/>
        <s v="Broderick McGilvra"/>
        <s v="Anthia McKeller"/>
        <s v="Nevins Glowacz"/>
        <s v="Yulma Dombrell"/>
        <s v="Manuel Darrigoe"/>
        <s v="Minetta Ackrill"/>
        <s v="Melosa Kippen"/>
        <s v="Rod Gowdie"/>
        <s v="Nevsa Fields"/>
        <s v="Orly Ryland"/>
        <s v="Brandy Lottrington"/>
        <s v="Chickie Ragless"/>
        <s v="Koralle Heads"/>
        <s v="Rasia Jacquemard"/>
        <s v="Wain Cholomin"/>
        <s v="Pru Durban"/>
        <s v="Sim Pamphilon"/>
        <s v="Morgen Seson"/>
        <s v="Reube Cawley"/>
        <s v="Agnes Adamides"/>
        <s v="Rodolfo Willoway"/>
        <s v="Araldo Bilbrook"/>
        <s v="Borg Daile"/>
        <s v="Annetta Brentnall"/>
        <s v="Dagny Kornel"/>
        <s v="Julius Mccaull"/>
        <s v="Alberto Hutchinson"/>
        <s v="Roxine Drivers"/>
        <s v="Granger Smallcombe"/>
        <s v="Gardy Dimitriou"/>
        <s v="Ailey Brash"/>
        <s v="Wendeline McInerney"/>
        <s v="Stanly Keets"/>
        <s v="Keefer Cake"/>
        <s v="Franny Kienlein"/>
        <s v="Becky Semkins"/>
        <s v="Bob Giannazzi"/>
        <s v="Uriah Lethbrig"/>
        <s v="Felicia Jecock"/>
        <s v="Hamlen Pallister"/>
        <s v="Wain Stearley"/>
        <s v="Alf Housaman"/>
        <s v="Emelita Shearsby"/>
        <s v="Nadia Erswell"/>
        <s v="Diane-marie Wincer"/>
        <s v="Heall Perris"/>
        <s v="Camellia Kid"/>
        <s v="Celia Bakeup"/>
        <s v="Pippo Witherington"/>
        <s v="Cindra Burling"/>
        <s v="Karl Imorts"/>
        <s v="Mag Armistead"/>
        <s v="Vasili Upstone"/>
        <s v="Erny Stenyng"/>
        <s v="Webb Speechly"/>
        <s v="Lem Pennacci"/>
        <s v="Donny Fries"/>
        <s v="Nannie Naseby"/>
        <s v="Kris O'Cullen"/>
        <s v="Amii Gallyon"/>
        <s v="Killian Osler"/>
        <s v="Zack Pellett"/>
        <s v="Heda Fromant"/>
        <s v="Dom Milella"/>
        <s v="Bette-ann Munden"/>
        <s v="Nick Brakespear"/>
        <s v="Granville Alberts"/>
        <s v="Madelaine Sharples"/>
        <s v="Cissiee Raisbeck"/>
        <s v="Kenton Wetherick"/>
        <s v="Hatty Dovydenas"/>
        <s v="Brendan Grece"/>
        <s v="Abbe Thys"/>
        <s v="Audra Kelston"/>
        <s v="Claiborne Mottram"/>
        <s v="Donalt Sangwin"/>
        <s v="Herbie Peppard"/>
        <s v="Maggy Harby"/>
        <s v="Phyllys Ormerod"/>
        <s v="Tymon Zanetti"/>
        <s v="Reinaldos Kirtley"/>
        <s v="Russell Donet"/>
        <s v="Rickey Readie"/>
        <s v="Zilvia Claisse"/>
        <s v="Valenka Stansbury"/>
        <s v="Jewelle Shenton"/>
        <s v="Kylie Mowat"/>
        <s v="Gabriel Starcks"/>
        <s v="Kienan Scholard"/>
        <s v="Krissie Hammett"/>
        <s v="Peyter Lauritzen"/>
        <s v="Emalee Rolin"/>
        <s v="Jorge Bettison"/>
        <s v="Brendin Peattie"/>
        <s v="Shay Couronne"/>
        <s v="Angelia Cleyburn"/>
        <s v="Betti Lacasa"/>
        <s v="Vita Pummery"/>
        <s v="Linus Flippelli"/>
        <s v="Innis Renhard"/>
        <s v="Josy Bus"/>
        <s v="Bertine Byrd"/>
        <s v="Dianne Chardin"/>
        <s v="Wallis Bernth"/>
        <s v="Faunie Brigham"/>
        <s v="Cami Meir"/>
        <s v="Marjorie Yoxen"/>
        <s v="Lindy Uttermare"/>
        <s v="Carolee Winchcombe"/>
        <s v="Neville Piatto"/>
        <s v="Jeno Capey"/>
        <s v="Maggy Baistow"/>
        <s v="Marne Mingey"/>
        <s v="Dottie Rallin"/>
        <s v="Tuckie Mathonnet"/>
        <s v="Cecily Stebbings"/>
        <s v="Rhetta Zywicki"/>
        <s v="Marvin Malloy"/>
        <s v="Sylas Jennaroy"/>
        <s v="Hewitt Jarret"/>
        <s v="Ardith Chill"/>
        <s v="Shermy Moseby"/>
        <s v="Ira Sjostrom"/>
        <s v="Jermaine Branchett"/>
        <s v="Janella Millett"/>
        <s v="Cecil Weatherall"/>
        <s v="Layne Imason"/>
        <s v="Corrie Wass"/>
        <s v="Gabey Cogan"/>
        <s v="Milty Middis"/>
        <s v="Anjanette Goldie"/>
        <s v="Laryssa Benediktovich"/>
        <s v="Theo Jacobovitz"/>
        <s v="Deonne Shortall"/>
        <s v="Kevan Grinsted"/>
        <s v="Francesco Dressel"/>
        <s v="Ambrosio Weinmann"/>
        <s v="Roxie Deaconson"/>
        <s v="Johna Bluck"/>
        <s v="Jimmy Dymoke"/>
        <s v="Barrett Gudde"/>
        <s v="Vivyan Dunning"/>
        <s v="Barrie Fallowes"/>
        <s v="Shelli De Banke"/>
        <s v="Stearne Count"/>
        <s v="Silas Deehan"/>
        <s v="Alon Pllu"/>
        <s v="Selestina Greedyer"/>
        <s v="Darice Heaford"/>
        <s v="Reynolds Crookshanks"/>
        <s v="Niels Leake"/>
        <s v="Nico Hubert"/>
        <s v="Derrek Allpress"/>
        <s v="Rochette Huscroft"/>
        <s v="Andie Rudram"/>
        <s v="Jacquelyn Maha"/>
        <s v="Alica Kift"/>
        <s v="Jarret Toye"/>
        <s v="Natal Vigrass"/>
        <s v="Kandace Cragell"/>
        <s v="Reese Lidgey"/>
        <s v="Samuele Klaaassen"/>
        <s v="Hussein Olliff"/>
        <s v="Felita Eshmade"/>
        <s v="Hazel Iacopini"/>
        <s v="Bran Sterke"/>
        <s v="Philomena Traite"/>
        <s v="Fernando Sulman"/>
        <s v="Lorelei Nardoni"/>
        <s v="Sharona Danilchik"/>
        <s v="Bobby Folomkin"/>
        <s v="Riva De Micoli"/>
        <s v="Krishnah Incogna"/>
        <s v="Martie Brimilcombe"/>
        <s v="Mellisa Mebes"/>
        <s v="Dorette Hinemoor"/>
        <s v="Jule Deehan"/>
        <s v="Devora Maton"/>
        <s v="Verne Dunkerley"/>
        <s v="Adorne Gregoratti"/>
        <s v="Graeme Whitehead"/>
        <s v="Haslett Jodrelle"/>
        <s v="Kaela Nottram"/>
        <s v="Silvan McShea"/>
        <s v="Jereme Gippes"/>
        <s v="Gregorius Trengrove"/>
        <s v="Merell Zanazzi"/>
        <s v="Guenevere Ruggen"/>
        <s v="Man Fright"/>
        <s v="Caddric Krzysztofiak"/>
        <s v="Jammie Cloke"/>
        <s v="Kathleen Diable"/>
        <s v="Agretha Melland"/>
        <s v="Alberta Balsdone"/>
        <s v="Micky Glover"/>
        <s v="Silvanus Enefer"/>
        <s v="Marvin Gundry"/>
        <s v="Allis Wilmore"/>
        <s v="Eustace Stenton"/>
        <s v="Lyndsey MacManus"/>
        <s v="Correy Bourner"/>
        <s v="Kandy Heddan"/>
        <s v="Adora Roubert"/>
        <s v="Helaina Rainforth"/>
        <s v="Isac Jesper"/>
        <s v="Nadeen Broomer"/>
        <s v="Frans Habbergham"/>
        <s v="Romain Avrashin"/>
        <s v="Lukas Whittlesee"/>
        <s v="Adelheid Gladhill"/>
        <s v="Edin Mathe"/>
        <s v="Spencer Wastell"/>
        <s v="Bobbe Jevon"/>
        <s v="Bear Gaish"/>
        <s v="Skipton Morrall"/>
        <s v="Kriste Wessel"/>
        <s v="Boyce Tarte"/>
        <s v="Cece Inker"/>
        <s v="Grazia Oats"/>
        <s v="Ronda Pyson"/>
        <s v="Rafaela Treacher"/>
        <s v="Margie Palleske"/>
        <s v="Filip Antcliffe"/>
        <s v="Claudie Weond"/>
        <s v="Jaquenette Skentelbery"/>
        <s v="Kippie Marrison"/>
        <s v="Izaak Primak"/>
        <s v="Constanta Hatfull"/>
        <s v="Chastity Swatman"/>
        <s v="Delainey Kiddy"/>
        <s v="Marty Scholl"/>
        <s v="Blake Kelloway"/>
        <s v="Patsy Vasilenko"/>
        <s v="Sharity Wickens"/>
        <s v="Baxy Cargen"/>
        <s v="Daryn Cassius"/>
        <s v="Skelly Dolohunty"/>
        <s v="Hall Ranner"/>
        <s v="Dorey Sopper"/>
        <s v="Lauritz Ledgley"/>
        <s v="Gustaf Ciccotti"/>
        <s v="Wilton Jallin"/>
        <s v="Paulie Fonzone"/>
        <s v="Antonius Lewry"/>
        <s v="Harland Trematick"/>
        <s v="Odette Tocque"/>
        <s v="Hadley Reuven"/>
        <s v="Charin Maplethorp"/>
        <s v="Celie MacCourt"/>
        <s v="Evy Wilsone"/>
        <s v="Mathilda Matiasek"/>
        <s v="Kameko Philbrick"/>
        <s v="Barnett Sillis"/>
        <s v="Read Cutts"/>
        <s v="Devland Gritton"/>
        <s v="Rickie Faltin"/>
        <s v="Geoffrey Siuda"/>
        <s v="Vernor Pawsey"/>
        <s v="Fanchon Haughian"/>
        <s v="Edeline Edney"/>
        <s v="Gnni Cheeke"/>
        <s v="Johnath Fairebrother"/>
        <s v="Jilly Dreng"/>
        <s v="Correy Lampel"/>
        <s v="Eward Dearman"/>
        <s v="Dominique Lenard"/>
        <s v="Lloyd Toffano"/>
        <s v="Morly Rocks"/>
        <s v="Cleopatra Goodrum"/>
        <s v="Bearnard Wardell"/>
        <s v="Wiley Leopold"/>
        <s v="Sharl Southerill"/>
        <s v="Dinah Crutcher"/>
        <s v="Sada Roseborough"/>
        <s v="Kacy Canto"/>
        <s v="Dedie Gooderridge"/>
        <s v="Demetris Micheli"/>
        <s v="Kim Kemery"/>
        <s v="Ramon Cheak"/>
        <s v="Claudell Ayre"/>
        <s v="Adele McFayden"/>
        <s v="Dierdre Scrigmour"/>
        <s v="Desdemona Eye"/>
        <s v="Catharine Scoines"/>
        <n v="0"/>
        <s v="Nicolina Jenny"/>
      </sharedItems>
    </cacheField>
    <cacheField name="Email" numFmtId="0">
      <sharedItems/>
    </cacheField>
    <cacheField name="Country" numFmtId="0">
      <sharedItems containsMixedTypes="1" containsNumber="1" containsInteger="1" minValue="0" maxValue="0" count="4">
        <s v="United States"/>
        <s v="Ireland"/>
        <s v="United Kingdom"/>
        <n v="0"/>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full name" numFmtId="0">
      <sharedItems count="4">
        <s v="Robusta"/>
        <s v="Excelsa"/>
        <s v="Arabica"/>
        <s v="Liberica"/>
      </sharedItems>
    </cacheField>
    <cacheField name="Roast Type2"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3619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1"/>
    <s v="pbote1@yelp.com"/>
    <x v="1"/>
    <s v="Exc"/>
    <x v="0"/>
    <x v="1"/>
    <n v="8.25"/>
    <n v="41.25"/>
    <x v="1"/>
    <x v="0"/>
    <x v="0"/>
  </r>
  <r>
    <s v="FAA-43335-268"/>
    <x v="1"/>
    <s v="21125-22134-PX"/>
    <s v="A-L-1"/>
    <n v="1"/>
    <x v="2"/>
    <s v=""/>
    <x v="1"/>
    <s v="Ara"/>
    <x v="1"/>
    <x v="0"/>
    <n v="12.95"/>
    <n v="12.95"/>
    <x v="2"/>
    <x v="1"/>
    <x v="0"/>
  </r>
  <r>
    <s v="KAC-83089-793"/>
    <x v="2"/>
    <s v="23806-46781-OU"/>
    <s v="E-M-1"/>
    <n v="2"/>
    <x v="3"/>
    <s v=""/>
    <x v="1"/>
    <s v="Exc"/>
    <x v="0"/>
    <x v="0"/>
    <n v="13.75"/>
    <n v="27.5"/>
    <x v="1"/>
    <x v="0"/>
    <x v="1"/>
  </r>
  <r>
    <s v="KAC-83089-793"/>
    <x v="2"/>
    <s v="23806-46781-OU"/>
    <s v="R-L-2.5"/>
    <n v="2"/>
    <x v="4"/>
    <s v="gpetracci8@livejournal.com"/>
    <x v="0"/>
    <s v="Rob"/>
    <x v="1"/>
    <x v="2"/>
    <n v="27.484999999999996"/>
    <n v="54.969999999999992"/>
    <x v="0"/>
    <x v="1"/>
    <x v="1"/>
  </r>
  <r>
    <s v="CVP-18956-553"/>
    <x v="3"/>
    <s v="86561-91660-RB"/>
    <s v="L-D-1"/>
    <n v="3"/>
    <x v="5"/>
    <s v="fferbera@businesswire.com"/>
    <x v="0"/>
    <s v="Lib"/>
    <x v="2"/>
    <x v="0"/>
    <n v="12.95"/>
    <n v="38.849999999999994"/>
    <x v="3"/>
    <x v="2"/>
    <x v="1"/>
  </r>
  <r>
    <s v="IPP-31994-879"/>
    <x v="4"/>
    <s v="65223-29612-CB"/>
    <s v="E-D-0.5"/>
    <n v="3"/>
    <x v="6"/>
    <s v="rscholarc@nyu.edu"/>
    <x v="0"/>
    <s v="Exc"/>
    <x v="2"/>
    <x v="1"/>
    <n v="7.29"/>
    <n v="21.87"/>
    <x v="1"/>
    <x v="2"/>
    <x v="0"/>
  </r>
  <r>
    <s v="SNZ-65340-705"/>
    <x v="5"/>
    <s v="21134-81676-FR"/>
    <s v="L-L-0.2"/>
    <n v="1"/>
    <x v="7"/>
    <s v="ptrobee@wunderground.com"/>
    <x v="0"/>
    <s v="Lib"/>
    <x v="1"/>
    <x v="3"/>
    <n v="4.7549999999999999"/>
    <n v="4.7549999999999999"/>
    <x v="3"/>
    <x v="1"/>
    <x v="0"/>
  </r>
  <r>
    <s v="EZT-46571-659"/>
    <x v="6"/>
    <s v="03396-68805-ZC"/>
    <s v="R-M-0.5"/>
    <n v="3"/>
    <x v="8"/>
    <s v="malabasterg@hexun.com"/>
    <x v="0"/>
    <s v="Rob"/>
    <x v="0"/>
    <x v="1"/>
    <n v="5.97"/>
    <n v="17.91"/>
    <x v="0"/>
    <x v="0"/>
    <x v="1"/>
  </r>
  <r>
    <s v="NWQ-70061-912"/>
    <x v="0"/>
    <s v="61021-27840-ZN"/>
    <s v="R-M-0.5"/>
    <n v="1"/>
    <x v="9"/>
    <s v="predfordi@ow.ly"/>
    <x v="1"/>
    <s v="Rob"/>
    <x v="0"/>
    <x v="1"/>
    <n v="5.97"/>
    <n v="5.97"/>
    <x v="0"/>
    <x v="0"/>
    <x v="1"/>
  </r>
  <r>
    <s v="BKK-47233-845"/>
    <x v="7"/>
    <s v="76239-90137-UQ"/>
    <s v="A-D-1"/>
    <n v="4"/>
    <x v="10"/>
    <s v=""/>
    <x v="1"/>
    <s v="Ara"/>
    <x v="2"/>
    <x v="0"/>
    <n v="9.9499999999999993"/>
    <n v="39.799999999999997"/>
    <x v="2"/>
    <x v="2"/>
    <x v="1"/>
  </r>
  <r>
    <s v="VQR-01002-970"/>
    <x v="8"/>
    <s v="49315-21985-BB"/>
    <s v="E-L-2.5"/>
    <n v="5"/>
    <x v="11"/>
    <s v="aantukm@kickstarter.com"/>
    <x v="0"/>
    <s v="Exc"/>
    <x v="1"/>
    <x v="2"/>
    <n v="34.154999999999994"/>
    <n v="170.77499999999998"/>
    <x v="1"/>
    <x v="1"/>
    <x v="0"/>
  </r>
  <r>
    <s v="SZW-48378-399"/>
    <x v="9"/>
    <s v="34136-36674-OM"/>
    <s v="R-M-1"/>
    <n v="5"/>
    <x v="12"/>
    <s v="cblofeldo@amazon.co.uk"/>
    <x v="0"/>
    <s v="Rob"/>
    <x v="0"/>
    <x v="0"/>
    <n v="9.9499999999999993"/>
    <n v="49.75"/>
    <x v="0"/>
    <x v="0"/>
    <x v="1"/>
  </r>
  <r>
    <s v="ITA-87418-783"/>
    <x v="10"/>
    <s v="39396-12890-PE"/>
    <s v="R-D-2.5"/>
    <n v="2"/>
    <x v="13"/>
    <s v="sshalesq@umich.edu"/>
    <x v="0"/>
    <s v="Rob"/>
    <x v="2"/>
    <x v="2"/>
    <n v="20.584999999999997"/>
    <n v="41.169999999999995"/>
    <x v="0"/>
    <x v="2"/>
    <x v="1"/>
  </r>
  <r>
    <s v="GNZ-46006-527"/>
    <x v="11"/>
    <s v="95875-73336-RG"/>
    <s v="L-D-0.2"/>
    <n v="3"/>
    <x v="14"/>
    <s v="tnewburys@usda.gov"/>
    <x v="1"/>
    <s v="Lib"/>
    <x v="2"/>
    <x v="3"/>
    <n v="3.8849999999999998"/>
    <n v="11.654999999999999"/>
    <x v="3"/>
    <x v="2"/>
    <x v="0"/>
  </r>
  <r>
    <s v="FYQ-78248-319"/>
    <x v="12"/>
    <s v="25473-43727-BY"/>
    <s v="R-M-2.5"/>
    <n v="5"/>
    <x v="15"/>
    <s v=""/>
    <x v="0"/>
    <s v="Rob"/>
    <x v="0"/>
    <x v="2"/>
    <n v="22.884999999999998"/>
    <n v="114.42499999999998"/>
    <x v="0"/>
    <x v="0"/>
    <x v="1"/>
  </r>
  <r>
    <s v="VAU-44387-624"/>
    <x v="13"/>
    <s v="99643-51048-IQ"/>
    <s v="A-M-0.2"/>
    <n v="6"/>
    <x v="16"/>
    <s v="nbasezziw@webeden.co.uk"/>
    <x v="1"/>
    <s v="Ara"/>
    <x v="0"/>
    <x v="3"/>
    <n v="3.375"/>
    <n v="20.25"/>
    <x v="2"/>
    <x v="0"/>
    <x v="1"/>
  </r>
  <r>
    <s v="RDW-33155-159"/>
    <x v="14"/>
    <s v="62173-15287-CU"/>
    <s v="A-L-1"/>
    <n v="6"/>
    <x v="17"/>
    <s v="uwelberryy@ebay.co.uk"/>
    <x v="2"/>
    <s v="Ara"/>
    <x v="1"/>
    <x v="0"/>
    <n v="12.95"/>
    <n v="77.699999999999989"/>
    <x v="2"/>
    <x v="1"/>
    <x v="1"/>
  </r>
  <r>
    <s v="TDZ-59011-211"/>
    <x v="15"/>
    <s v="57611-05522-ST"/>
    <s v="R-D-2.5"/>
    <n v="4"/>
    <x v="18"/>
    <s v="zponting10@altervista.org"/>
    <x v="0"/>
    <s v="Rob"/>
    <x v="2"/>
    <x v="2"/>
    <n v="20.584999999999997"/>
    <n v="82.339999999999989"/>
    <x v="0"/>
    <x v="2"/>
    <x v="0"/>
  </r>
  <r>
    <s v="IDU-25793-399"/>
    <x v="16"/>
    <s v="76664-37050-DT"/>
    <s v="A-M-0.2"/>
    <n v="5"/>
    <x v="19"/>
    <s v="dde12@unesco.org"/>
    <x v="0"/>
    <s v="Ara"/>
    <x v="0"/>
    <x v="3"/>
    <n v="3.375"/>
    <n v="16.875"/>
    <x v="2"/>
    <x v="0"/>
    <x v="0"/>
  </r>
  <r>
    <s v="IDU-25793-399"/>
    <x v="16"/>
    <s v="76664-37050-DT"/>
    <s v="E-D-0.2"/>
    <n v="4"/>
    <x v="20"/>
    <s v=""/>
    <x v="0"/>
    <s v="Exc"/>
    <x v="2"/>
    <x v="3"/>
    <n v="3.645"/>
    <n v="14.58"/>
    <x v="1"/>
    <x v="2"/>
    <x v="0"/>
  </r>
  <r>
    <s v="NUO-20013-488"/>
    <x v="16"/>
    <s v="03090-88267-BQ"/>
    <s v="A-D-0.2"/>
    <n v="6"/>
    <x v="21"/>
    <s v="atolworthy16@toplist.cz"/>
    <x v="0"/>
    <s v="Ara"/>
    <x v="2"/>
    <x v="3"/>
    <n v="2.9849999999999999"/>
    <n v="17.91"/>
    <x v="2"/>
    <x v="2"/>
    <x v="1"/>
  </r>
  <r>
    <s v="UQU-65630-479"/>
    <x v="17"/>
    <s v="37651-47492-NC"/>
    <s v="R-M-2.5"/>
    <n v="4"/>
    <x v="22"/>
    <s v="obaudassi18@seesaa.net"/>
    <x v="0"/>
    <s v="Rob"/>
    <x v="0"/>
    <x v="2"/>
    <n v="22.884999999999998"/>
    <n v="91.539999999999992"/>
    <x v="0"/>
    <x v="0"/>
    <x v="0"/>
  </r>
  <r>
    <s v="FEO-11834-332"/>
    <x v="18"/>
    <s v="95399-57205-HI"/>
    <s v="A-D-0.2"/>
    <n v="4"/>
    <x v="23"/>
    <s v=""/>
    <x v="0"/>
    <s v="Ara"/>
    <x v="2"/>
    <x v="3"/>
    <n v="2.9849999999999999"/>
    <n v="11.94"/>
    <x v="2"/>
    <x v="2"/>
    <x v="0"/>
  </r>
  <r>
    <s v="TKY-71558-096"/>
    <x v="19"/>
    <s v="24010-66714-HW"/>
    <s v="A-M-1"/>
    <n v="1"/>
    <x v="24"/>
    <s v="rmcgilvary1c@tamu.edu"/>
    <x v="0"/>
    <s v="Ara"/>
    <x v="0"/>
    <x v="0"/>
    <n v="11.25"/>
    <n v="11.25"/>
    <x v="2"/>
    <x v="0"/>
    <x v="1"/>
  </r>
  <r>
    <s v="OXY-65322-253"/>
    <x v="20"/>
    <s v="07591-92789-UA"/>
    <s v="E-M-0.2"/>
    <n v="3"/>
    <x v="25"/>
    <s v="ibouldon1e@gizmodo.com"/>
    <x v="0"/>
    <s v="Exc"/>
    <x v="0"/>
    <x v="3"/>
    <n v="4.125"/>
    <n v="12.375"/>
    <x v="1"/>
    <x v="0"/>
    <x v="0"/>
  </r>
  <r>
    <s v="EVP-43500-491"/>
    <x v="21"/>
    <s v="49231-44455-IC"/>
    <s v="A-M-0.5"/>
    <n v="4"/>
    <x v="26"/>
    <s v="hmattioli1g@webmd.com"/>
    <x v="2"/>
    <s v="Ara"/>
    <x v="0"/>
    <x v="1"/>
    <n v="6.75"/>
    <n v="27"/>
    <x v="2"/>
    <x v="0"/>
    <x v="0"/>
  </r>
  <r>
    <s v="WAG-26945-689"/>
    <x v="22"/>
    <s v="50124-88608-EO"/>
    <s v="A-M-0.2"/>
    <n v="5"/>
    <x v="27"/>
    <s v="agillard1i@issuu.com"/>
    <x v="0"/>
    <s v="Ara"/>
    <x v="0"/>
    <x v="3"/>
    <n v="3.375"/>
    <n v="16.875"/>
    <x v="2"/>
    <x v="0"/>
    <x v="1"/>
  </r>
  <r>
    <s v="CHE-78995-767"/>
    <x v="23"/>
    <s v="00888-74814-UZ"/>
    <s v="A-D-0.5"/>
    <n v="3"/>
    <x v="28"/>
    <s v="tgrizard1k@odnoklassniki.ru"/>
    <x v="0"/>
    <s v="Ara"/>
    <x v="2"/>
    <x v="1"/>
    <n v="5.97"/>
    <n v="17.91"/>
    <x v="2"/>
    <x v="2"/>
    <x v="1"/>
  </r>
  <r>
    <s v="RYZ-14633-602"/>
    <x v="21"/>
    <s v="14158-30713-OB"/>
    <s v="A-D-1"/>
    <n v="4"/>
    <x v="29"/>
    <s v=""/>
    <x v="0"/>
    <s v="Ara"/>
    <x v="2"/>
    <x v="0"/>
    <n v="9.9499999999999993"/>
    <n v="39.799999999999997"/>
    <x v="2"/>
    <x v="2"/>
    <x v="0"/>
  </r>
  <r>
    <s v="WOQ-36015-429"/>
    <x v="24"/>
    <s v="51427-89175-QJ"/>
    <s v="L-M-0.2"/>
    <n v="5"/>
    <x v="30"/>
    <s v="ccottingham1o@wikipedia.org"/>
    <x v="0"/>
    <s v="Lib"/>
    <x v="0"/>
    <x v="3"/>
    <n v="4.3650000000000002"/>
    <n v="21.825000000000003"/>
    <x v="3"/>
    <x v="0"/>
    <x v="1"/>
  </r>
  <r>
    <s v="WOQ-36015-429"/>
    <x v="24"/>
    <s v="51427-89175-QJ"/>
    <s v="A-D-0.5"/>
    <n v="6"/>
    <x v="31"/>
    <s v=""/>
    <x v="2"/>
    <s v="Ara"/>
    <x v="2"/>
    <x v="1"/>
    <n v="5.97"/>
    <n v="35.82"/>
    <x v="2"/>
    <x v="2"/>
    <x v="1"/>
  </r>
  <r>
    <s v="WOQ-36015-429"/>
    <x v="24"/>
    <s v="51427-89175-QJ"/>
    <s v="L-M-0.5"/>
    <n v="6"/>
    <x v="32"/>
    <s v=""/>
    <x v="0"/>
    <s v="Lib"/>
    <x v="0"/>
    <x v="1"/>
    <n v="8.73"/>
    <n v="52.38"/>
    <x v="3"/>
    <x v="0"/>
    <x v="1"/>
  </r>
  <r>
    <s v="SCT-60553-454"/>
    <x v="25"/>
    <s v="39123-12846-YJ"/>
    <s v="L-L-0.2"/>
    <n v="5"/>
    <x v="33"/>
    <s v="bumpleby1u@soundcloud.com"/>
    <x v="0"/>
    <s v="Lib"/>
    <x v="1"/>
    <x v="3"/>
    <n v="4.7549999999999999"/>
    <n v="23.774999999999999"/>
    <x v="3"/>
    <x v="1"/>
    <x v="1"/>
  </r>
  <r>
    <s v="GFK-52063-244"/>
    <x v="26"/>
    <s v="44981-99666-XB"/>
    <s v="L-L-0.5"/>
    <n v="6"/>
    <x v="34"/>
    <s v="hgoulter1w@abc.net.au"/>
    <x v="0"/>
    <s v="Lib"/>
    <x v="1"/>
    <x v="1"/>
    <n v="9.51"/>
    <n v="57.06"/>
    <x v="3"/>
    <x v="1"/>
    <x v="0"/>
  </r>
  <r>
    <s v="AMM-79521-378"/>
    <x v="27"/>
    <s v="24825-51803-CQ"/>
    <s v="A-D-0.5"/>
    <n v="6"/>
    <x v="35"/>
    <s v="slist1y@mapquest.com"/>
    <x v="0"/>
    <s v="Ara"/>
    <x v="2"/>
    <x v="1"/>
    <n v="5.97"/>
    <n v="35.82"/>
    <x v="2"/>
    <x v="2"/>
    <x v="1"/>
  </r>
  <r>
    <s v="QUQ-90580-772"/>
    <x v="28"/>
    <s v="77634-13918-GJ"/>
    <s v="L-M-0.2"/>
    <n v="2"/>
    <x v="36"/>
    <s v=""/>
    <x v="0"/>
    <s v="Lib"/>
    <x v="0"/>
    <x v="3"/>
    <n v="4.3650000000000002"/>
    <n v="8.73"/>
    <x v="3"/>
    <x v="0"/>
    <x v="1"/>
  </r>
  <r>
    <s v="LGD-24408-274"/>
    <x v="29"/>
    <s v="13694-25001-LX"/>
    <s v="L-L-0.5"/>
    <n v="3"/>
    <x v="37"/>
    <s v="jrangall22@newsvine.com"/>
    <x v="0"/>
    <s v="Lib"/>
    <x v="1"/>
    <x v="1"/>
    <n v="9.51"/>
    <n v="28.53"/>
    <x v="3"/>
    <x v="1"/>
    <x v="1"/>
  </r>
  <r>
    <s v="HCT-95608-959"/>
    <x v="30"/>
    <s v="08523-01791-TI"/>
    <s v="R-M-2.5"/>
    <n v="5"/>
    <x v="38"/>
    <s v=""/>
    <x v="1"/>
    <s v="Rob"/>
    <x v="0"/>
    <x v="2"/>
    <n v="22.884999999999998"/>
    <n v="114.42499999999998"/>
    <x v="0"/>
    <x v="0"/>
    <x v="1"/>
  </r>
  <r>
    <s v="OFX-99147-470"/>
    <x v="31"/>
    <s v="49860-68865-AB"/>
    <s v="R-M-1"/>
    <n v="6"/>
    <x v="39"/>
    <s v="lmizzi26@rakuten.co.jp"/>
    <x v="0"/>
    <s v="Rob"/>
    <x v="0"/>
    <x v="0"/>
    <n v="9.9499999999999993"/>
    <n v="59.699999999999996"/>
    <x v="0"/>
    <x v="0"/>
    <x v="0"/>
  </r>
  <r>
    <s v="LUO-37559-016"/>
    <x v="32"/>
    <s v="21240-83132-SP"/>
    <s v="L-M-1"/>
    <n v="3"/>
    <x v="40"/>
    <s v="aarnow28@arizona.edu"/>
    <x v="0"/>
    <s v="Lib"/>
    <x v="0"/>
    <x v="0"/>
    <n v="14.55"/>
    <n v="43.650000000000006"/>
    <x v="3"/>
    <x v="0"/>
    <x v="1"/>
  </r>
  <r>
    <s v="XWC-20610-167"/>
    <x v="33"/>
    <s v="08350-81623-TF"/>
    <s v="E-D-0.2"/>
    <n v="2"/>
    <x v="41"/>
    <s v="bnaulls2a@tiny.cc"/>
    <x v="1"/>
    <s v="Exc"/>
    <x v="2"/>
    <x v="3"/>
    <n v="3.645"/>
    <n v="7.29"/>
    <x v="1"/>
    <x v="2"/>
    <x v="0"/>
  </r>
  <r>
    <s v="GPU-79113-136"/>
    <x v="34"/>
    <s v="73284-01385-SJ"/>
    <s v="R-D-0.2"/>
    <n v="3"/>
    <x v="42"/>
    <s v="zsherewood2c@apache.org"/>
    <x v="0"/>
    <s v="Rob"/>
    <x v="2"/>
    <x v="3"/>
    <n v="2.6849999999999996"/>
    <n v="8.0549999999999997"/>
    <x v="0"/>
    <x v="2"/>
    <x v="0"/>
  </r>
  <r>
    <s v="ULR-52653-960"/>
    <x v="35"/>
    <s v="04152-34436-IE"/>
    <s v="L-L-2.5"/>
    <n v="2"/>
    <x v="43"/>
    <s v="bmcamish2e@tripadvisor.com"/>
    <x v="0"/>
    <s v="Lib"/>
    <x v="1"/>
    <x v="2"/>
    <n v="36.454999999999998"/>
    <n v="72.91"/>
    <x v="3"/>
    <x v="1"/>
    <x v="1"/>
  </r>
  <r>
    <s v="HPI-42308-142"/>
    <x v="36"/>
    <s v="06631-86965-XP"/>
    <s v="E-M-0.5"/>
    <n v="2"/>
    <x v="44"/>
    <s v="egrise2g@cargocollective.com"/>
    <x v="0"/>
    <s v="Exc"/>
    <x v="0"/>
    <x v="1"/>
    <n v="8.25"/>
    <n v="16.5"/>
    <x v="1"/>
    <x v="0"/>
    <x v="0"/>
  </r>
  <r>
    <s v="XHI-30227-581"/>
    <x v="37"/>
    <s v="54619-08558-ZU"/>
    <s v="L-D-2.5"/>
    <n v="6"/>
    <x v="45"/>
    <s v=""/>
    <x v="1"/>
    <s v="Lib"/>
    <x v="2"/>
    <x v="2"/>
    <n v="29.784999999999997"/>
    <n v="178.70999999999998"/>
    <x v="3"/>
    <x v="2"/>
    <x v="1"/>
  </r>
  <r>
    <s v="DJH-05202-380"/>
    <x v="38"/>
    <s v="85589-17020-CX"/>
    <s v="E-M-2.5"/>
    <n v="2"/>
    <x v="46"/>
    <s v=""/>
    <x v="0"/>
    <s v="Exc"/>
    <x v="0"/>
    <x v="2"/>
    <n v="31.624999999999996"/>
    <n v="63.249999999999993"/>
    <x v="1"/>
    <x v="0"/>
    <x v="0"/>
  </r>
  <r>
    <s v="VMW-26889-781"/>
    <x v="39"/>
    <s v="36078-91009-WU"/>
    <s v="A-L-0.2"/>
    <n v="2"/>
    <x v="47"/>
    <s v=""/>
    <x v="1"/>
    <s v="Ara"/>
    <x v="1"/>
    <x v="3"/>
    <n v="3.8849999999999998"/>
    <n v="7.77"/>
    <x v="2"/>
    <x v="1"/>
    <x v="0"/>
  </r>
  <r>
    <s v="DBU-81099-586"/>
    <x v="40"/>
    <s v="15770-27099-GX"/>
    <s v="A-D-2.5"/>
    <n v="4"/>
    <x v="48"/>
    <s v="vkirdsch2o@google.fr"/>
    <x v="0"/>
    <s v="Ara"/>
    <x v="2"/>
    <x v="2"/>
    <n v="22.884999999999998"/>
    <n v="91.539999999999992"/>
    <x v="2"/>
    <x v="2"/>
    <x v="1"/>
  </r>
  <r>
    <s v="PQA-54820-810"/>
    <x v="41"/>
    <s v="91460-04823-BX"/>
    <s v="A-L-1"/>
    <n v="3"/>
    <x v="49"/>
    <s v=""/>
    <x v="1"/>
    <s v="Ara"/>
    <x v="1"/>
    <x v="0"/>
    <n v="12.95"/>
    <n v="38.849999999999994"/>
    <x v="2"/>
    <x v="1"/>
    <x v="1"/>
  </r>
  <r>
    <s v="XKB-41924-202"/>
    <x v="42"/>
    <s v="45089-52817-WN"/>
    <s v="L-D-0.5"/>
    <n v="2"/>
    <x v="50"/>
    <s v=""/>
    <x v="0"/>
    <s v="Lib"/>
    <x v="2"/>
    <x v="1"/>
    <n v="7.77"/>
    <n v="15.54"/>
    <x v="3"/>
    <x v="2"/>
    <x v="1"/>
  </r>
  <r>
    <s v="DWZ-69106-473"/>
    <x v="43"/>
    <s v="76447-50326-IC"/>
    <s v="L-L-2.5"/>
    <n v="4"/>
    <x v="51"/>
    <s v="daizikovitz2u@answers.com"/>
    <x v="1"/>
    <s v="Lib"/>
    <x v="1"/>
    <x v="2"/>
    <n v="36.454999999999998"/>
    <n v="145.82"/>
    <x v="3"/>
    <x v="1"/>
    <x v="0"/>
  </r>
  <r>
    <s v="YHV-68700-050"/>
    <x v="44"/>
    <s v="26333-67911-OL"/>
    <s v="R-M-0.5"/>
    <n v="5"/>
    <x v="52"/>
    <s v="epriddis2w@nationalgeographic.com"/>
    <x v="0"/>
    <s v="Rob"/>
    <x v="0"/>
    <x v="1"/>
    <n v="5.97"/>
    <n v="29.849999999999998"/>
    <x v="0"/>
    <x v="0"/>
    <x v="1"/>
  </r>
  <r>
    <s v="YHV-68700-050"/>
    <x v="44"/>
    <s v="26333-67911-OL"/>
    <s v="L-L-2.5"/>
    <n v="2"/>
    <x v="53"/>
    <s v="qveel2x@jugem.jp"/>
    <x v="0"/>
    <s v="Lib"/>
    <x v="1"/>
    <x v="2"/>
    <n v="36.454999999999998"/>
    <n v="72.91"/>
    <x v="3"/>
    <x v="1"/>
    <x v="1"/>
  </r>
  <r>
    <s v="KRB-88066-642"/>
    <x v="45"/>
    <s v="22107-86640-SB"/>
    <s v="L-M-1"/>
    <n v="5"/>
    <x v="54"/>
    <s v=""/>
    <x v="0"/>
    <s v="Lib"/>
    <x v="0"/>
    <x v="0"/>
    <n v="14.55"/>
    <n v="72.75"/>
    <x v="3"/>
    <x v="0"/>
    <x v="1"/>
  </r>
  <r>
    <s v="LQU-08404-173"/>
    <x v="46"/>
    <s v="09960-34242-LZ"/>
    <s v="L-L-1"/>
    <n v="3"/>
    <x v="55"/>
    <s v="mredgrave32@cargocollective.com"/>
    <x v="0"/>
    <s v="Lib"/>
    <x v="1"/>
    <x v="0"/>
    <n v="15.85"/>
    <n v="47.55"/>
    <x v="3"/>
    <x v="1"/>
    <x v="1"/>
  </r>
  <r>
    <s v="CWK-60159-881"/>
    <x v="47"/>
    <s v="04671-85591-RT"/>
    <s v="E-D-0.2"/>
    <n v="3"/>
    <x v="56"/>
    <s v="scritchlow34@un.org"/>
    <x v="0"/>
    <s v="Exc"/>
    <x v="2"/>
    <x v="3"/>
    <n v="3.645"/>
    <n v="10.935"/>
    <x v="1"/>
    <x v="2"/>
    <x v="0"/>
  </r>
  <r>
    <s v="EEG-74197-843"/>
    <x v="48"/>
    <s v="25729-68859-UA"/>
    <s v="E-L-1"/>
    <n v="4"/>
    <x v="57"/>
    <s v=""/>
    <x v="0"/>
    <s v="Exc"/>
    <x v="1"/>
    <x v="0"/>
    <n v="14.85"/>
    <n v="59.4"/>
    <x v="1"/>
    <x v="1"/>
    <x v="1"/>
  </r>
  <r>
    <s v="UCZ-59708-525"/>
    <x v="49"/>
    <s v="05501-86351-NX"/>
    <s v="L-D-2.5"/>
    <n v="3"/>
    <x v="58"/>
    <s v="gstandley38@dion.ne.jp"/>
    <x v="1"/>
    <s v="Lib"/>
    <x v="2"/>
    <x v="2"/>
    <n v="29.784999999999997"/>
    <n v="89.35499999999999"/>
    <x v="3"/>
    <x v="2"/>
    <x v="0"/>
  </r>
  <r>
    <s v="HUB-47311-849"/>
    <x v="50"/>
    <s v="04521-04300-OK"/>
    <s v="L-M-0.5"/>
    <n v="3"/>
    <x v="59"/>
    <s v="myallop3a@fema.gov"/>
    <x v="0"/>
    <s v="Lib"/>
    <x v="0"/>
    <x v="1"/>
    <n v="8.73"/>
    <n v="26.19"/>
    <x v="3"/>
    <x v="0"/>
    <x v="0"/>
  </r>
  <r>
    <s v="WYM-17686-694"/>
    <x v="51"/>
    <s v="58689-55264-VK"/>
    <s v="A-D-2.5"/>
    <n v="5"/>
    <x v="60"/>
    <s v="ehows3c@devhub.com"/>
    <x v="0"/>
    <s v="Ara"/>
    <x v="2"/>
    <x v="2"/>
    <n v="22.884999999999998"/>
    <n v="114.42499999999998"/>
    <x v="2"/>
    <x v="2"/>
    <x v="1"/>
  </r>
  <r>
    <s v="ZYQ-15797-695"/>
    <x v="52"/>
    <s v="79436-73011-MM"/>
    <s v="R-D-0.5"/>
    <n v="5"/>
    <x v="61"/>
    <s v="mludwell3e@blogger.com"/>
    <x v="0"/>
    <s v="Rob"/>
    <x v="2"/>
    <x v="1"/>
    <n v="5.3699999999999992"/>
    <n v="26.849999999999994"/>
    <x v="0"/>
    <x v="2"/>
    <x v="0"/>
  </r>
  <r>
    <s v="EEJ-16185-108"/>
    <x v="53"/>
    <s v="65552-60476-KY"/>
    <s v="L-L-0.2"/>
    <n v="5"/>
    <x v="62"/>
    <s v="srodliff3g@ted.com"/>
    <x v="0"/>
    <s v="Lib"/>
    <x v="1"/>
    <x v="3"/>
    <n v="4.7549999999999999"/>
    <n v="23.774999999999999"/>
    <x v="3"/>
    <x v="1"/>
    <x v="0"/>
  </r>
  <r>
    <s v="RWR-77888-800"/>
    <x v="54"/>
    <s v="69904-02729-YS"/>
    <s v="A-M-0.5"/>
    <n v="1"/>
    <x v="63"/>
    <s v="hsynnot3i@about.com"/>
    <x v="0"/>
    <s v="Ara"/>
    <x v="0"/>
    <x v="1"/>
    <n v="6.75"/>
    <n v="6.75"/>
    <x v="2"/>
    <x v="0"/>
    <x v="1"/>
  </r>
  <r>
    <s v="LHN-75209-742"/>
    <x v="55"/>
    <s v="01433-04270-AX"/>
    <s v="R-M-0.5"/>
    <n v="6"/>
    <x v="64"/>
    <s v="twoofinden3k@businesswire.com"/>
    <x v="0"/>
    <s v="Rob"/>
    <x v="0"/>
    <x v="1"/>
    <n v="5.97"/>
    <n v="35.82"/>
    <x v="0"/>
    <x v="0"/>
    <x v="0"/>
  </r>
  <r>
    <s v="TIR-71396-998"/>
    <x v="56"/>
    <s v="14204-14186-LA"/>
    <s v="R-D-2.5"/>
    <n v="4"/>
    <x v="65"/>
    <s v=""/>
    <x v="1"/>
    <s v="Rob"/>
    <x v="2"/>
    <x v="2"/>
    <n v="20.584999999999997"/>
    <n v="82.339999999999989"/>
    <x v="0"/>
    <x v="2"/>
    <x v="0"/>
  </r>
  <r>
    <s v="RXF-37618-213"/>
    <x v="57"/>
    <s v="32948-34398-HC"/>
    <s v="R-L-0.5"/>
    <n v="1"/>
    <x v="66"/>
    <s v="orobins3o@salon.com"/>
    <x v="0"/>
    <s v="Rob"/>
    <x v="1"/>
    <x v="1"/>
    <n v="7.169999999999999"/>
    <n v="7.169999999999999"/>
    <x v="0"/>
    <x v="1"/>
    <x v="0"/>
  </r>
  <r>
    <s v="ANM-16388-634"/>
    <x v="58"/>
    <s v="77343-52608-FF"/>
    <s v="L-L-0.2"/>
    <n v="2"/>
    <x v="67"/>
    <s v=""/>
    <x v="0"/>
    <s v="Lib"/>
    <x v="1"/>
    <x v="3"/>
    <n v="4.7549999999999999"/>
    <n v="9.51"/>
    <x v="3"/>
    <x v="1"/>
    <x v="1"/>
  </r>
  <r>
    <s v="WYL-29300-070"/>
    <x v="59"/>
    <s v="42770-36274-QA"/>
    <s v="R-M-0.2"/>
    <n v="1"/>
    <x v="68"/>
    <s v="lkeenleyside3s@topsy.com"/>
    <x v="0"/>
    <s v="Rob"/>
    <x v="0"/>
    <x v="3"/>
    <n v="2.9849999999999999"/>
    <n v="2.9849999999999999"/>
    <x v="0"/>
    <x v="0"/>
    <x v="1"/>
  </r>
  <r>
    <s v="JHW-74554-805"/>
    <x v="60"/>
    <s v="14103-58987-ZU"/>
    <s v="R-M-1"/>
    <n v="6"/>
    <x v="69"/>
    <s v=""/>
    <x v="0"/>
    <s v="Rob"/>
    <x v="0"/>
    <x v="0"/>
    <n v="9.9499999999999993"/>
    <n v="59.699999999999996"/>
    <x v="0"/>
    <x v="0"/>
    <x v="0"/>
  </r>
  <r>
    <s v="KYS-27063-603"/>
    <x v="61"/>
    <s v="69958-32065-SW"/>
    <s v="E-L-2.5"/>
    <n v="4"/>
    <x v="70"/>
    <s v="vkundt3w@bigcartel.com"/>
    <x v="1"/>
    <s v="Exc"/>
    <x v="1"/>
    <x v="2"/>
    <n v="34.154999999999994"/>
    <n v="136.61999999999998"/>
    <x v="1"/>
    <x v="1"/>
    <x v="1"/>
  </r>
  <r>
    <s v="GAZ-58626-277"/>
    <x v="62"/>
    <s v="69533-84907-FA"/>
    <s v="L-L-0.2"/>
    <n v="2"/>
    <x v="71"/>
    <s v=""/>
    <x v="1"/>
    <s v="Lib"/>
    <x v="1"/>
    <x v="3"/>
    <n v="4.7549999999999999"/>
    <n v="9.51"/>
    <x v="3"/>
    <x v="1"/>
    <x v="1"/>
  </r>
  <r>
    <s v="RPJ-37787-335"/>
    <x v="63"/>
    <s v="76005-95461-CI"/>
    <s v="A-M-2.5"/>
    <n v="3"/>
    <x v="72"/>
    <s v="wkeyse40@apple.com"/>
    <x v="0"/>
    <s v="Ara"/>
    <x v="0"/>
    <x v="2"/>
    <n v="25.874999999999996"/>
    <n v="77.624999999999986"/>
    <x v="2"/>
    <x v="0"/>
    <x v="1"/>
  </r>
  <r>
    <s v="LEF-83057-763"/>
    <x v="64"/>
    <s v="15395-90855-VB"/>
    <s v="L-M-0.2"/>
    <n v="5"/>
    <x v="73"/>
    <s v="lfrancisco42@fema.gov"/>
    <x v="0"/>
    <s v="Lib"/>
    <x v="0"/>
    <x v="3"/>
    <n v="4.3650000000000002"/>
    <n v="21.825000000000003"/>
    <x v="3"/>
    <x v="0"/>
    <x v="0"/>
  </r>
  <r>
    <s v="RPW-36123-215"/>
    <x v="65"/>
    <s v="80640-45811-LB"/>
    <s v="E-L-0.5"/>
    <n v="2"/>
    <x v="74"/>
    <s v="gskingle44@clickbank.net"/>
    <x v="0"/>
    <s v="Exc"/>
    <x v="1"/>
    <x v="1"/>
    <n v="8.91"/>
    <n v="17.82"/>
    <x v="1"/>
    <x v="1"/>
    <x v="0"/>
  </r>
  <r>
    <s v="WLL-59044-117"/>
    <x v="66"/>
    <s v="28476-04082-GR"/>
    <s v="R-D-1"/>
    <n v="6"/>
    <x v="75"/>
    <s v="jbalsillie46@princeton.edu"/>
    <x v="0"/>
    <s v="Rob"/>
    <x v="2"/>
    <x v="0"/>
    <n v="8.9499999999999993"/>
    <n v="53.699999999999996"/>
    <x v="0"/>
    <x v="2"/>
    <x v="0"/>
  </r>
  <r>
    <s v="AWT-22827-563"/>
    <x v="67"/>
    <s v="12018-75670-EU"/>
    <s v="R-L-0.2"/>
    <n v="1"/>
    <x v="76"/>
    <s v="bleffek48@ning.com"/>
    <x v="0"/>
    <s v="Rob"/>
    <x v="1"/>
    <x v="3"/>
    <n v="3.5849999999999995"/>
    <n v="3.5849999999999995"/>
    <x v="0"/>
    <x v="1"/>
    <x v="0"/>
  </r>
  <r>
    <s v="QLM-07145-668"/>
    <x v="68"/>
    <s v="86437-17399-FK"/>
    <s v="E-D-0.2"/>
    <n v="2"/>
    <x v="77"/>
    <s v="jpray4a@youtube.com"/>
    <x v="0"/>
    <s v="Exc"/>
    <x v="2"/>
    <x v="3"/>
    <n v="3.645"/>
    <n v="7.29"/>
    <x v="1"/>
    <x v="2"/>
    <x v="1"/>
  </r>
  <r>
    <s v="HVQ-64398-930"/>
    <x v="69"/>
    <s v="62979-53167-ML"/>
    <s v="A-M-0.5"/>
    <n v="6"/>
    <x v="78"/>
    <s v="fkeinrat4c@dailymail.co.uk"/>
    <x v="0"/>
    <s v="Ara"/>
    <x v="0"/>
    <x v="1"/>
    <n v="6.75"/>
    <n v="40.5"/>
    <x v="2"/>
    <x v="0"/>
    <x v="0"/>
  </r>
  <r>
    <s v="WRT-40778-247"/>
    <x v="70"/>
    <s v="54810-81899-HL"/>
    <s v="R-L-1"/>
    <n v="4"/>
    <x v="79"/>
    <s v=""/>
    <x v="0"/>
    <s v="Rob"/>
    <x v="1"/>
    <x v="0"/>
    <n v="11.95"/>
    <n v="47.8"/>
    <x v="0"/>
    <x v="1"/>
    <x v="1"/>
  </r>
  <r>
    <s v="SUB-13006-125"/>
    <x v="71"/>
    <s v="26103-41504-IB"/>
    <s v="A-L-0.5"/>
    <n v="5"/>
    <x v="80"/>
    <s v="kswede4g@addthis.com"/>
    <x v="0"/>
    <s v="Ara"/>
    <x v="1"/>
    <x v="1"/>
    <n v="7.77"/>
    <n v="38.849999999999994"/>
    <x v="2"/>
    <x v="1"/>
    <x v="0"/>
  </r>
  <r>
    <s v="CQM-49696-263"/>
    <x v="72"/>
    <s v="76534-45229-SG"/>
    <s v="L-L-2.5"/>
    <n v="3"/>
    <x v="81"/>
    <s v="dtift4i@netvibes.com"/>
    <x v="0"/>
    <s v="Lib"/>
    <x v="1"/>
    <x v="2"/>
    <n v="36.454999999999998"/>
    <n v="109.36499999999999"/>
    <x v="3"/>
    <x v="1"/>
    <x v="0"/>
  </r>
  <r>
    <s v="KXN-85094-246"/>
    <x v="73"/>
    <s v="81744-27332-RR"/>
    <s v="L-M-2.5"/>
    <n v="3"/>
    <x v="82"/>
    <s v="cfeye4k@google.co.jp"/>
    <x v="1"/>
    <s v="Lib"/>
    <x v="0"/>
    <x v="2"/>
    <n v="33.464999999999996"/>
    <n v="100.39499999999998"/>
    <x v="3"/>
    <x v="0"/>
    <x v="0"/>
  </r>
  <r>
    <s v="XOQ-12405-419"/>
    <x v="74"/>
    <s v="91513-75657-PH"/>
    <s v="R-D-2.5"/>
    <n v="4"/>
    <x v="83"/>
    <s v=""/>
    <x v="0"/>
    <s v="Rob"/>
    <x v="2"/>
    <x v="2"/>
    <n v="20.584999999999997"/>
    <n v="82.339999999999989"/>
    <x v="0"/>
    <x v="2"/>
    <x v="0"/>
  </r>
  <r>
    <s v="HYF-10254-369"/>
    <x v="75"/>
    <s v="30373-66619-CB"/>
    <s v="L-L-0.5"/>
    <n v="1"/>
    <x v="84"/>
    <s v=""/>
    <x v="1"/>
    <s v="Lib"/>
    <x v="1"/>
    <x v="1"/>
    <n v="9.51"/>
    <n v="9.51"/>
    <x v="3"/>
    <x v="1"/>
    <x v="1"/>
  </r>
  <r>
    <s v="XXJ-47000-307"/>
    <x v="76"/>
    <s v="31582-23562-FM"/>
    <s v="A-L-2.5"/>
    <n v="3"/>
    <x v="85"/>
    <s v="searley4q@youku.com"/>
    <x v="2"/>
    <s v="Ara"/>
    <x v="1"/>
    <x v="2"/>
    <n v="29.784999999999997"/>
    <n v="89.35499999999999"/>
    <x v="2"/>
    <x v="1"/>
    <x v="1"/>
  </r>
  <r>
    <s v="XXJ-47000-307"/>
    <x v="76"/>
    <s v="31582-23562-FM"/>
    <s v="A-D-0.2"/>
    <n v="4"/>
    <x v="86"/>
    <s v="mchamberlayne4r@bigcartel.com"/>
    <x v="0"/>
    <s v="Ara"/>
    <x v="2"/>
    <x v="3"/>
    <n v="2.9849999999999999"/>
    <n v="11.94"/>
    <x v="2"/>
    <x v="2"/>
    <x v="1"/>
  </r>
  <r>
    <s v="ZDK-82166-357"/>
    <x v="77"/>
    <s v="81431-12577-VD"/>
    <s v="A-M-1"/>
    <n v="3"/>
    <x v="87"/>
    <s v=""/>
    <x v="0"/>
    <s v="Ara"/>
    <x v="0"/>
    <x v="0"/>
    <n v="11.25"/>
    <n v="33.75"/>
    <x v="2"/>
    <x v="0"/>
    <x v="1"/>
  </r>
  <r>
    <s v="IHN-19982-362"/>
    <x v="78"/>
    <s v="68894-91205-MP"/>
    <s v="R-L-1"/>
    <n v="3"/>
    <x v="88"/>
    <s v="othynne4w@auda.org.au"/>
    <x v="0"/>
    <s v="Rob"/>
    <x v="1"/>
    <x v="0"/>
    <n v="11.95"/>
    <n v="35.849999999999994"/>
    <x v="0"/>
    <x v="1"/>
    <x v="1"/>
  </r>
  <r>
    <s v="VMT-10030-889"/>
    <x v="79"/>
    <s v="87602-55754-VN"/>
    <s v="A-L-1"/>
    <n v="6"/>
    <x v="89"/>
    <s v="kmelloi4y@imdb.com"/>
    <x v="0"/>
    <s v="Ara"/>
    <x v="1"/>
    <x v="0"/>
    <n v="12.95"/>
    <n v="77.699999999999989"/>
    <x v="2"/>
    <x v="1"/>
    <x v="1"/>
  </r>
  <r>
    <s v="NHL-11063-100"/>
    <x v="80"/>
    <s v="39181-35745-WH"/>
    <s v="A-L-1"/>
    <n v="4"/>
    <x v="90"/>
    <s v="amussen50@51.la"/>
    <x v="0"/>
    <s v="Ara"/>
    <x v="1"/>
    <x v="0"/>
    <n v="12.95"/>
    <n v="51.8"/>
    <x v="2"/>
    <x v="1"/>
    <x v="0"/>
  </r>
  <r>
    <s v="ROV-87448-086"/>
    <x v="81"/>
    <s v="30381-64762-NG"/>
    <s v="A-M-2.5"/>
    <n v="4"/>
    <x v="91"/>
    <s v="amundford52@nbcnews.com"/>
    <x v="0"/>
    <s v="Ara"/>
    <x v="0"/>
    <x v="2"/>
    <n v="25.874999999999996"/>
    <n v="103.49999999999999"/>
    <x v="2"/>
    <x v="0"/>
    <x v="1"/>
  </r>
  <r>
    <s v="DGY-35773-612"/>
    <x v="82"/>
    <s v="17503-27693-ZH"/>
    <s v="E-L-1"/>
    <n v="3"/>
    <x v="92"/>
    <s v="iblazewicz54@thetimes.co.uk"/>
    <x v="0"/>
    <s v="Exc"/>
    <x v="1"/>
    <x v="0"/>
    <n v="14.85"/>
    <n v="44.55"/>
    <x v="1"/>
    <x v="1"/>
    <x v="0"/>
  </r>
  <r>
    <s v="YWH-50638-556"/>
    <x v="83"/>
    <s v="89442-35633-HJ"/>
    <s v="E-L-0.5"/>
    <n v="4"/>
    <x v="93"/>
    <s v="mmeriet56@noaa.gov"/>
    <x v="0"/>
    <s v="Exc"/>
    <x v="1"/>
    <x v="1"/>
    <n v="8.91"/>
    <n v="35.64"/>
    <x v="1"/>
    <x v="1"/>
    <x v="0"/>
  </r>
  <r>
    <s v="ISL-11200-600"/>
    <x v="84"/>
    <s v="13654-85265-IL"/>
    <s v="A-D-0.2"/>
    <n v="6"/>
    <x v="94"/>
    <s v="akitchingham58@com.com"/>
    <x v="0"/>
    <s v="Ara"/>
    <x v="2"/>
    <x v="3"/>
    <n v="2.9849999999999999"/>
    <n v="17.91"/>
    <x v="2"/>
    <x v="2"/>
    <x v="0"/>
  </r>
  <r>
    <s v="LBZ-75997-047"/>
    <x v="85"/>
    <s v="40946-22090-FP"/>
    <s v="A-M-2.5"/>
    <n v="6"/>
    <x v="95"/>
    <s v="mprinn5a@usa.gov"/>
    <x v="0"/>
    <s v="Ara"/>
    <x v="0"/>
    <x v="2"/>
    <n v="25.874999999999996"/>
    <n v="155.24999999999997"/>
    <x v="2"/>
    <x v="0"/>
    <x v="1"/>
  </r>
  <r>
    <s v="EUH-08089-954"/>
    <x v="86"/>
    <s v="29050-93691-TS"/>
    <s v="A-D-0.2"/>
    <n v="2"/>
    <x v="96"/>
    <s v="ppetrushanko5c@blinklist.com"/>
    <x v="1"/>
    <s v="Ara"/>
    <x v="2"/>
    <x v="3"/>
    <n v="2.9849999999999999"/>
    <n v="5.97"/>
    <x v="2"/>
    <x v="2"/>
    <x v="1"/>
  </r>
  <r>
    <s v="BLD-12227-251"/>
    <x v="87"/>
    <s v="64395-74865-WF"/>
    <s v="A-M-0.5"/>
    <n v="2"/>
    <x v="97"/>
    <s v="elaird5e@bing.com"/>
    <x v="0"/>
    <s v="Ara"/>
    <x v="0"/>
    <x v="1"/>
    <n v="6.75"/>
    <n v="13.5"/>
    <x v="2"/>
    <x v="0"/>
    <x v="1"/>
  </r>
  <r>
    <s v="OPY-30711-853"/>
    <x v="25"/>
    <s v="81861-66046-SU"/>
    <s v="A-D-0.2"/>
    <n v="1"/>
    <x v="98"/>
    <s v="ncuttler5g@parallels.com"/>
    <x v="0"/>
    <s v="Ara"/>
    <x v="2"/>
    <x v="3"/>
    <n v="2.9849999999999999"/>
    <n v="2.9849999999999999"/>
    <x v="2"/>
    <x v="2"/>
    <x v="1"/>
  </r>
  <r>
    <s v="DBC-44122-300"/>
    <x v="88"/>
    <s v="13366-78506-KP"/>
    <s v="L-M-0.2"/>
    <n v="3"/>
    <x v="99"/>
    <s v="jmunnings5i@springer.com"/>
    <x v="0"/>
    <s v="Lib"/>
    <x v="0"/>
    <x v="3"/>
    <n v="4.3650000000000002"/>
    <n v="13.095000000000001"/>
    <x v="3"/>
    <x v="0"/>
    <x v="0"/>
  </r>
  <r>
    <s v="FJQ-60035-234"/>
    <x v="89"/>
    <s v="08847-29858-HN"/>
    <s v="A-L-0.2"/>
    <n v="2"/>
    <x v="100"/>
    <s v="idunwoody5k@sourceforge.net"/>
    <x v="2"/>
    <s v="Ara"/>
    <x v="1"/>
    <x v="3"/>
    <n v="3.8849999999999998"/>
    <n v="7.77"/>
    <x v="2"/>
    <x v="1"/>
    <x v="0"/>
  </r>
  <r>
    <s v="HSF-66926-425"/>
    <x v="90"/>
    <s v="00539-42510-RY"/>
    <s v="L-D-2.5"/>
    <n v="5"/>
    <x v="101"/>
    <s v="tfelip5m@typepad.com"/>
    <x v="0"/>
    <s v="Lib"/>
    <x v="2"/>
    <x v="2"/>
    <n v="29.784999999999997"/>
    <n v="148.92499999999998"/>
    <x v="3"/>
    <x v="2"/>
    <x v="0"/>
  </r>
  <r>
    <s v="LQG-41416-375"/>
    <x v="91"/>
    <s v="45190-08727-NV"/>
    <s v="L-D-1"/>
    <n v="3"/>
    <x v="102"/>
    <s v=""/>
    <x v="0"/>
    <s v="Lib"/>
    <x v="2"/>
    <x v="0"/>
    <n v="12.95"/>
    <n v="38.849999999999994"/>
    <x v="3"/>
    <x v="2"/>
    <x v="0"/>
  </r>
  <r>
    <s v="VZO-97265-841"/>
    <x v="92"/>
    <s v="87049-37901-FU"/>
    <s v="R-M-0.2"/>
    <n v="4"/>
    <x v="103"/>
    <s v="npoolman5q@howstuffworks.com"/>
    <x v="0"/>
    <s v="Rob"/>
    <x v="0"/>
    <x v="3"/>
    <n v="2.9849999999999999"/>
    <n v="11.94"/>
    <x v="0"/>
    <x v="0"/>
    <x v="1"/>
  </r>
  <r>
    <s v="MOR-12987-399"/>
    <x v="93"/>
    <s v="34015-31593-JC"/>
    <s v="L-M-1"/>
    <n v="6"/>
    <x v="104"/>
    <s v="chalfhide5s@google.ru"/>
    <x v="1"/>
    <s v="Lib"/>
    <x v="0"/>
    <x v="0"/>
    <n v="14.55"/>
    <n v="87.300000000000011"/>
    <x v="3"/>
    <x v="0"/>
    <x v="1"/>
  </r>
  <r>
    <s v="UOA-23786-489"/>
    <x v="94"/>
    <s v="90305-50099-SV"/>
    <s v="A-M-0.5"/>
    <n v="6"/>
    <x v="105"/>
    <s v="aattwater5u@wikia.com"/>
    <x v="0"/>
    <s v="Ara"/>
    <x v="0"/>
    <x v="1"/>
    <n v="6.75"/>
    <n v="40.5"/>
    <x v="2"/>
    <x v="0"/>
    <x v="0"/>
  </r>
  <r>
    <s v="AJL-52941-018"/>
    <x v="95"/>
    <s v="55871-61935-MF"/>
    <s v="E-D-1"/>
    <n v="2"/>
    <x v="106"/>
    <s v="dcamilletti5w@businesswire.com"/>
    <x v="0"/>
    <s v="Exc"/>
    <x v="2"/>
    <x v="0"/>
    <n v="12.15"/>
    <n v="24.3"/>
    <x v="1"/>
    <x v="2"/>
    <x v="1"/>
  </r>
  <r>
    <s v="XSZ-84273-421"/>
    <x v="96"/>
    <s v="15405-60469-TM"/>
    <s v="R-M-0.5"/>
    <n v="3"/>
    <x v="107"/>
    <s v="mhame5y@newsvine.com"/>
    <x v="1"/>
    <s v="Rob"/>
    <x v="0"/>
    <x v="1"/>
    <n v="5.97"/>
    <n v="17.91"/>
    <x v="0"/>
    <x v="0"/>
    <x v="0"/>
  </r>
  <r>
    <s v="NUN-48214-216"/>
    <x v="97"/>
    <s v="06953-94794-FB"/>
    <s v="A-M-0.5"/>
    <n v="4"/>
    <x v="108"/>
    <s v="asnowding60@comsenz.com"/>
    <x v="0"/>
    <s v="Ara"/>
    <x v="0"/>
    <x v="1"/>
    <n v="6.75"/>
    <n v="27"/>
    <x v="2"/>
    <x v="0"/>
    <x v="1"/>
  </r>
  <r>
    <s v="AKV-93064-769"/>
    <x v="98"/>
    <s v="22305-40299-CY"/>
    <s v="L-D-0.5"/>
    <n v="1"/>
    <x v="109"/>
    <s v="rfurman62@t.co"/>
    <x v="1"/>
    <s v="Lib"/>
    <x v="2"/>
    <x v="1"/>
    <n v="7.77"/>
    <n v="7.77"/>
    <x v="3"/>
    <x v="2"/>
    <x v="0"/>
  </r>
  <r>
    <s v="BRB-40903-533"/>
    <x v="99"/>
    <s v="09020-56774-GU"/>
    <s v="E-L-0.2"/>
    <n v="3"/>
    <x v="110"/>
    <s v="mpercifull64@netlog.com"/>
    <x v="0"/>
    <s v="Exc"/>
    <x v="1"/>
    <x v="3"/>
    <n v="4.4550000000000001"/>
    <n v="13.365"/>
    <x v="1"/>
    <x v="1"/>
    <x v="0"/>
  </r>
  <r>
    <s v="GPR-19973-483"/>
    <x v="100"/>
    <s v="92926-08470-YS"/>
    <s v="R-D-0.5"/>
    <n v="5"/>
    <x v="111"/>
    <s v="wedinborough66@github.io"/>
    <x v="0"/>
    <s v="Rob"/>
    <x v="2"/>
    <x v="1"/>
    <n v="5.3699999999999992"/>
    <n v="26.849999999999994"/>
    <x v="0"/>
    <x v="2"/>
    <x v="1"/>
  </r>
  <r>
    <s v="XIY-43041-882"/>
    <x v="101"/>
    <s v="07250-63194-JO"/>
    <s v="A-M-1"/>
    <n v="1"/>
    <x v="112"/>
    <s v="kbromehead68@un.org"/>
    <x v="0"/>
    <s v="Ara"/>
    <x v="0"/>
    <x v="0"/>
    <n v="11.25"/>
    <n v="11.25"/>
    <x v="2"/>
    <x v="0"/>
    <x v="1"/>
  </r>
  <r>
    <s v="YGY-98425-969"/>
    <x v="102"/>
    <s v="63787-96257-TQ"/>
    <s v="L-M-1"/>
    <n v="1"/>
    <x v="113"/>
    <s v="ahutchens6a@amazonaws.com"/>
    <x v="0"/>
    <s v="Lib"/>
    <x v="0"/>
    <x v="0"/>
    <n v="14.55"/>
    <n v="14.55"/>
    <x v="3"/>
    <x v="0"/>
    <x v="1"/>
  </r>
  <r>
    <s v="MSB-08397-648"/>
    <x v="103"/>
    <s v="49530-25460-RW"/>
    <s v="R-L-0.2"/>
    <n v="4"/>
    <x v="114"/>
    <s v="bmathon6c@barnesandnoble.com"/>
    <x v="0"/>
    <s v="Rob"/>
    <x v="1"/>
    <x v="3"/>
    <n v="3.5849999999999995"/>
    <n v="14.339999999999998"/>
    <x v="0"/>
    <x v="1"/>
    <x v="1"/>
  </r>
  <r>
    <s v="WDR-06028-345"/>
    <x v="104"/>
    <s v="66508-21373-OQ"/>
    <s v="L-L-1"/>
    <n v="1"/>
    <x v="115"/>
    <s v="pcutchie6e@globo.com"/>
    <x v="0"/>
    <s v="Lib"/>
    <x v="1"/>
    <x v="0"/>
    <n v="15.85"/>
    <n v="15.85"/>
    <x v="3"/>
    <x v="1"/>
    <x v="1"/>
  </r>
  <r>
    <s v="MXM-42948-061"/>
    <x v="105"/>
    <s v="20203-03950-FY"/>
    <s v="L-L-0.2"/>
    <n v="4"/>
    <x v="116"/>
    <s v="cgheraldi6g@opera.com"/>
    <x v="2"/>
    <s v="Lib"/>
    <x v="1"/>
    <x v="3"/>
    <n v="4.7549999999999999"/>
    <n v="19.02"/>
    <x v="3"/>
    <x v="1"/>
    <x v="0"/>
  </r>
  <r>
    <s v="MGQ-98961-173"/>
    <x v="11"/>
    <s v="83895-90735-XH"/>
    <s v="L-L-0.5"/>
    <n v="4"/>
    <x v="117"/>
    <s v="tsutty6i@google.es"/>
    <x v="0"/>
    <s v="Lib"/>
    <x v="1"/>
    <x v="1"/>
    <n v="9.51"/>
    <n v="38.04"/>
    <x v="3"/>
    <x v="1"/>
    <x v="1"/>
  </r>
  <r>
    <s v="RFH-64349-897"/>
    <x v="106"/>
    <s v="61954-61462-RJ"/>
    <s v="E-D-0.5"/>
    <n v="3"/>
    <x v="118"/>
    <s v="charce6k@cafepress.com"/>
    <x v="1"/>
    <s v="Exc"/>
    <x v="2"/>
    <x v="1"/>
    <n v="7.29"/>
    <n v="21.87"/>
    <x v="1"/>
    <x v="2"/>
    <x v="0"/>
  </r>
  <r>
    <s v="TKL-20738-660"/>
    <x v="107"/>
    <s v="47939-53158-LS"/>
    <s v="E-M-0.2"/>
    <n v="1"/>
    <x v="119"/>
    <s v="fdrysdale6m@symantec.com"/>
    <x v="0"/>
    <s v="Exc"/>
    <x v="0"/>
    <x v="3"/>
    <n v="4.125"/>
    <n v="4.125"/>
    <x v="1"/>
    <x v="0"/>
    <x v="1"/>
  </r>
  <r>
    <s v="TKL-20738-660"/>
    <x v="107"/>
    <s v="47939-53158-LS"/>
    <s v="A-L-0.2"/>
    <n v="1"/>
    <x v="120"/>
    <s v="dmagowan6n@fc2.com"/>
    <x v="0"/>
    <s v="Ara"/>
    <x v="1"/>
    <x v="3"/>
    <n v="3.8849999999999998"/>
    <n v="3.8849999999999998"/>
    <x v="2"/>
    <x v="1"/>
    <x v="1"/>
  </r>
  <r>
    <s v="TKL-20738-660"/>
    <x v="107"/>
    <s v="47939-53158-LS"/>
    <s v="E-M-1"/>
    <n v="5"/>
    <x v="121"/>
    <s v=""/>
    <x v="0"/>
    <s v="Exc"/>
    <x v="0"/>
    <x v="0"/>
    <n v="13.75"/>
    <n v="68.75"/>
    <x v="1"/>
    <x v="0"/>
    <x v="1"/>
  </r>
  <r>
    <s v="GOW-03198-575"/>
    <x v="108"/>
    <s v="61513-27752-FA"/>
    <s v="A-D-0.5"/>
    <n v="4"/>
    <x v="122"/>
    <s v="eyurkov6s@hud.gov"/>
    <x v="0"/>
    <s v="Ara"/>
    <x v="2"/>
    <x v="1"/>
    <n v="5.97"/>
    <n v="23.88"/>
    <x v="2"/>
    <x v="2"/>
    <x v="0"/>
  </r>
  <r>
    <s v="QJB-90477-635"/>
    <x v="109"/>
    <s v="89714-19856-WX"/>
    <s v="L-L-2.5"/>
    <n v="4"/>
    <x v="123"/>
    <s v="gbentjens6u@netlog.com"/>
    <x v="2"/>
    <s v="Lib"/>
    <x v="1"/>
    <x v="2"/>
    <n v="36.454999999999998"/>
    <n v="145.82"/>
    <x v="3"/>
    <x v="1"/>
    <x v="1"/>
  </r>
  <r>
    <s v="MWP-46239-785"/>
    <x v="110"/>
    <s v="87979-56781-YV"/>
    <s v="L-M-0.2"/>
    <n v="5"/>
    <x v="124"/>
    <s v="lentwistle6w@omniture.com"/>
    <x v="0"/>
    <s v="Lib"/>
    <x v="0"/>
    <x v="3"/>
    <n v="4.3650000000000002"/>
    <n v="21.825000000000003"/>
    <x v="3"/>
    <x v="0"/>
    <x v="0"/>
  </r>
  <r>
    <s v="QDV-03406-248"/>
    <x v="111"/>
    <s v="74126-88836-KA"/>
    <s v="L-M-0.5"/>
    <n v="3"/>
    <x v="125"/>
    <s v="macott6y@pagesperso-orange.fr"/>
    <x v="0"/>
    <s v="Lib"/>
    <x v="0"/>
    <x v="1"/>
    <n v="8.73"/>
    <n v="26.19"/>
    <x v="3"/>
    <x v="0"/>
    <x v="0"/>
  </r>
  <r>
    <s v="GPH-40635-105"/>
    <x v="112"/>
    <s v="37397-05992-VO"/>
    <s v="A-M-1"/>
    <n v="1"/>
    <x v="126"/>
    <s v=""/>
    <x v="0"/>
    <s v="Ara"/>
    <x v="0"/>
    <x v="0"/>
    <n v="11.25"/>
    <n v="11.25"/>
    <x v="2"/>
    <x v="0"/>
    <x v="1"/>
  </r>
  <r>
    <s v="JOM-80930-071"/>
    <x v="113"/>
    <s v="54904-18397-UD"/>
    <s v="L-D-1"/>
    <n v="6"/>
    <x v="127"/>
    <s v="rmclae72@dailymotion.com"/>
    <x v="2"/>
    <s v="Lib"/>
    <x v="2"/>
    <x v="0"/>
    <n v="12.95"/>
    <n v="77.699999999999989"/>
    <x v="3"/>
    <x v="2"/>
    <x v="1"/>
  </r>
  <r>
    <s v="OIL-26493-755"/>
    <x v="114"/>
    <s v="19017-95853-EK"/>
    <s v="A-M-0.5"/>
    <n v="1"/>
    <x v="128"/>
    <s v="zkiffe74@cyberchimps.com"/>
    <x v="0"/>
    <s v="Ara"/>
    <x v="0"/>
    <x v="1"/>
    <n v="6.75"/>
    <n v="6.75"/>
    <x v="2"/>
    <x v="0"/>
    <x v="1"/>
  </r>
  <r>
    <s v="CYV-13426-645"/>
    <x v="115"/>
    <s v="88593-59934-VU"/>
    <s v="E-D-1"/>
    <n v="1"/>
    <x v="129"/>
    <s v="ccromwell76@desdev.cn"/>
    <x v="0"/>
    <s v="Exc"/>
    <x v="2"/>
    <x v="0"/>
    <n v="12.15"/>
    <n v="12.15"/>
    <x v="1"/>
    <x v="2"/>
    <x v="0"/>
  </r>
  <r>
    <s v="WRP-39846-614"/>
    <x v="49"/>
    <s v="47493-68564-YM"/>
    <s v="A-L-2.5"/>
    <n v="5"/>
    <x v="130"/>
    <s v="ttaffarello78@sciencedaily.com"/>
    <x v="0"/>
    <s v="Ara"/>
    <x v="1"/>
    <x v="2"/>
    <n v="29.784999999999997"/>
    <n v="148.92499999999998"/>
    <x v="2"/>
    <x v="1"/>
    <x v="0"/>
  </r>
  <r>
    <s v="VDZ-76673-968"/>
    <x v="116"/>
    <s v="82246-82543-DW"/>
    <s v="E-D-0.5"/>
    <n v="2"/>
    <x v="131"/>
    <s v="jkopke7a@auda.org.au"/>
    <x v="0"/>
    <s v="Exc"/>
    <x v="2"/>
    <x v="1"/>
    <n v="7.29"/>
    <n v="14.58"/>
    <x v="1"/>
    <x v="2"/>
    <x v="0"/>
  </r>
  <r>
    <s v="VTV-03546-175"/>
    <x v="117"/>
    <s v="03384-62101-IY"/>
    <s v="A-L-2.5"/>
    <n v="5"/>
    <x v="132"/>
    <s v=""/>
    <x v="1"/>
    <s v="Ara"/>
    <x v="1"/>
    <x v="2"/>
    <n v="29.784999999999997"/>
    <n v="148.92499999999998"/>
    <x v="2"/>
    <x v="1"/>
    <x v="0"/>
  </r>
  <r>
    <s v="GHR-72274-715"/>
    <x v="118"/>
    <s v="86881-41559-OR"/>
    <s v="L-D-1"/>
    <n v="1"/>
    <x v="133"/>
    <s v="mseawright7e@nbcnews.com"/>
    <x v="2"/>
    <s v="Lib"/>
    <x v="2"/>
    <x v="0"/>
    <n v="12.95"/>
    <n v="12.95"/>
    <x v="3"/>
    <x v="2"/>
    <x v="1"/>
  </r>
  <r>
    <s v="ZGK-97262-313"/>
    <x v="119"/>
    <s v="02536-18494-AQ"/>
    <s v="E-M-2.5"/>
    <n v="3"/>
    <x v="134"/>
    <s v=""/>
    <x v="0"/>
    <s v="Exc"/>
    <x v="0"/>
    <x v="2"/>
    <n v="31.624999999999996"/>
    <n v="94.874999999999986"/>
    <x v="1"/>
    <x v="0"/>
    <x v="0"/>
  </r>
  <r>
    <s v="ZFS-30776-804"/>
    <x v="120"/>
    <s v="58638-01029-CB"/>
    <s v="A-L-0.5"/>
    <n v="5"/>
    <x v="135"/>
    <s v="lrushmer65@europa.eu"/>
    <x v="0"/>
    <s v="Ara"/>
    <x v="1"/>
    <x v="1"/>
    <n v="7.77"/>
    <n v="38.849999999999994"/>
    <x v="2"/>
    <x v="1"/>
    <x v="0"/>
  </r>
  <r>
    <s v="QUU-91729-492"/>
    <x v="121"/>
    <s v="90312-11148-LA"/>
    <s v="A-D-0.2"/>
    <n v="4"/>
    <x v="136"/>
    <s v="zcarlson7k@bigcartel.com"/>
    <x v="1"/>
    <s v="Ara"/>
    <x v="2"/>
    <x v="3"/>
    <n v="2.9849999999999999"/>
    <n v="11.94"/>
    <x v="2"/>
    <x v="2"/>
    <x v="1"/>
  </r>
  <r>
    <s v="PVI-72795-960"/>
    <x v="122"/>
    <s v="68239-74809-TF"/>
    <s v="E-L-2.5"/>
    <n v="3"/>
    <x v="137"/>
    <s v="dhedlestone7m@craigslist.org"/>
    <x v="0"/>
    <s v="Exc"/>
    <x v="1"/>
    <x v="2"/>
    <n v="34.154999999999994"/>
    <n v="102.46499999999997"/>
    <x v="1"/>
    <x v="1"/>
    <x v="1"/>
  </r>
  <r>
    <s v="PPP-78935-365"/>
    <x v="123"/>
    <s v="91074-60023-IP"/>
    <s v="E-D-1"/>
    <n v="4"/>
    <x v="138"/>
    <s v="dbury7o@tinyurl.com"/>
    <x v="1"/>
    <s v="Exc"/>
    <x v="2"/>
    <x v="0"/>
    <n v="12.15"/>
    <n v="48.6"/>
    <x v="1"/>
    <x v="2"/>
    <x v="1"/>
  </r>
  <r>
    <s v="JUO-34131-517"/>
    <x v="124"/>
    <s v="07972-83748-JI"/>
    <s v="L-D-1"/>
    <n v="6"/>
    <x v="139"/>
    <s v="epalfrey7q@devhub.com"/>
    <x v="0"/>
    <s v="Lib"/>
    <x v="2"/>
    <x v="0"/>
    <n v="12.95"/>
    <n v="77.699999999999989"/>
    <x v="3"/>
    <x v="2"/>
    <x v="0"/>
  </r>
  <r>
    <s v="ZJE-89333-489"/>
    <x v="125"/>
    <s v="08694-57330-XR"/>
    <s v="L-D-2.5"/>
    <n v="1"/>
    <x v="140"/>
    <s v=""/>
    <x v="0"/>
    <s v="Lib"/>
    <x v="2"/>
    <x v="2"/>
    <n v="29.784999999999997"/>
    <n v="29.784999999999997"/>
    <x v="3"/>
    <x v="2"/>
    <x v="0"/>
  </r>
  <r>
    <s v="LOO-35324-159"/>
    <x v="126"/>
    <s v="68412-11126-YJ"/>
    <s v="A-L-0.2"/>
    <n v="4"/>
    <x v="141"/>
    <s v="fcrumpe7u@ftc.gov"/>
    <x v="2"/>
    <s v="Ara"/>
    <x v="1"/>
    <x v="3"/>
    <n v="3.8849999999999998"/>
    <n v="15.54"/>
    <x v="2"/>
    <x v="1"/>
    <x v="0"/>
  </r>
  <r>
    <s v="JBQ-93412-846"/>
    <x v="127"/>
    <s v="69037-66822-DW"/>
    <s v="E-L-2.5"/>
    <n v="4"/>
    <x v="142"/>
    <s v=""/>
    <x v="0"/>
    <s v="Exc"/>
    <x v="1"/>
    <x v="2"/>
    <n v="34.154999999999994"/>
    <n v="136.61999999999998"/>
    <x v="1"/>
    <x v="1"/>
    <x v="0"/>
  </r>
  <r>
    <s v="EHX-66333-637"/>
    <x v="128"/>
    <s v="01297-94364-XH"/>
    <s v="L-M-0.5"/>
    <n v="2"/>
    <x v="143"/>
    <s v="bmergue7y@umn.edu"/>
    <x v="0"/>
    <s v="Lib"/>
    <x v="0"/>
    <x v="1"/>
    <n v="8.73"/>
    <n v="17.46"/>
    <x v="3"/>
    <x v="0"/>
    <x v="1"/>
  </r>
  <r>
    <s v="WXG-25759-236"/>
    <x v="103"/>
    <s v="39919-06540-ZI"/>
    <s v="E-L-2.5"/>
    <n v="2"/>
    <x v="144"/>
    <s v=""/>
    <x v="1"/>
    <s v="Exc"/>
    <x v="1"/>
    <x v="2"/>
    <n v="34.154999999999994"/>
    <n v="68.309999999999988"/>
    <x v="1"/>
    <x v="1"/>
    <x v="0"/>
  </r>
  <r>
    <s v="QNA-31113-984"/>
    <x v="129"/>
    <s v="60512-78550-WS"/>
    <s v="L-M-0.2"/>
    <n v="4"/>
    <x v="145"/>
    <s v="dduke82@vkontakte.ru"/>
    <x v="0"/>
    <s v="Lib"/>
    <x v="0"/>
    <x v="3"/>
    <n v="4.3650000000000002"/>
    <n v="17.46"/>
    <x v="3"/>
    <x v="0"/>
    <x v="1"/>
  </r>
  <r>
    <s v="ZWI-52029-159"/>
    <x v="130"/>
    <s v="40172-12000-AU"/>
    <s v="L-M-1"/>
    <n v="3"/>
    <x v="146"/>
    <s v="ihussey84@mapy.cz"/>
    <x v="0"/>
    <s v="Lib"/>
    <x v="0"/>
    <x v="0"/>
    <n v="14.55"/>
    <n v="43.650000000000006"/>
    <x v="3"/>
    <x v="0"/>
    <x v="1"/>
  </r>
  <r>
    <s v="ZWI-52029-159"/>
    <x v="130"/>
    <s v="40172-12000-AU"/>
    <s v="E-M-1"/>
    <n v="2"/>
    <x v="147"/>
    <s v="cpinkerton85@upenn.edu"/>
    <x v="0"/>
    <s v="Exc"/>
    <x v="0"/>
    <x v="0"/>
    <n v="13.75"/>
    <n v="27.5"/>
    <x v="1"/>
    <x v="0"/>
    <x v="1"/>
  </r>
  <r>
    <s v="DFS-49954-707"/>
    <x v="131"/>
    <s v="39019-13649-CL"/>
    <s v="E-D-0.2"/>
    <n v="5"/>
    <x v="148"/>
    <s v="dvizor88@furl.net"/>
    <x v="0"/>
    <s v="Exc"/>
    <x v="2"/>
    <x v="3"/>
    <n v="3.645"/>
    <n v="18.225000000000001"/>
    <x v="1"/>
    <x v="2"/>
    <x v="0"/>
  </r>
  <r>
    <s v="VYP-89830-878"/>
    <x v="132"/>
    <s v="12715-05198-QU"/>
    <s v="A-M-2.5"/>
    <n v="2"/>
    <x v="149"/>
    <s v="klestrange8a@lulu.com"/>
    <x v="0"/>
    <s v="Ara"/>
    <x v="0"/>
    <x v="2"/>
    <n v="25.874999999999996"/>
    <n v="51.749999999999993"/>
    <x v="2"/>
    <x v="0"/>
    <x v="0"/>
  </r>
  <r>
    <s v="AMT-40418-362"/>
    <x v="133"/>
    <s v="04513-76520-QO"/>
    <s v="L-D-1"/>
    <n v="1"/>
    <x v="150"/>
    <s v="ade8c@1und1.de"/>
    <x v="0"/>
    <s v="Lib"/>
    <x v="2"/>
    <x v="0"/>
    <n v="12.95"/>
    <n v="12.95"/>
    <x v="3"/>
    <x v="2"/>
    <x v="0"/>
  </r>
  <r>
    <s v="NFQ-23241-793"/>
    <x v="134"/>
    <s v="88446-59251-SQ"/>
    <s v="A-M-1"/>
    <n v="3"/>
    <x v="151"/>
    <s v="pstonner8e@moonfruit.com"/>
    <x v="0"/>
    <s v="Ara"/>
    <x v="0"/>
    <x v="0"/>
    <n v="11.25"/>
    <n v="33.75"/>
    <x v="2"/>
    <x v="0"/>
    <x v="0"/>
  </r>
  <r>
    <s v="JQK-64922-985"/>
    <x v="113"/>
    <s v="23779-10274-KN"/>
    <s v="R-M-2.5"/>
    <n v="3"/>
    <x v="152"/>
    <s v="rwhife8g@360.cn"/>
    <x v="0"/>
    <s v="Rob"/>
    <x v="0"/>
    <x v="2"/>
    <n v="22.884999999999998"/>
    <n v="68.655000000000001"/>
    <x v="0"/>
    <x v="0"/>
    <x v="0"/>
  </r>
  <r>
    <s v="YET-17732-678"/>
    <x v="135"/>
    <s v="57235-92842-DK"/>
    <s v="R-D-0.2"/>
    <n v="1"/>
    <x v="153"/>
    <s v="jbagot8i@mac.com"/>
    <x v="0"/>
    <s v="Rob"/>
    <x v="2"/>
    <x v="3"/>
    <n v="2.6849999999999996"/>
    <n v="2.6849999999999996"/>
    <x v="0"/>
    <x v="2"/>
    <x v="1"/>
  </r>
  <r>
    <s v="NKW-24945-846"/>
    <x v="35"/>
    <s v="75977-30364-AY"/>
    <s v="A-D-2.5"/>
    <n v="5"/>
    <x v="154"/>
    <s v="cfluin8k@flickr.com"/>
    <x v="2"/>
    <s v="Ara"/>
    <x v="2"/>
    <x v="2"/>
    <n v="22.884999999999998"/>
    <n v="114.42499999999998"/>
    <x v="2"/>
    <x v="2"/>
    <x v="1"/>
  </r>
  <r>
    <s v="VKA-82720-513"/>
    <x v="136"/>
    <s v="12299-30914-NG"/>
    <s v="A-M-2.5"/>
    <n v="6"/>
    <x v="155"/>
    <s v="pbrydell8m@bloglovin.com"/>
    <x v="1"/>
    <s v="Ara"/>
    <x v="0"/>
    <x v="2"/>
    <n v="25.874999999999996"/>
    <n v="155.24999999999997"/>
    <x v="2"/>
    <x v="0"/>
    <x v="0"/>
  </r>
  <r>
    <s v="THA-60599-417"/>
    <x v="137"/>
    <s v="59971-35626-YJ"/>
    <s v="A-M-2.5"/>
    <n v="3"/>
    <x v="156"/>
    <s v="nleethem8o@mac.com"/>
    <x v="0"/>
    <s v="Ara"/>
    <x v="0"/>
    <x v="2"/>
    <n v="25.874999999999996"/>
    <n v="77.624999999999986"/>
    <x v="2"/>
    <x v="0"/>
    <x v="0"/>
  </r>
  <r>
    <s v="MEK-39769-035"/>
    <x v="138"/>
    <s v="15380-76513-PS"/>
    <s v="R-D-2.5"/>
    <n v="3"/>
    <x v="157"/>
    <s v=""/>
    <x v="0"/>
    <s v="Rob"/>
    <x v="2"/>
    <x v="2"/>
    <n v="20.584999999999997"/>
    <n v="61.754999999999995"/>
    <x v="0"/>
    <x v="2"/>
    <x v="1"/>
  </r>
  <r>
    <s v="JAF-18294-750"/>
    <x v="139"/>
    <s v="73564-98204-EY"/>
    <s v="R-D-2.5"/>
    <n v="6"/>
    <x v="158"/>
    <s v="nlush8s@dedecms.com"/>
    <x v="1"/>
    <s v="Rob"/>
    <x v="2"/>
    <x v="2"/>
    <n v="20.584999999999997"/>
    <n v="123.50999999999999"/>
    <x v="0"/>
    <x v="2"/>
    <x v="0"/>
  </r>
  <r>
    <s v="TME-59627-221"/>
    <x v="140"/>
    <s v="72282-40594-RX"/>
    <s v="L-L-2.5"/>
    <n v="6"/>
    <x v="159"/>
    <s v="tbennison8u@google.cn"/>
    <x v="0"/>
    <s v="Lib"/>
    <x v="1"/>
    <x v="2"/>
    <n v="36.454999999999998"/>
    <n v="218.73"/>
    <x v="3"/>
    <x v="1"/>
    <x v="1"/>
  </r>
  <r>
    <s v="UDG-65353-824"/>
    <x v="141"/>
    <s v="17514-94165-RJ"/>
    <s v="E-M-0.5"/>
    <n v="4"/>
    <x v="160"/>
    <s v="fcusick8w@hatena.ne.jp"/>
    <x v="0"/>
    <s v="Exc"/>
    <x v="0"/>
    <x v="1"/>
    <n v="8.25"/>
    <n v="33"/>
    <x v="1"/>
    <x v="0"/>
    <x v="1"/>
  </r>
  <r>
    <s v="ENQ-42923-176"/>
    <x v="142"/>
    <s v="56248-75861-JX"/>
    <s v="A-L-0.5"/>
    <n v="3"/>
    <x v="161"/>
    <s v="sjeyness8y@biglobe.ne.jp"/>
    <x v="1"/>
    <s v="Ara"/>
    <x v="1"/>
    <x v="1"/>
    <n v="7.77"/>
    <n v="23.31"/>
    <x v="2"/>
    <x v="1"/>
    <x v="1"/>
  </r>
  <r>
    <s v="CBT-55781-720"/>
    <x v="143"/>
    <s v="97855-54761-IS"/>
    <s v="E-D-0.5"/>
    <n v="3"/>
    <x v="162"/>
    <s v=""/>
    <x v="0"/>
    <s v="Exc"/>
    <x v="2"/>
    <x v="1"/>
    <n v="7.29"/>
    <n v="21.87"/>
    <x v="1"/>
    <x v="2"/>
    <x v="0"/>
  </r>
  <r>
    <s v="NEU-86533-016"/>
    <x v="144"/>
    <s v="96544-91644-IT"/>
    <s v="R-D-0.2"/>
    <n v="6"/>
    <x v="163"/>
    <s v=""/>
    <x v="0"/>
    <s v="Rob"/>
    <x v="2"/>
    <x v="3"/>
    <n v="2.6849999999999996"/>
    <n v="16.11"/>
    <x v="0"/>
    <x v="2"/>
    <x v="1"/>
  </r>
  <r>
    <s v="BYU-58154-603"/>
    <x v="145"/>
    <s v="51971-70393-QM"/>
    <s v="E-D-0.5"/>
    <n v="4"/>
    <x v="164"/>
    <s v=""/>
    <x v="0"/>
    <s v="Exc"/>
    <x v="2"/>
    <x v="1"/>
    <n v="7.29"/>
    <n v="29.16"/>
    <x v="1"/>
    <x v="2"/>
    <x v="1"/>
  </r>
  <r>
    <s v="EHJ-05910-257"/>
    <x v="146"/>
    <s v="06812-11924-IK"/>
    <s v="R-D-1"/>
    <n v="6"/>
    <x v="165"/>
    <s v="fdrogan96@gnu.org"/>
    <x v="0"/>
    <s v="Rob"/>
    <x v="2"/>
    <x v="0"/>
    <n v="8.9499999999999993"/>
    <n v="53.699999999999996"/>
    <x v="0"/>
    <x v="2"/>
    <x v="0"/>
  </r>
  <r>
    <s v="EIL-44855-309"/>
    <x v="147"/>
    <s v="59741-90220-OW"/>
    <s v="R-D-0.5"/>
    <n v="5"/>
    <x v="166"/>
    <s v="qparsons98@blogtalkradio.com"/>
    <x v="0"/>
    <s v="Rob"/>
    <x v="2"/>
    <x v="1"/>
    <n v="5.3699999999999992"/>
    <n v="26.849999999999994"/>
    <x v="0"/>
    <x v="2"/>
    <x v="0"/>
  </r>
  <r>
    <s v="HCA-87224-420"/>
    <x v="148"/>
    <s v="62682-27930-PD"/>
    <s v="E-M-0.5"/>
    <n v="5"/>
    <x v="167"/>
    <s v=""/>
    <x v="0"/>
    <s v="Exc"/>
    <x v="0"/>
    <x v="1"/>
    <n v="8.25"/>
    <n v="41.25"/>
    <x v="1"/>
    <x v="0"/>
    <x v="0"/>
  </r>
  <r>
    <s v="ABO-29054-365"/>
    <x v="149"/>
    <s v="00256-19905-YG"/>
    <s v="A-M-0.5"/>
    <n v="6"/>
    <x v="168"/>
    <s v="tomoylan9c@liveinternet.ru"/>
    <x v="2"/>
    <s v="Ara"/>
    <x v="0"/>
    <x v="1"/>
    <n v="6.75"/>
    <n v="40.5"/>
    <x v="2"/>
    <x v="0"/>
    <x v="1"/>
  </r>
  <r>
    <s v="TKN-58485-031"/>
    <x v="150"/>
    <s v="38890-22576-UI"/>
    <s v="R-D-1"/>
    <n v="2"/>
    <x v="169"/>
    <s v="wfetherston9e@constantcontact.com"/>
    <x v="0"/>
    <s v="Rob"/>
    <x v="2"/>
    <x v="0"/>
    <n v="8.9499999999999993"/>
    <n v="17.899999999999999"/>
    <x v="0"/>
    <x v="2"/>
    <x v="1"/>
  </r>
  <r>
    <s v="RCK-04069-371"/>
    <x v="151"/>
    <s v="94573-61802-PH"/>
    <s v="E-L-2.5"/>
    <n v="2"/>
    <x v="170"/>
    <s v="wgiorgioni9g@wikipedia.org"/>
    <x v="0"/>
    <s v="Exc"/>
    <x v="1"/>
    <x v="2"/>
    <n v="34.154999999999994"/>
    <n v="68.309999999999988"/>
    <x v="1"/>
    <x v="1"/>
    <x v="1"/>
  </r>
  <r>
    <s v="IRJ-67095-738"/>
    <x v="13"/>
    <s v="86447-02699-UT"/>
    <s v="E-M-2.5"/>
    <n v="2"/>
    <x v="171"/>
    <s v="cfranseco9i@phoca.cz"/>
    <x v="0"/>
    <s v="Exc"/>
    <x v="0"/>
    <x v="2"/>
    <n v="31.624999999999996"/>
    <n v="63.249999999999993"/>
    <x v="1"/>
    <x v="0"/>
    <x v="0"/>
  </r>
  <r>
    <s v="VEA-31961-977"/>
    <x v="79"/>
    <s v="51432-27169-KN"/>
    <s v="E-D-0.5"/>
    <n v="3"/>
    <x v="172"/>
    <s v=""/>
    <x v="1"/>
    <s v="Exc"/>
    <x v="2"/>
    <x v="1"/>
    <n v="7.29"/>
    <n v="21.87"/>
    <x v="1"/>
    <x v="2"/>
    <x v="1"/>
  </r>
  <r>
    <s v="BAF-42286-205"/>
    <x v="152"/>
    <s v="43074-00987-PB"/>
    <s v="R-M-2.5"/>
    <n v="4"/>
    <x v="173"/>
    <s v="rworg9m@arstechnica.com"/>
    <x v="0"/>
    <s v="Rob"/>
    <x v="0"/>
    <x v="2"/>
    <n v="22.884999999999998"/>
    <n v="91.539999999999992"/>
    <x v="0"/>
    <x v="0"/>
    <x v="1"/>
  </r>
  <r>
    <s v="WOR-52762-511"/>
    <x v="153"/>
    <s v="04739-85772-QT"/>
    <s v="E-L-2.5"/>
    <n v="6"/>
    <x v="174"/>
    <s v="skeynd9o@narod.ru"/>
    <x v="0"/>
    <s v="Exc"/>
    <x v="1"/>
    <x v="2"/>
    <n v="34.154999999999994"/>
    <n v="204.92999999999995"/>
    <x v="1"/>
    <x v="1"/>
    <x v="0"/>
  </r>
  <r>
    <s v="ZWK-03995-815"/>
    <x v="154"/>
    <s v="28279-78469-YW"/>
    <s v="E-M-2.5"/>
    <n v="2"/>
    <x v="175"/>
    <s v="jawdry9q@utexas.edu"/>
    <x v="0"/>
    <s v="Exc"/>
    <x v="0"/>
    <x v="2"/>
    <n v="31.624999999999996"/>
    <n v="63.249999999999993"/>
    <x v="1"/>
    <x v="0"/>
    <x v="0"/>
  </r>
  <r>
    <s v="CKF-43291-846"/>
    <x v="155"/>
    <s v="91829-99544-DS"/>
    <s v="E-L-2.5"/>
    <n v="1"/>
    <x v="176"/>
    <s v="sbaulcombe9s@dropbox.com"/>
    <x v="0"/>
    <s v="Exc"/>
    <x v="1"/>
    <x v="2"/>
    <n v="34.154999999999994"/>
    <n v="34.154999999999994"/>
    <x v="1"/>
    <x v="1"/>
    <x v="0"/>
  </r>
  <r>
    <s v="RMW-74160-339"/>
    <x v="156"/>
    <s v="38978-59582-JP"/>
    <s v="R-L-2.5"/>
    <n v="4"/>
    <x v="177"/>
    <s v="jcaldicott9u@usda.gov"/>
    <x v="0"/>
    <s v="Rob"/>
    <x v="1"/>
    <x v="2"/>
    <n v="27.484999999999996"/>
    <n v="109.93999999999998"/>
    <x v="0"/>
    <x v="1"/>
    <x v="0"/>
  </r>
  <r>
    <s v="FMT-94584-786"/>
    <x v="22"/>
    <s v="86504-96610-BH"/>
    <s v="A-L-1"/>
    <n v="2"/>
    <x v="178"/>
    <s v="wromao9w@chronoengine.com"/>
    <x v="0"/>
    <s v="Ara"/>
    <x v="1"/>
    <x v="0"/>
    <n v="12.95"/>
    <n v="25.9"/>
    <x v="2"/>
    <x v="1"/>
    <x v="1"/>
  </r>
  <r>
    <s v="NWT-78222-575"/>
    <x v="157"/>
    <s v="75986-98864-EZ"/>
    <s v="A-D-0.2"/>
    <n v="1"/>
    <x v="179"/>
    <s v="tcotmore9y@amazonaws.com"/>
    <x v="0"/>
    <s v="Ara"/>
    <x v="2"/>
    <x v="3"/>
    <n v="2.9849999999999999"/>
    <n v="2.9849999999999999"/>
    <x v="2"/>
    <x v="2"/>
    <x v="1"/>
  </r>
  <r>
    <s v="EOI-02511-919"/>
    <x v="158"/>
    <s v="66776-88682-RG"/>
    <s v="E-L-0.2"/>
    <n v="5"/>
    <x v="180"/>
    <s v="ncorpsa0@gmpg.org"/>
    <x v="0"/>
    <s v="Exc"/>
    <x v="1"/>
    <x v="3"/>
    <n v="4.4550000000000001"/>
    <n v="22.274999999999999"/>
    <x v="1"/>
    <x v="1"/>
    <x v="1"/>
  </r>
  <r>
    <s v="EOI-02511-919"/>
    <x v="158"/>
    <s v="66776-88682-RG"/>
    <s v="A-D-0.5"/>
    <n v="5"/>
    <x v="181"/>
    <s v="cruburya1@geocities.jp"/>
    <x v="0"/>
    <s v="Ara"/>
    <x v="2"/>
    <x v="1"/>
    <n v="5.97"/>
    <n v="29.849999999999998"/>
    <x v="2"/>
    <x v="2"/>
    <x v="1"/>
  </r>
  <r>
    <s v="UCT-03935-589"/>
    <x v="78"/>
    <s v="85851-78384-DM"/>
    <s v="R-D-0.5"/>
    <n v="6"/>
    <x v="182"/>
    <s v="ptoffula4@posterous.com"/>
    <x v="0"/>
    <s v="Rob"/>
    <x v="2"/>
    <x v="1"/>
    <n v="5.3699999999999992"/>
    <n v="32.22"/>
    <x v="0"/>
    <x v="2"/>
    <x v="1"/>
  </r>
  <r>
    <s v="SBI-60013-494"/>
    <x v="159"/>
    <s v="55232-81621-BX"/>
    <s v="E-M-0.2"/>
    <n v="2"/>
    <x v="183"/>
    <s v=""/>
    <x v="0"/>
    <s v="Exc"/>
    <x v="0"/>
    <x v="3"/>
    <n v="4.125"/>
    <n v="8.25"/>
    <x v="1"/>
    <x v="0"/>
    <x v="1"/>
  </r>
  <r>
    <s v="QRA-73277-814"/>
    <x v="160"/>
    <s v="80310-92912-JA"/>
    <s v="A-L-0.5"/>
    <n v="4"/>
    <x v="184"/>
    <s v="lflaoniera8@wordpress.org"/>
    <x v="0"/>
    <s v="Ara"/>
    <x v="1"/>
    <x v="1"/>
    <n v="7.77"/>
    <n v="31.08"/>
    <x v="2"/>
    <x v="1"/>
    <x v="1"/>
  </r>
  <r>
    <s v="EQE-31648-909"/>
    <x v="161"/>
    <s v="19821-05175-WZ"/>
    <s v="E-D-0.5"/>
    <n v="5"/>
    <x v="185"/>
    <s v="ccatchesideaa@macromedia.com"/>
    <x v="0"/>
    <s v="Exc"/>
    <x v="2"/>
    <x v="1"/>
    <n v="7.29"/>
    <n v="36.450000000000003"/>
    <x v="1"/>
    <x v="2"/>
    <x v="0"/>
  </r>
  <r>
    <s v="QOO-24615-950"/>
    <x v="162"/>
    <s v="01338-83217-GV"/>
    <s v="R-M-2.5"/>
    <n v="3"/>
    <x v="186"/>
    <s v="tfarraac@behance.net"/>
    <x v="0"/>
    <s v="Rob"/>
    <x v="0"/>
    <x v="2"/>
    <n v="22.884999999999998"/>
    <n v="68.655000000000001"/>
    <x v="0"/>
    <x v="0"/>
    <x v="1"/>
  </r>
  <r>
    <s v="WDV-73864-037"/>
    <x v="70"/>
    <s v="66044-25298-TA"/>
    <s v="L-M-0.5"/>
    <n v="5"/>
    <x v="187"/>
    <s v="gbamfieldae@yellowpages.com"/>
    <x v="0"/>
    <s v="Lib"/>
    <x v="0"/>
    <x v="1"/>
    <n v="8.73"/>
    <n v="43.650000000000006"/>
    <x v="3"/>
    <x v="0"/>
    <x v="0"/>
  </r>
  <r>
    <s v="PKR-88575-066"/>
    <x v="163"/>
    <s v="28728-47861-TZ"/>
    <s v="E-L-0.2"/>
    <n v="1"/>
    <x v="188"/>
    <s v="jdeag@xrea.com"/>
    <x v="0"/>
    <s v="Exc"/>
    <x v="1"/>
    <x v="3"/>
    <n v="4.4550000000000001"/>
    <n v="4.4550000000000001"/>
    <x v="1"/>
    <x v="1"/>
    <x v="0"/>
  </r>
  <r>
    <s v="BWR-85735-955"/>
    <x v="153"/>
    <s v="32638-38620-AX"/>
    <s v="L-M-1"/>
    <n v="3"/>
    <x v="189"/>
    <s v="jrudeforthai@wunderground.com"/>
    <x v="1"/>
    <s v="Lib"/>
    <x v="0"/>
    <x v="0"/>
    <n v="14.55"/>
    <n v="43.650000000000006"/>
    <x v="3"/>
    <x v="0"/>
    <x v="0"/>
  </r>
  <r>
    <s v="YFX-64795-136"/>
    <x v="164"/>
    <s v="83163-65741-IH"/>
    <s v="L-M-2.5"/>
    <n v="1"/>
    <x v="190"/>
    <s v="fmartiak@stumbleupon.com"/>
    <x v="0"/>
    <s v="Lib"/>
    <x v="0"/>
    <x v="2"/>
    <n v="33.464999999999996"/>
    <n v="33.464999999999996"/>
    <x v="3"/>
    <x v="0"/>
    <x v="0"/>
  </r>
  <r>
    <s v="DDO-71442-967"/>
    <x v="165"/>
    <s v="89422-58281-FD"/>
    <s v="L-D-0.2"/>
    <n v="5"/>
    <x v="191"/>
    <s v="ewindressam@marketwatch.com"/>
    <x v="0"/>
    <s v="Lib"/>
    <x v="2"/>
    <x v="3"/>
    <n v="3.8849999999999998"/>
    <n v="19.424999999999997"/>
    <x v="3"/>
    <x v="2"/>
    <x v="0"/>
  </r>
  <r>
    <s v="ILQ-11027-588"/>
    <x v="166"/>
    <s v="76293-30918-DQ"/>
    <s v="E-D-1"/>
    <n v="6"/>
    <x v="192"/>
    <s v=""/>
    <x v="0"/>
    <s v="Exc"/>
    <x v="2"/>
    <x v="0"/>
    <n v="12.15"/>
    <n v="72.900000000000006"/>
    <x v="1"/>
    <x v="2"/>
    <x v="0"/>
  </r>
  <r>
    <s v="KRZ-13868-122"/>
    <x v="167"/>
    <s v="86779-84838-EJ"/>
    <s v="E-L-1"/>
    <n v="3"/>
    <x v="193"/>
    <s v=""/>
    <x v="0"/>
    <s v="Exc"/>
    <x v="1"/>
    <x v="0"/>
    <n v="14.85"/>
    <n v="44.55"/>
    <x v="1"/>
    <x v="1"/>
    <x v="1"/>
  </r>
  <r>
    <s v="VRM-93594-914"/>
    <x v="168"/>
    <s v="66806-41795-MX"/>
    <s v="E-D-0.5"/>
    <n v="5"/>
    <x v="194"/>
    <s v="msarvaras@artisteer.com"/>
    <x v="0"/>
    <s v="Exc"/>
    <x v="2"/>
    <x v="1"/>
    <n v="7.29"/>
    <n v="36.450000000000003"/>
    <x v="1"/>
    <x v="2"/>
    <x v="1"/>
  </r>
  <r>
    <s v="HXL-22497-359"/>
    <x v="169"/>
    <s v="64875-71224-UI"/>
    <s v="A-L-1"/>
    <n v="3"/>
    <x v="195"/>
    <s v="sdivinyau@ask.com"/>
    <x v="0"/>
    <s v="Ara"/>
    <x v="1"/>
    <x v="0"/>
    <n v="12.95"/>
    <n v="38.849999999999994"/>
    <x v="2"/>
    <x v="1"/>
    <x v="1"/>
  </r>
  <r>
    <s v="NOP-21394-646"/>
    <x v="170"/>
    <s v="16982-35708-BZ"/>
    <s v="E-L-0.5"/>
    <n v="6"/>
    <x v="196"/>
    <s v="aiddisonaw@usa.gov"/>
    <x v="0"/>
    <s v="Exc"/>
    <x v="1"/>
    <x v="1"/>
    <n v="8.91"/>
    <n v="53.46"/>
    <x v="1"/>
    <x v="1"/>
    <x v="1"/>
  </r>
  <r>
    <s v="NOP-21394-646"/>
    <x v="170"/>
    <s v="16982-35708-BZ"/>
    <s v="L-D-2.5"/>
    <n v="2"/>
    <x v="197"/>
    <s v="dsprossonax@wunderground.com"/>
    <x v="0"/>
    <s v="Lib"/>
    <x v="2"/>
    <x v="2"/>
    <n v="29.784999999999997"/>
    <n v="59.569999999999993"/>
    <x v="3"/>
    <x v="2"/>
    <x v="1"/>
  </r>
  <r>
    <s v="NOP-21394-646"/>
    <x v="170"/>
    <s v="16982-35708-BZ"/>
    <s v="L-D-2.5"/>
    <n v="3"/>
    <x v="198"/>
    <s v="rlongfielday@bluehost.com"/>
    <x v="0"/>
    <s v="Lib"/>
    <x v="2"/>
    <x v="2"/>
    <n v="29.784999999999997"/>
    <n v="89.35499999999999"/>
    <x v="3"/>
    <x v="2"/>
    <x v="1"/>
  </r>
  <r>
    <s v="NOP-21394-646"/>
    <x v="170"/>
    <s v="16982-35708-BZ"/>
    <s v="L-L-0.5"/>
    <n v="4"/>
    <x v="199"/>
    <s v="gkislingburyaz@samsung.com"/>
    <x v="0"/>
    <s v="Lib"/>
    <x v="1"/>
    <x v="1"/>
    <n v="9.51"/>
    <n v="38.04"/>
    <x v="3"/>
    <x v="1"/>
    <x v="1"/>
  </r>
  <r>
    <s v="NOP-21394-646"/>
    <x v="170"/>
    <s v="16982-35708-BZ"/>
    <s v="E-M-1"/>
    <n v="3"/>
    <x v="200"/>
    <s v="xgibbonsb0@artisteer.com"/>
    <x v="0"/>
    <s v="Exc"/>
    <x v="0"/>
    <x v="0"/>
    <n v="13.75"/>
    <n v="41.25"/>
    <x v="1"/>
    <x v="0"/>
    <x v="1"/>
  </r>
  <r>
    <s v="FTV-77095-168"/>
    <x v="171"/>
    <s v="66708-26678-QK"/>
    <s v="L-L-0.5"/>
    <n v="6"/>
    <x v="201"/>
    <s v="gcroysdaleb6@nih.gov"/>
    <x v="0"/>
    <s v="Lib"/>
    <x v="1"/>
    <x v="1"/>
    <n v="9.51"/>
    <n v="57.06"/>
    <x v="3"/>
    <x v="1"/>
    <x v="1"/>
  </r>
  <r>
    <s v="BOR-02906-411"/>
    <x v="172"/>
    <s v="08743-09057-OO"/>
    <s v="L-D-2.5"/>
    <n v="6"/>
    <x v="202"/>
    <s v="tcraggsb8@house.gov"/>
    <x v="1"/>
    <s v="Lib"/>
    <x v="2"/>
    <x v="2"/>
    <n v="29.784999999999997"/>
    <n v="178.70999999999998"/>
    <x v="3"/>
    <x v="2"/>
    <x v="0"/>
  </r>
  <r>
    <s v="WMP-68847-770"/>
    <x v="173"/>
    <s v="37490-01572-JW"/>
    <s v="L-L-0.2"/>
    <n v="1"/>
    <x v="203"/>
    <s v="arizonba@xing.com"/>
    <x v="0"/>
    <s v="Lib"/>
    <x v="1"/>
    <x v="3"/>
    <n v="4.7549999999999999"/>
    <n v="4.7549999999999999"/>
    <x v="3"/>
    <x v="1"/>
    <x v="1"/>
  </r>
  <r>
    <s v="TMO-22785-872"/>
    <x v="174"/>
    <s v="01811-60350-CU"/>
    <s v="E-M-1"/>
    <n v="6"/>
    <x v="204"/>
    <s v="fmiellbc@spiegel.de"/>
    <x v="0"/>
    <s v="Exc"/>
    <x v="0"/>
    <x v="0"/>
    <n v="13.75"/>
    <n v="82.5"/>
    <x v="1"/>
    <x v="0"/>
    <x v="1"/>
  </r>
  <r>
    <s v="TJG-73587-353"/>
    <x v="175"/>
    <s v="24766-58139-GT"/>
    <s v="R-D-0.2"/>
    <n v="3"/>
    <x v="205"/>
    <s v=""/>
    <x v="0"/>
    <s v="Rob"/>
    <x v="2"/>
    <x v="3"/>
    <n v="2.6849999999999996"/>
    <n v="8.0549999999999997"/>
    <x v="0"/>
    <x v="2"/>
    <x v="0"/>
  </r>
  <r>
    <s v="OOU-61343-455"/>
    <x v="176"/>
    <s v="90123-70970-NY"/>
    <s v="A-M-1"/>
    <n v="2"/>
    <x v="206"/>
    <s v=""/>
    <x v="0"/>
    <s v="Ara"/>
    <x v="0"/>
    <x v="0"/>
    <n v="11.25"/>
    <n v="22.5"/>
    <x v="2"/>
    <x v="0"/>
    <x v="1"/>
  </r>
  <r>
    <s v="RMA-08327-369"/>
    <x v="142"/>
    <s v="93809-05424-MG"/>
    <s v="A-M-0.5"/>
    <n v="6"/>
    <x v="207"/>
    <s v=""/>
    <x v="0"/>
    <s v="Ara"/>
    <x v="0"/>
    <x v="1"/>
    <n v="6.75"/>
    <n v="40.5"/>
    <x v="2"/>
    <x v="0"/>
    <x v="0"/>
  </r>
  <r>
    <s v="SFB-97929-779"/>
    <x v="177"/>
    <s v="85425-33494-HQ"/>
    <s v="E-D-0.5"/>
    <n v="4"/>
    <x v="208"/>
    <s v=""/>
    <x v="0"/>
    <s v="Exc"/>
    <x v="2"/>
    <x v="1"/>
    <n v="7.29"/>
    <n v="29.16"/>
    <x v="1"/>
    <x v="2"/>
    <x v="0"/>
  </r>
  <r>
    <s v="AUP-10128-606"/>
    <x v="178"/>
    <s v="54387-64897-XC"/>
    <s v="A-M-0.5"/>
    <n v="1"/>
    <x v="209"/>
    <s v="bmcgilvrabm@so-net.ne.jp"/>
    <x v="0"/>
    <s v="Ara"/>
    <x v="0"/>
    <x v="1"/>
    <n v="6.75"/>
    <n v="6.75"/>
    <x v="2"/>
    <x v="0"/>
    <x v="1"/>
  </r>
  <r>
    <s v="YTW-40242-005"/>
    <x v="179"/>
    <s v="01035-70465-UO"/>
    <s v="L-D-1"/>
    <n v="4"/>
    <x v="210"/>
    <s v="amckellerbo@ning.com"/>
    <x v="0"/>
    <s v="Lib"/>
    <x v="2"/>
    <x v="0"/>
    <n v="12.95"/>
    <n v="51.8"/>
    <x v="3"/>
    <x v="2"/>
    <x v="0"/>
  </r>
  <r>
    <s v="PRP-53390-819"/>
    <x v="180"/>
    <s v="84260-39432-ML"/>
    <s v="E-L-0.5"/>
    <n v="6"/>
    <x v="211"/>
    <s v=""/>
    <x v="0"/>
    <s v="Exc"/>
    <x v="1"/>
    <x v="1"/>
    <n v="8.91"/>
    <n v="53.46"/>
    <x v="1"/>
    <x v="1"/>
    <x v="1"/>
  </r>
  <r>
    <s v="GSJ-01065-125"/>
    <x v="181"/>
    <s v="69779-40609-RS"/>
    <s v="E-D-0.2"/>
    <n v="4"/>
    <x v="212"/>
    <s v="ydombrellbs@dedecms.com"/>
    <x v="0"/>
    <s v="Exc"/>
    <x v="2"/>
    <x v="3"/>
    <n v="3.645"/>
    <n v="14.58"/>
    <x v="1"/>
    <x v="2"/>
    <x v="0"/>
  </r>
  <r>
    <s v="YQU-65147-580"/>
    <x v="182"/>
    <s v="80247-70000-HT"/>
    <s v="R-D-2.5"/>
    <n v="1"/>
    <x v="213"/>
    <s v="mdarrigoebu@hud.gov"/>
    <x v="1"/>
    <s v="Rob"/>
    <x v="2"/>
    <x v="2"/>
    <n v="20.584999999999997"/>
    <n v="20.584999999999997"/>
    <x v="0"/>
    <x v="2"/>
    <x v="1"/>
  </r>
  <r>
    <s v="QPM-95832-683"/>
    <x v="183"/>
    <s v="35058-04550-VC"/>
    <s v="L-L-1"/>
    <n v="2"/>
    <x v="214"/>
    <s v="mackrillbw@bandcamp.com"/>
    <x v="0"/>
    <s v="Lib"/>
    <x v="1"/>
    <x v="0"/>
    <n v="15.85"/>
    <n v="31.7"/>
    <x v="3"/>
    <x v="1"/>
    <x v="1"/>
  </r>
  <r>
    <s v="BNQ-88920-567"/>
    <x v="184"/>
    <s v="27226-53717-SY"/>
    <s v="L-D-0.2"/>
    <n v="6"/>
    <x v="215"/>
    <s v="mkippenby@dion.ne.jp"/>
    <x v="0"/>
    <s v="Lib"/>
    <x v="2"/>
    <x v="3"/>
    <n v="3.8849999999999998"/>
    <n v="23.31"/>
    <x v="3"/>
    <x v="2"/>
    <x v="1"/>
  </r>
  <r>
    <s v="PUX-47906-110"/>
    <x v="185"/>
    <s v="02002-98725-CH"/>
    <s v="L-M-1"/>
    <n v="4"/>
    <x v="216"/>
    <s v=""/>
    <x v="0"/>
    <s v="Lib"/>
    <x v="0"/>
    <x v="0"/>
    <n v="14.55"/>
    <n v="58.2"/>
    <x v="3"/>
    <x v="0"/>
    <x v="0"/>
  </r>
  <r>
    <s v="COL-72079-610"/>
    <x v="186"/>
    <s v="38487-01549-MV"/>
    <s v="E-L-0.5"/>
    <n v="4"/>
    <x v="217"/>
    <s v=""/>
    <x v="0"/>
    <s v="Exc"/>
    <x v="1"/>
    <x v="1"/>
    <n v="8.91"/>
    <n v="35.64"/>
    <x v="1"/>
    <x v="1"/>
    <x v="1"/>
  </r>
  <r>
    <s v="LBC-45686-819"/>
    <x v="187"/>
    <s v="98573-41811-EQ"/>
    <s v="A-M-1"/>
    <n v="5"/>
    <x v="218"/>
    <s v="orylandc4@deviantart.com"/>
    <x v="0"/>
    <s v="Ara"/>
    <x v="0"/>
    <x v="0"/>
    <n v="11.25"/>
    <n v="56.25"/>
    <x v="2"/>
    <x v="0"/>
    <x v="0"/>
  </r>
  <r>
    <s v="BLQ-03709-265"/>
    <x v="148"/>
    <s v="72463-75685-MV"/>
    <s v="R-L-0.2"/>
    <n v="3"/>
    <x v="219"/>
    <s v="blottringtonc6@redcross.org"/>
    <x v="0"/>
    <s v="Rob"/>
    <x v="1"/>
    <x v="3"/>
    <n v="3.5849999999999995"/>
    <n v="10.754999999999999"/>
    <x v="0"/>
    <x v="1"/>
    <x v="1"/>
  </r>
  <r>
    <s v="BLQ-03709-265"/>
    <x v="148"/>
    <s v="72463-75685-MV"/>
    <s v="R-M-0.2"/>
    <n v="5"/>
    <x v="220"/>
    <s v="craglessc7@webmd.com"/>
    <x v="1"/>
    <s v="Rob"/>
    <x v="0"/>
    <x v="3"/>
    <n v="2.9849999999999999"/>
    <n v="14.924999999999999"/>
    <x v="0"/>
    <x v="0"/>
    <x v="1"/>
  </r>
  <r>
    <s v="VFZ-91673-181"/>
    <x v="188"/>
    <s v="10225-91535-AI"/>
    <s v="A-L-1"/>
    <n v="6"/>
    <x v="221"/>
    <s v="kheadsca@jalbum.net"/>
    <x v="0"/>
    <s v="Ara"/>
    <x v="1"/>
    <x v="0"/>
    <n v="12.95"/>
    <n v="77.699999999999989"/>
    <x v="2"/>
    <x v="1"/>
    <x v="0"/>
  </r>
  <r>
    <s v="WKD-81956-870"/>
    <x v="189"/>
    <s v="48090-06534-HI"/>
    <s v="L-D-0.5"/>
    <n v="3"/>
    <x v="222"/>
    <s v="rjacquemardcc@acquirethisname.com"/>
    <x v="1"/>
    <s v="Lib"/>
    <x v="2"/>
    <x v="1"/>
    <n v="7.77"/>
    <n v="23.31"/>
    <x v="3"/>
    <x v="2"/>
    <x v="1"/>
  </r>
  <r>
    <s v="TNI-91067-006"/>
    <x v="190"/>
    <s v="80444-58185-FX"/>
    <s v="E-L-1"/>
    <n v="4"/>
    <x v="223"/>
    <s v="wcholomince@about.com"/>
    <x v="2"/>
    <s v="Exc"/>
    <x v="1"/>
    <x v="0"/>
    <n v="14.85"/>
    <n v="59.4"/>
    <x v="1"/>
    <x v="1"/>
    <x v="0"/>
  </r>
  <r>
    <s v="IZA-61469-812"/>
    <x v="191"/>
    <s v="13561-92774-WP"/>
    <s v="L-D-2.5"/>
    <n v="4"/>
    <x v="224"/>
    <s v="pdurbancg@symantec.com"/>
    <x v="1"/>
    <s v="Lib"/>
    <x v="2"/>
    <x v="2"/>
    <n v="29.784999999999997"/>
    <n v="119.13999999999999"/>
    <x v="3"/>
    <x v="2"/>
    <x v="0"/>
  </r>
  <r>
    <s v="PSS-22466-862"/>
    <x v="192"/>
    <s v="11550-78378-GE"/>
    <s v="R-L-0.2"/>
    <n v="4"/>
    <x v="225"/>
    <s v="spamphilonci@mlb.com"/>
    <x v="1"/>
    <s v="Rob"/>
    <x v="1"/>
    <x v="3"/>
    <n v="3.5849999999999995"/>
    <n v="14.339999999999998"/>
    <x v="0"/>
    <x v="1"/>
    <x v="1"/>
  </r>
  <r>
    <s v="REH-56504-397"/>
    <x v="193"/>
    <s v="90961-35603-RP"/>
    <s v="A-M-2.5"/>
    <n v="5"/>
    <x v="226"/>
    <s v="msesonck@census.gov"/>
    <x v="0"/>
    <s v="Ara"/>
    <x v="0"/>
    <x v="2"/>
    <n v="25.874999999999996"/>
    <n v="129.37499999999997"/>
    <x v="2"/>
    <x v="0"/>
    <x v="1"/>
  </r>
  <r>
    <s v="ALA-62598-016"/>
    <x v="194"/>
    <s v="57145-03803-ZL"/>
    <s v="R-D-0.2"/>
    <n v="6"/>
    <x v="227"/>
    <s v="rcawleycm@yellowbook.com"/>
    <x v="1"/>
    <s v="Rob"/>
    <x v="2"/>
    <x v="3"/>
    <n v="2.6849999999999996"/>
    <n v="16.11"/>
    <x v="0"/>
    <x v="2"/>
    <x v="0"/>
  </r>
  <r>
    <s v="EYE-70374-835"/>
    <x v="195"/>
    <s v="89115-11966-VF"/>
    <s v="R-L-0.2"/>
    <n v="5"/>
    <x v="228"/>
    <s v="aadamidesco@bizjournals.com"/>
    <x v="2"/>
    <s v="Rob"/>
    <x v="1"/>
    <x v="3"/>
    <n v="3.5849999999999995"/>
    <n v="17.924999999999997"/>
    <x v="0"/>
    <x v="1"/>
    <x v="1"/>
  </r>
  <r>
    <s v="CCZ-19589-212"/>
    <x v="196"/>
    <s v="05754-41702-FG"/>
    <s v="L-M-0.2"/>
    <n v="2"/>
    <x v="229"/>
    <s v="rwillowaycq@admin.ch"/>
    <x v="0"/>
    <s v="Lib"/>
    <x v="0"/>
    <x v="3"/>
    <n v="4.3650000000000002"/>
    <n v="8.73"/>
    <x v="3"/>
    <x v="0"/>
    <x v="1"/>
  </r>
  <r>
    <s v="BPT-83989-157"/>
    <x v="197"/>
    <s v="84269-49816-ML"/>
    <s v="A-M-2.5"/>
    <n v="2"/>
    <x v="230"/>
    <s v="abilbrookcs@booking.com"/>
    <x v="1"/>
    <s v="Ara"/>
    <x v="0"/>
    <x v="2"/>
    <n v="25.874999999999996"/>
    <n v="51.749999999999993"/>
    <x v="2"/>
    <x v="0"/>
    <x v="1"/>
  </r>
  <r>
    <s v="YFH-87456-208"/>
    <x v="198"/>
    <s v="23600-98432-ME"/>
    <s v="L-M-0.2"/>
    <n v="2"/>
    <x v="231"/>
    <s v="bdailecu@vistaprint.com"/>
    <x v="0"/>
    <s v="Lib"/>
    <x v="0"/>
    <x v="3"/>
    <n v="4.3650000000000002"/>
    <n v="8.73"/>
    <x v="3"/>
    <x v="0"/>
    <x v="0"/>
  </r>
  <r>
    <s v="JLN-14700-924"/>
    <x v="199"/>
    <s v="79058-02767-CP"/>
    <s v="L-L-0.2"/>
    <n v="5"/>
    <x v="232"/>
    <s v="abrentnallcw@biglobe.ne.jp"/>
    <x v="2"/>
    <s v="Lib"/>
    <x v="1"/>
    <x v="3"/>
    <n v="4.7549999999999999"/>
    <n v="23.774999999999999"/>
    <x v="3"/>
    <x v="1"/>
    <x v="1"/>
  </r>
  <r>
    <s v="JVW-22582-137"/>
    <x v="200"/>
    <s v="89208-74646-UK"/>
    <s v="E-M-0.2"/>
    <n v="5"/>
    <x v="233"/>
    <s v="dkornelcy@cyberchimps.com"/>
    <x v="0"/>
    <s v="Exc"/>
    <x v="0"/>
    <x v="3"/>
    <n v="4.125"/>
    <n v="20.625"/>
    <x v="1"/>
    <x v="0"/>
    <x v="1"/>
  </r>
  <r>
    <s v="LAA-41879-001"/>
    <x v="201"/>
    <s v="11408-81032-UR"/>
    <s v="L-L-2.5"/>
    <n v="1"/>
    <x v="234"/>
    <s v="jmccaulld0@parallels.com"/>
    <x v="0"/>
    <s v="Lib"/>
    <x v="1"/>
    <x v="2"/>
    <n v="36.454999999999998"/>
    <n v="36.454999999999998"/>
    <x v="3"/>
    <x v="1"/>
    <x v="1"/>
  </r>
  <r>
    <s v="BRV-64870-915"/>
    <x v="202"/>
    <s v="32070-55528-UG"/>
    <s v="L-L-2.5"/>
    <n v="5"/>
    <x v="235"/>
    <s v="ahutchinsond2@imgur.com"/>
    <x v="0"/>
    <s v="Lib"/>
    <x v="1"/>
    <x v="2"/>
    <n v="36.454999999999998"/>
    <n v="182.27499999999998"/>
    <x v="3"/>
    <x v="1"/>
    <x v="1"/>
  </r>
  <r>
    <s v="RGJ-12544-083"/>
    <x v="203"/>
    <s v="48873-84433-PN"/>
    <s v="L-D-2.5"/>
    <n v="3"/>
    <x v="236"/>
    <s v="rdriversd4@hexun.com"/>
    <x v="0"/>
    <s v="Lib"/>
    <x v="2"/>
    <x v="2"/>
    <n v="29.784999999999997"/>
    <n v="89.35499999999999"/>
    <x v="3"/>
    <x v="2"/>
    <x v="1"/>
  </r>
  <r>
    <s v="JJX-83339-346"/>
    <x v="204"/>
    <s v="32928-18158-OW"/>
    <s v="R-L-0.2"/>
    <n v="1"/>
    <x v="237"/>
    <s v="gsmallcombed6@ucla.edu"/>
    <x v="1"/>
    <s v="Rob"/>
    <x v="1"/>
    <x v="3"/>
    <n v="3.5849999999999995"/>
    <n v="3.5849999999999995"/>
    <x v="0"/>
    <x v="1"/>
    <x v="0"/>
  </r>
  <r>
    <s v="BIU-21970-705"/>
    <x v="205"/>
    <s v="89711-56688-GG"/>
    <s v="R-M-2.5"/>
    <n v="2"/>
    <x v="238"/>
    <s v="gdimitrioud8@chronoengine.com"/>
    <x v="0"/>
    <s v="Rob"/>
    <x v="0"/>
    <x v="2"/>
    <n v="22.884999999999998"/>
    <n v="45.769999999999996"/>
    <x v="0"/>
    <x v="0"/>
    <x v="0"/>
  </r>
  <r>
    <s v="ELJ-87741-745"/>
    <x v="206"/>
    <s v="48389-71976-JB"/>
    <s v="E-L-1"/>
    <n v="4"/>
    <x v="239"/>
    <s v="abrashda@plala.or.jp"/>
    <x v="0"/>
    <s v="Exc"/>
    <x v="1"/>
    <x v="0"/>
    <n v="14.85"/>
    <n v="59.4"/>
    <x v="1"/>
    <x v="1"/>
    <x v="1"/>
  </r>
  <r>
    <s v="SGI-48226-857"/>
    <x v="207"/>
    <s v="84033-80762-EQ"/>
    <s v="A-M-2.5"/>
    <n v="6"/>
    <x v="240"/>
    <s v="wmcinerneydc@wordpress.com"/>
    <x v="0"/>
    <s v="Ara"/>
    <x v="0"/>
    <x v="2"/>
    <n v="25.874999999999996"/>
    <n v="155.24999999999997"/>
    <x v="2"/>
    <x v="0"/>
    <x v="0"/>
  </r>
  <r>
    <s v="AHV-66988-037"/>
    <x v="208"/>
    <s v="12743-00952-KO"/>
    <s v="R-M-2.5"/>
    <n v="2"/>
    <x v="241"/>
    <s v="skeetsde@answers.com"/>
    <x v="0"/>
    <s v="Rob"/>
    <x v="0"/>
    <x v="2"/>
    <n v="22.884999999999998"/>
    <n v="45.769999999999996"/>
    <x v="0"/>
    <x v="0"/>
    <x v="1"/>
  </r>
  <r>
    <s v="ISK-42066-094"/>
    <x v="209"/>
    <s v="41505-42181-EF"/>
    <s v="E-D-1"/>
    <n v="3"/>
    <x v="242"/>
    <s v="kcakedg@huffingtonpost.com"/>
    <x v="0"/>
    <s v="Exc"/>
    <x v="2"/>
    <x v="0"/>
    <n v="12.15"/>
    <n v="36.450000000000003"/>
    <x v="1"/>
    <x v="2"/>
    <x v="0"/>
  </r>
  <r>
    <s v="FTC-35822-530"/>
    <x v="210"/>
    <s v="14307-87663-KB"/>
    <s v="E-D-0.5"/>
    <n v="4"/>
    <x v="243"/>
    <s v="fkienleindi@trellian.com"/>
    <x v="1"/>
    <s v="Exc"/>
    <x v="2"/>
    <x v="1"/>
    <n v="7.29"/>
    <n v="29.16"/>
    <x v="1"/>
    <x v="2"/>
    <x v="0"/>
  </r>
  <r>
    <s v="VSS-56247-688"/>
    <x v="211"/>
    <s v="08360-19442-GB"/>
    <s v="L-M-2.5"/>
    <n v="4"/>
    <x v="244"/>
    <s v="bsemkinsdk@unc.edu"/>
    <x v="1"/>
    <s v="Lib"/>
    <x v="0"/>
    <x v="2"/>
    <n v="33.464999999999996"/>
    <n v="133.85999999999999"/>
    <x v="3"/>
    <x v="0"/>
    <x v="1"/>
  </r>
  <r>
    <s v="HVW-25584-144"/>
    <x v="212"/>
    <s v="93405-51204-UW"/>
    <s v="L-L-0.2"/>
    <n v="5"/>
    <x v="245"/>
    <s v="bgiannazzidm@apple.com"/>
    <x v="0"/>
    <s v="Lib"/>
    <x v="1"/>
    <x v="3"/>
    <n v="4.7549999999999999"/>
    <n v="23.774999999999999"/>
    <x v="3"/>
    <x v="1"/>
    <x v="0"/>
  </r>
  <r>
    <s v="MUY-15309-209"/>
    <x v="213"/>
    <s v="97152-03355-IW"/>
    <s v="L-D-1"/>
    <n v="3"/>
    <x v="246"/>
    <s v="ulethbrigdo@hc360.com"/>
    <x v="0"/>
    <s v="Lib"/>
    <x v="2"/>
    <x v="0"/>
    <n v="12.95"/>
    <n v="38.849999999999994"/>
    <x v="3"/>
    <x v="2"/>
    <x v="1"/>
  </r>
  <r>
    <s v="VAJ-44572-469"/>
    <x v="63"/>
    <s v="79216-73157-TE"/>
    <s v="R-L-0.2"/>
    <n v="6"/>
    <x v="247"/>
    <s v="fjecockdq@unicef.org"/>
    <x v="0"/>
    <s v="Rob"/>
    <x v="1"/>
    <x v="3"/>
    <n v="3.5849999999999995"/>
    <n v="21.509999999999998"/>
    <x v="0"/>
    <x v="1"/>
    <x v="0"/>
  </r>
  <r>
    <s v="YJU-84377-606"/>
    <x v="214"/>
    <s v="20259-47723-AC"/>
    <s v="A-D-1"/>
    <n v="1"/>
    <x v="248"/>
    <s v="hpallisterds@ning.com"/>
    <x v="0"/>
    <s v="Ara"/>
    <x v="2"/>
    <x v="0"/>
    <n v="9.9499999999999993"/>
    <n v="9.9499999999999993"/>
    <x v="2"/>
    <x v="2"/>
    <x v="0"/>
  </r>
  <r>
    <s v="VNC-93921-469"/>
    <x v="215"/>
    <s v="04666-71569-RI"/>
    <s v="L-L-1"/>
    <n v="1"/>
    <x v="249"/>
    <s v="wstearleye1@census.gov"/>
    <x v="0"/>
    <s v="Lib"/>
    <x v="1"/>
    <x v="0"/>
    <n v="15.85"/>
    <n v="15.85"/>
    <x v="3"/>
    <x v="1"/>
    <x v="0"/>
  </r>
  <r>
    <s v="OGB-91614-810"/>
    <x v="216"/>
    <s v="08909-77713-CG"/>
    <s v="R-M-0.2"/>
    <n v="1"/>
    <x v="250"/>
    <s v=""/>
    <x v="0"/>
    <s v="Rob"/>
    <x v="0"/>
    <x v="3"/>
    <n v="2.9849999999999999"/>
    <n v="2.9849999999999999"/>
    <x v="0"/>
    <x v="0"/>
    <x v="0"/>
  </r>
  <r>
    <s v="BQI-61647-496"/>
    <x v="217"/>
    <s v="84340-73931-VV"/>
    <s v="E-M-1"/>
    <n v="5"/>
    <x v="251"/>
    <s v="eshearsbydy@g.co"/>
    <x v="0"/>
    <s v="Exc"/>
    <x v="0"/>
    <x v="0"/>
    <n v="13.75"/>
    <n v="68.75"/>
    <x v="1"/>
    <x v="0"/>
    <x v="0"/>
  </r>
  <r>
    <s v="IOM-51636-823"/>
    <x v="218"/>
    <s v="04609-95151-XH"/>
    <s v="A-D-1"/>
    <n v="3"/>
    <x v="252"/>
    <s v="nerswelle0@mlb.com"/>
    <x v="0"/>
    <s v="Ara"/>
    <x v="2"/>
    <x v="0"/>
    <n v="9.9499999999999993"/>
    <n v="29.849999999999998"/>
    <x v="2"/>
    <x v="2"/>
    <x v="1"/>
  </r>
  <r>
    <s v="GGD-38107-641"/>
    <x v="219"/>
    <s v="99562-88650-YF"/>
    <s v="L-M-1"/>
    <n v="4"/>
    <x v="253"/>
    <s v="dwincere2@marriott.com"/>
    <x v="0"/>
    <s v="Lib"/>
    <x v="0"/>
    <x v="0"/>
    <n v="14.55"/>
    <n v="58.2"/>
    <x v="3"/>
    <x v="0"/>
    <x v="1"/>
  </r>
  <r>
    <s v="LTO-95975-728"/>
    <x v="220"/>
    <s v="46560-73885-PJ"/>
    <s v="R-L-0.5"/>
    <n v="4"/>
    <x v="254"/>
    <s v="hperrise4@studiopress.com"/>
    <x v="1"/>
    <s v="Rob"/>
    <x v="1"/>
    <x v="1"/>
    <n v="7.169999999999999"/>
    <n v="28.679999999999996"/>
    <x v="0"/>
    <x v="1"/>
    <x v="1"/>
  </r>
  <r>
    <s v="IGM-84664-265"/>
    <x v="114"/>
    <s v="80179-44620-WN"/>
    <s v="R-L-0.5"/>
    <n v="3"/>
    <x v="255"/>
    <s v="ckide6@narod.ru"/>
    <x v="1"/>
    <s v="Rob"/>
    <x v="1"/>
    <x v="1"/>
    <n v="7.169999999999999"/>
    <n v="21.509999999999998"/>
    <x v="0"/>
    <x v="1"/>
    <x v="1"/>
  </r>
  <r>
    <s v="SKO-45740-621"/>
    <x v="221"/>
    <s v="04666-71569-RI"/>
    <s v="L-M-0.5"/>
    <n v="2"/>
    <x v="256"/>
    <s v="cbakeupe8@globo.com"/>
    <x v="0"/>
    <s v="Lib"/>
    <x v="0"/>
    <x v="1"/>
    <n v="8.73"/>
    <n v="17.46"/>
    <x v="3"/>
    <x v="0"/>
    <x v="0"/>
  </r>
  <r>
    <s v="FOJ-02234-063"/>
    <x v="222"/>
    <s v="59081-87231-VP"/>
    <s v="E-D-2.5"/>
    <n v="1"/>
    <x v="257"/>
    <s v="pwitheringtonea@networkadvertising.org"/>
    <x v="0"/>
    <s v="Exc"/>
    <x v="2"/>
    <x v="2"/>
    <n v="27.945"/>
    <n v="27.945"/>
    <x v="1"/>
    <x v="2"/>
    <x v="0"/>
  </r>
  <r>
    <s v="MSJ-11909-468"/>
    <x v="188"/>
    <s v="07878-45872-CC"/>
    <s v="E-D-2.5"/>
    <n v="5"/>
    <x v="258"/>
    <s v=""/>
    <x v="0"/>
    <s v="Exc"/>
    <x v="2"/>
    <x v="2"/>
    <n v="27.945"/>
    <n v="139.72499999999999"/>
    <x v="1"/>
    <x v="2"/>
    <x v="1"/>
  </r>
  <r>
    <s v="DKB-78053-329"/>
    <x v="223"/>
    <s v="12444-05174-OO"/>
    <s v="R-M-0.2"/>
    <n v="2"/>
    <x v="259"/>
    <s v="kimortsee@alexa.com"/>
    <x v="0"/>
    <s v="Rob"/>
    <x v="0"/>
    <x v="3"/>
    <n v="2.9849999999999999"/>
    <n v="5.97"/>
    <x v="0"/>
    <x v="0"/>
    <x v="1"/>
  </r>
  <r>
    <s v="DFZ-45083-941"/>
    <x v="224"/>
    <s v="34665-62561-AU"/>
    <s v="R-L-2.5"/>
    <n v="1"/>
    <x v="260"/>
    <s v="marmisteadeg@blogtalkradio.com"/>
    <x v="0"/>
    <s v="Rob"/>
    <x v="1"/>
    <x v="2"/>
    <n v="27.484999999999996"/>
    <n v="27.484999999999996"/>
    <x v="0"/>
    <x v="1"/>
    <x v="0"/>
  </r>
  <r>
    <s v="OTA-40969-710"/>
    <x v="83"/>
    <s v="77877-11993-QH"/>
    <s v="R-L-1"/>
    <n v="5"/>
    <x v="261"/>
    <s v="vupstoneei@google.pl"/>
    <x v="0"/>
    <s v="Rob"/>
    <x v="1"/>
    <x v="0"/>
    <n v="11.95"/>
    <n v="59.75"/>
    <x v="0"/>
    <x v="1"/>
    <x v="0"/>
  </r>
  <r>
    <s v="GRH-45571-667"/>
    <x v="104"/>
    <s v="32291-18308-YZ"/>
    <s v="E-M-1"/>
    <n v="3"/>
    <x v="262"/>
    <s v=""/>
    <x v="0"/>
    <s v="Exc"/>
    <x v="0"/>
    <x v="0"/>
    <n v="13.75"/>
    <n v="41.25"/>
    <x v="1"/>
    <x v="0"/>
    <x v="1"/>
  </r>
  <r>
    <s v="NXV-05302-067"/>
    <x v="225"/>
    <s v="25754-33191-ZI"/>
    <s v="L-M-2.5"/>
    <n v="4"/>
    <x v="263"/>
    <s v="wspeechlyem@amazon.com"/>
    <x v="0"/>
    <s v="Lib"/>
    <x v="0"/>
    <x v="2"/>
    <n v="33.464999999999996"/>
    <n v="133.85999999999999"/>
    <x v="3"/>
    <x v="0"/>
    <x v="1"/>
  </r>
  <r>
    <s v="VZH-86274-142"/>
    <x v="226"/>
    <s v="53120-45532-KL"/>
    <s v="R-L-1"/>
    <n v="5"/>
    <x v="264"/>
    <s v="lpennaccieo@statcounter.com"/>
    <x v="0"/>
    <s v="Rob"/>
    <x v="1"/>
    <x v="0"/>
    <n v="11.95"/>
    <n v="59.75"/>
    <x v="0"/>
    <x v="1"/>
    <x v="0"/>
  </r>
  <r>
    <s v="KIX-93248-135"/>
    <x v="227"/>
    <s v="36605-83052-WB"/>
    <s v="A-D-0.5"/>
    <n v="1"/>
    <x v="265"/>
    <s v="dfrieseq@cargocollective.com"/>
    <x v="0"/>
    <s v="Ara"/>
    <x v="2"/>
    <x v="1"/>
    <n v="5.97"/>
    <n v="5.97"/>
    <x v="2"/>
    <x v="2"/>
    <x v="0"/>
  </r>
  <r>
    <s v="AXR-10962-010"/>
    <x v="180"/>
    <s v="53683-35977-KI"/>
    <s v="E-D-1"/>
    <n v="2"/>
    <x v="266"/>
    <s v="nnasebyes@umich.edu"/>
    <x v="0"/>
    <s v="Exc"/>
    <x v="2"/>
    <x v="0"/>
    <n v="12.15"/>
    <n v="24.3"/>
    <x v="1"/>
    <x v="2"/>
    <x v="1"/>
  </r>
  <r>
    <s v="IHS-71573-008"/>
    <x v="228"/>
    <s v="07972-83134-NM"/>
    <s v="E-D-0.2"/>
    <n v="6"/>
    <x v="267"/>
    <s v="koculleneu@ca.gov"/>
    <x v="1"/>
    <s v="Exc"/>
    <x v="2"/>
    <x v="3"/>
    <n v="3.645"/>
    <n v="21.87"/>
    <x v="1"/>
    <x v="2"/>
    <x v="0"/>
  </r>
  <r>
    <s v="QTR-19001-114"/>
    <x v="229"/>
    <s v="01035-70465-UO"/>
    <s v="A-D-1"/>
    <n v="2"/>
    <x v="239"/>
    <s v="abrashda@plala.or.jp"/>
    <x v="0"/>
    <s v="Ara"/>
    <x v="2"/>
    <x v="0"/>
    <n v="9.9499999999999993"/>
    <n v="19.899999999999999"/>
    <x v="2"/>
    <x v="2"/>
    <x v="0"/>
  </r>
  <r>
    <s v="WBK-62297-910"/>
    <x v="230"/>
    <s v="25514-23938-IQ"/>
    <s v="A-D-0.2"/>
    <n v="2"/>
    <x v="268"/>
    <s v="agallyoney@engadget.com"/>
    <x v="0"/>
    <s v="Ara"/>
    <x v="2"/>
    <x v="3"/>
    <n v="2.9849999999999999"/>
    <n v="5.97"/>
    <x v="2"/>
    <x v="2"/>
    <x v="1"/>
  </r>
  <r>
    <s v="OGY-19377-175"/>
    <x v="231"/>
    <s v="49084-44492-OJ"/>
    <s v="E-D-0.5"/>
    <n v="1"/>
    <x v="269"/>
    <s v="koslerf0@gmpg.org"/>
    <x v="0"/>
    <s v="Exc"/>
    <x v="2"/>
    <x v="1"/>
    <n v="7.29"/>
    <n v="7.29"/>
    <x v="1"/>
    <x v="2"/>
    <x v="0"/>
  </r>
  <r>
    <s v="ESR-66651-814"/>
    <x v="80"/>
    <s v="76624-72205-CK"/>
    <s v="A-D-0.2"/>
    <n v="4"/>
    <x v="270"/>
    <s v="zpellettf2@dailymotion.com"/>
    <x v="0"/>
    <s v="Ara"/>
    <x v="2"/>
    <x v="3"/>
    <n v="2.9849999999999999"/>
    <n v="11.94"/>
    <x v="2"/>
    <x v="2"/>
    <x v="0"/>
  </r>
  <r>
    <s v="CPX-46916-770"/>
    <x v="232"/>
    <s v="12729-50170-JE"/>
    <s v="R-L-1"/>
    <n v="6"/>
    <x v="271"/>
    <s v="hfromantf4@ucsd.edu"/>
    <x v="0"/>
    <s v="Rob"/>
    <x v="1"/>
    <x v="0"/>
    <n v="11.95"/>
    <n v="71.699999999999989"/>
    <x v="0"/>
    <x v="1"/>
    <x v="0"/>
  </r>
  <r>
    <s v="MDC-03318-645"/>
    <x v="233"/>
    <s v="43974-44760-QI"/>
    <s v="A-L-0.2"/>
    <n v="2"/>
    <x v="272"/>
    <s v=""/>
    <x v="1"/>
    <s v="Ara"/>
    <x v="1"/>
    <x v="3"/>
    <n v="3.8849999999999998"/>
    <n v="7.77"/>
    <x v="2"/>
    <x v="1"/>
    <x v="1"/>
  </r>
  <r>
    <s v="SFF-86059-407"/>
    <x v="234"/>
    <s v="30585-48726-BK"/>
    <s v="A-M-2.5"/>
    <n v="1"/>
    <x v="273"/>
    <s v="bmundenf8@elpais.com"/>
    <x v="0"/>
    <s v="Ara"/>
    <x v="0"/>
    <x v="2"/>
    <n v="25.874999999999996"/>
    <n v="25.874999999999996"/>
    <x v="2"/>
    <x v="0"/>
    <x v="1"/>
  </r>
  <r>
    <s v="SCL-94540-788"/>
    <x v="235"/>
    <s v="16123-07017-TY"/>
    <s v="E-L-2.5"/>
    <n v="6"/>
    <x v="274"/>
    <s v="nbrakespearfa@rediff.com"/>
    <x v="0"/>
    <s v="Exc"/>
    <x v="1"/>
    <x v="2"/>
    <n v="34.154999999999994"/>
    <n v="204.92999999999995"/>
    <x v="1"/>
    <x v="1"/>
    <x v="1"/>
  </r>
  <r>
    <s v="HVU-21634-076"/>
    <x v="236"/>
    <s v="27723-45097-MH"/>
    <s v="R-L-2.5"/>
    <n v="4"/>
    <x v="275"/>
    <s v="galbertsfc@etsy.com"/>
    <x v="2"/>
    <s v="Rob"/>
    <x v="1"/>
    <x v="2"/>
    <n v="27.484999999999996"/>
    <n v="109.93999999999998"/>
    <x v="0"/>
    <x v="1"/>
    <x v="0"/>
  </r>
  <r>
    <s v="XUS-73326-418"/>
    <x v="237"/>
    <s v="37078-56703-AF"/>
    <s v="E-L-1"/>
    <n v="6"/>
    <x v="276"/>
    <s v=""/>
    <x v="2"/>
    <s v="Exc"/>
    <x v="1"/>
    <x v="0"/>
    <n v="14.85"/>
    <n v="89.1"/>
    <x v="1"/>
    <x v="1"/>
    <x v="1"/>
  </r>
  <r>
    <s v="XWD-18933-006"/>
    <x v="238"/>
    <s v="79420-11075-MY"/>
    <s v="A-L-0.2"/>
    <n v="2"/>
    <x v="277"/>
    <s v="craisbeckfg@webnode.com"/>
    <x v="0"/>
    <s v="Ara"/>
    <x v="1"/>
    <x v="3"/>
    <n v="3.8849999999999998"/>
    <n v="7.77"/>
    <x v="2"/>
    <x v="1"/>
    <x v="0"/>
  </r>
  <r>
    <s v="HPD-65272-772"/>
    <x v="52"/>
    <s v="57504-13456-UO"/>
    <s v="L-M-2.5"/>
    <n v="1"/>
    <x v="278"/>
    <s v=""/>
    <x v="0"/>
    <s v="Lib"/>
    <x v="0"/>
    <x v="2"/>
    <n v="33.464999999999996"/>
    <n v="33.464999999999996"/>
    <x v="3"/>
    <x v="0"/>
    <x v="0"/>
  </r>
  <r>
    <s v="JEG-93140-224"/>
    <x v="146"/>
    <s v="53751-57560-CN"/>
    <s v="E-M-0.5"/>
    <n v="5"/>
    <x v="279"/>
    <s v=""/>
    <x v="0"/>
    <s v="Exc"/>
    <x v="0"/>
    <x v="1"/>
    <n v="8.25"/>
    <n v="41.25"/>
    <x v="1"/>
    <x v="0"/>
    <x v="0"/>
  </r>
  <r>
    <s v="NNH-62058-950"/>
    <x v="239"/>
    <s v="96112-42558-EA"/>
    <s v="E-L-1"/>
    <n v="4"/>
    <x v="280"/>
    <s v="bgrecefm@naver.com"/>
    <x v="2"/>
    <s v="Exc"/>
    <x v="1"/>
    <x v="0"/>
    <n v="14.85"/>
    <n v="59.4"/>
    <x v="1"/>
    <x v="1"/>
    <x v="0"/>
  </r>
  <r>
    <s v="LTD-71429-845"/>
    <x v="240"/>
    <s v="03157-23165-UB"/>
    <s v="A-L-0.5"/>
    <n v="1"/>
    <x v="281"/>
    <s v="athysfo@cdc.gov"/>
    <x v="0"/>
    <s v="Ara"/>
    <x v="1"/>
    <x v="1"/>
    <n v="7.77"/>
    <n v="7.77"/>
    <x v="2"/>
    <x v="1"/>
    <x v="1"/>
  </r>
  <r>
    <s v="MPV-26985-215"/>
    <x v="241"/>
    <s v="51466-52850-AG"/>
    <s v="R-D-0.5"/>
    <n v="1"/>
    <x v="282"/>
    <s v="akelstonfq@sakura.ne.jp"/>
    <x v="0"/>
    <s v="Rob"/>
    <x v="2"/>
    <x v="1"/>
    <n v="5.3699999999999992"/>
    <n v="5.3699999999999992"/>
    <x v="0"/>
    <x v="2"/>
    <x v="0"/>
  </r>
  <r>
    <s v="IYO-10245-081"/>
    <x v="242"/>
    <s v="57145-31023-FK"/>
    <s v="E-M-2.5"/>
    <n v="3"/>
    <x v="283"/>
    <s v="cmottramfs@harvard.edu"/>
    <x v="0"/>
    <s v="Exc"/>
    <x v="0"/>
    <x v="2"/>
    <n v="31.624999999999996"/>
    <n v="94.874999999999986"/>
    <x v="1"/>
    <x v="0"/>
    <x v="1"/>
  </r>
  <r>
    <s v="BYZ-39669-954"/>
    <x v="243"/>
    <s v="66408-53777-VE"/>
    <s v="L-L-2.5"/>
    <n v="1"/>
    <x v="284"/>
    <s v="dsangwinfu@weebly.com"/>
    <x v="0"/>
    <s v="Lib"/>
    <x v="1"/>
    <x v="2"/>
    <n v="36.454999999999998"/>
    <n v="36.454999999999998"/>
    <x v="3"/>
    <x v="1"/>
    <x v="1"/>
  </r>
  <r>
    <s v="EFB-72860-209"/>
    <x v="244"/>
    <s v="53035-99701-WG"/>
    <s v="A-M-0.2"/>
    <n v="4"/>
    <x v="285"/>
    <s v=""/>
    <x v="0"/>
    <s v="Ara"/>
    <x v="0"/>
    <x v="3"/>
    <n v="3.375"/>
    <n v="13.5"/>
    <x v="2"/>
    <x v="0"/>
    <x v="0"/>
  </r>
  <r>
    <s v="GMM-72397-378"/>
    <x v="245"/>
    <s v="45899-92796-EI"/>
    <s v="R-L-0.2"/>
    <n v="4"/>
    <x v="286"/>
    <s v="mharbyfy@163.com"/>
    <x v="0"/>
    <s v="Rob"/>
    <x v="1"/>
    <x v="3"/>
    <n v="3.5849999999999995"/>
    <n v="14.339999999999998"/>
    <x v="0"/>
    <x v="1"/>
    <x v="1"/>
  </r>
  <r>
    <s v="LYP-52345-883"/>
    <x v="246"/>
    <s v="17649-28133-PY"/>
    <s v="E-M-0.5"/>
    <n v="1"/>
    <x v="287"/>
    <s v="pormerodg0@redcross.org"/>
    <x v="0"/>
    <s v="Exc"/>
    <x v="0"/>
    <x v="1"/>
    <n v="8.25"/>
    <n v="8.25"/>
    <x v="1"/>
    <x v="0"/>
    <x v="0"/>
  </r>
  <r>
    <s v="DFK-35846-692"/>
    <x v="247"/>
    <s v="49612-33852-CN"/>
    <s v="R-D-0.2"/>
    <n v="5"/>
    <x v="288"/>
    <s v="tzanettig2@gravatar.com"/>
    <x v="1"/>
    <s v="Rob"/>
    <x v="2"/>
    <x v="3"/>
    <n v="2.6849999999999996"/>
    <n v="13.424999999999997"/>
    <x v="0"/>
    <x v="2"/>
    <x v="0"/>
  </r>
  <r>
    <s v="XAH-93337-609"/>
    <x v="248"/>
    <s v="66976-43829-YG"/>
    <s v="A-D-1"/>
    <n v="5"/>
    <x v="289"/>
    <s v="rkirtleyg4@hatena.ne.jp"/>
    <x v="0"/>
    <s v="Ara"/>
    <x v="2"/>
    <x v="0"/>
    <n v="9.9499999999999993"/>
    <n v="49.75"/>
    <x v="2"/>
    <x v="2"/>
    <x v="1"/>
  </r>
  <r>
    <s v="QKA-72582-644"/>
    <x v="249"/>
    <s v="64852-04619-XZ"/>
    <s v="E-M-0.5"/>
    <n v="2"/>
    <x v="290"/>
    <s v="rdonetg6@oakley.com"/>
    <x v="0"/>
    <s v="Exc"/>
    <x v="0"/>
    <x v="1"/>
    <n v="8.25"/>
    <n v="16.5"/>
    <x v="1"/>
    <x v="0"/>
    <x v="1"/>
  </r>
  <r>
    <s v="ZDK-84567-102"/>
    <x v="250"/>
    <s v="58690-31815-VY"/>
    <s v="A-D-0.5"/>
    <n v="3"/>
    <x v="291"/>
    <s v="rreadieg8@guardian.co.uk"/>
    <x v="0"/>
    <s v="Ara"/>
    <x v="2"/>
    <x v="1"/>
    <n v="5.97"/>
    <n v="17.91"/>
    <x v="2"/>
    <x v="2"/>
    <x v="1"/>
  </r>
  <r>
    <s v="WAV-38301-984"/>
    <x v="251"/>
    <s v="62863-81239-DT"/>
    <s v="A-D-0.5"/>
    <n v="5"/>
    <x v="292"/>
    <s v=""/>
    <x v="0"/>
    <s v="Ara"/>
    <x v="2"/>
    <x v="1"/>
    <n v="5.97"/>
    <n v="29.849999999999998"/>
    <x v="2"/>
    <x v="2"/>
    <x v="1"/>
  </r>
  <r>
    <s v="KZR-33023-209"/>
    <x v="177"/>
    <s v="21177-40725-CF"/>
    <s v="E-L-1"/>
    <n v="3"/>
    <x v="293"/>
    <s v="vstansburygc@unblog.fr"/>
    <x v="0"/>
    <s v="Exc"/>
    <x v="1"/>
    <x v="0"/>
    <n v="14.85"/>
    <n v="44.55"/>
    <x v="1"/>
    <x v="1"/>
    <x v="1"/>
  </r>
  <r>
    <s v="ULM-49433-003"/>
    <x v="252"/>
    <s v="99421-80253-UI"/>
    <s v="E-M-1"/>
    <n v="2"/>
    <x v="294"/>
    <s v="jshentonge@google.com.hk"/>
    <x v="0"/>
    <s v="Exc"/>
    <x v="0"/>
    <x v="0"/>
    <n v="13.75"/>
    <n v="27.5"/>
    <x v="1"/>
    <x v="0"/>
    <x v="1"/>
  </r>
  <r>
    <s v="SIB-83254-136"/>
    <x v="253"/>
    <s v="45315-50206-DK"/>
    <s v="R-M-0.5"/>
    <n v="6"/>
    <x v="295"/>
    <s v=""/>
    <x v="0"/>
    <s v="Rob"/>
    <x v="0"/>
    <x v="1"/>
    <n v="5.97"/>
    <n v="35.82"/>
    <x v="0"/>
    <x v="0"/>
    <x v="0"/>
  </r>
  <r>
    <s v="NOK-50349-551"/>
    <x v="254"/>
    <s v="09595-95726-OV"/>
    <s v="R-D-0.5"/>
    <n v="3"/>
    <x v="296"/>
    <s v="gstarcksgi@abc.net.au"/>
    <x v="0"/>
    <s v="Rob"/>
    <x v="2"/>
    <x v="1"/>
    <n v="5.3699999999999992"/>
    <n v="16.11"/>
    <x v="0"/>
    <x v="2"/>
    <x v="0"/>
  </r>
  <r>
    <s v="YIS-96268-844"/>
    <x v="227"/>
    <s v="60221-67036-TD"/>
    <s v="E-L-0.2"/>
    <n v="6"/>
    <x v="297"/>
    <s v="kscholardgk@sbwire.com"/>
    <x v="0"/>
    <s v="Exc"/>
    <x v="1"/>
    <x v="3"/>
    <n v="4.4550000000000001"/>
    <n v="26.73"/>
    <x v="1"/>
    <x v="1"/>
    <x v="0"/>
  </r>
  <r>
    <s v="CXI-04933-855"/>
    <x v="110"/>
    <s v="62923-29397-KX"/>
    <s v="E-L-2.5"/>
    <n v="6"/>
    <x v="298"/>
    <s v="khammettgm@dmoz.org"/>
    <x v="0"/>
    <s v="Exc"/>
    <x v="1"/>
    <x v="2"/>
    <n v="34.154999999999994"/>
    <n v="204.92999999999995"/>
    <x v="1"/>
    <x v="1"/>
    <x v="0"/>
  </r>
  <r>
    <s v="IZU-90429-382"/>
    <x v="182"/>
    <s v="33011-52383-BA"/>
    <s v="A-L-1"/>
    <n v="3"/>
    <x v="299"/>
    <s v="plauritzengo@photobucket.com"/>
    <x v="0"/>
    <s v="Ara"/>
    <x v="1"/>
    <x v="0"/>
    <n v="12.95"/>
    <n v="38.849999999999994"/>
    <x v="2"/>
    <x v="1"/>
    <x v="0"/>
  </r>
  <r>
    <s v="WIT-40912-783"/>
    <x v="255"/>
    <s v="86768-91598-FA"/>
    <s v="L-D-0.2"/>
    <n v="4"/>
    <x v="300"/>
    <s v="erolingq@google.fr"/>
    <x v="0"/>
    <s v="Lib"/>
    <x v="2"/>
    <x v="3"/>
    <n v="3.8849999999999998"/>
    <n v="15.54"/>
    <x v="3"/>
    <x v="2"/>
    <x v="0"/>
  </r>
  <r>
    <s v="PSD-57291-590"/>
    <x v="256"/>
    <s v="37191-12203-MX"/>
    <s v="A-M-0.5"/>
    <n v="1"/>
    <x v="301"/>
    <s v=""/>
    <x v="1"/>
    <s v="Ara"/>
    <x v="0"/>
    <x v="1"/>
    <n v="6.75"/>
    <n v="6.75"/>
    <x v="2"/>
    <x v="0"/>
    <x v="1"/>
  </r>
  <r>
    <s v="GOI-41472-677"/>
    <x v="3"/>
    <s v="16545-76328-JY"/>
    <s v="E-D-2.5"/>
    <n v="4"/>
    <x v="302"/>
    <s v="bpeattiegu@imgur.com"/>
    <x v="0"/>
    <s v="Exc"/>
    <x v="2"/>
    <x v="2"/>
    <n v="27.945"/>
    <n v="111.78"/>
    <x v="1"/>
    <x v="2"/>
    <x v="0"/>
  </r>
  <r>
    <s v="KTX-17944-494"/>
    <x v="257"/>
    <s v="74330-29286-RO"/>
    <s v="A-L-0.2"/>
    <n v="1"/>
    <x v="303"/>
    <s v="scouronneh3@mozilla.org"/>
    <x v="0"/>
    <s v="Ara"/>
    <x v="1"/>
    <x v="3"/>
    <n v="3.8849999999999998"/>
    <n v="3.8849999999999998"/>
    <x v="2"/>
    <x v="1"/>
    <x v="0"/>
  </r>
  <r>
    <s v="RDM-99811-230"/>
    <x v="258"/>
    <s v="22349-47389-GY"/>
    <s v="L-M-0.2"/>
    <n v="5"/>
    <x v="304"/>
    <s v="acleyburngy@lycos.com"/>
    <x v="0"/>
    <s v="Lib"/>
    <x v="0"/>
    <x v="3"/>
    <n v="4.3650000000000002"/>
    <n v="21.825000000000003"/>
    <x v="3"/>
    <x v="0"/>
    <x v="1"/>
  </r>
  <r>
    <s v="JTU-55897-581"/>
    <x v="259"/>
    <s v="70290-38099-GB"/>
    <s v="R-M-0.2"/>
    <n v="5"/>
    <x v="305"/>
    <s v=""/>
    <x v="1"/>
    <s v="Rob"/>
    <x v="0"/>
    <x v="3"/>
    <n v="2.9849999999999999"/>
    <n v="14.924999999999999"/>
    <x v="0"/>
    <x v="0"/>
    <x v="1"/>
  </r>
  <r>
    <s v="CRK-07584-240"/>
    <x v="260"/>
    <s v="18741-72071-PP"/>
    <s v="A-M-1"/>
    <n v="3"/>
    <x v="306"/>
    <s v=""/>
    <x v="0"/>
    <s v="Ara"/>
    <x v="0"/>
    <x v="0"/>
    <n v="11.25"/>
    <n v="33.75"/>
    <x v="2"/>
    <x v="0"/>
    <x v="0"/>
  </r>
  <r>
    <s v="MKE-75518-399"/>
    <x v="261"/>
    <s v="62588-82624-II"/>
    <s v="A-M-1"/>
    <n v="3"/>
    <x v="307"/>
    <s v="lflippellih4@github.io"/>
    <x v="2"/>
    <s v="Ara"/>
    <x v="0"/>
    <x v="0"/>
    <n v="11.25"/>
    <n v="33.75"/>
    <x v="2"/>
    <x v="0"/>
    <x v="1"/>
  </r>
  <r>
    <s v="AEL-51169-725"/>
    <x v="262"/>
    <s v="37430-29579-HD"/>
    <s v="L-M-0.2"/>
    <n v="6"/>
    <x v="308"/>
    <s v="irenhardh6@i2i.jp"/>
    <x v="0"/>
    <s v="Lib"/>
    <x v="0"/>
    <x v="3"/>
    <n v="4.3650000000000002"/>
    <n v="26.19"/>
    <x v="3"/>
    <x v="0"/>
    <x v="0"/>
  </r>
  <r>
    <s v="ZGM-83108-823"/>
    <x v="263"/>
    <s v="84132-22322-QT"/>
    <s v="E-L-1"/>
    <n v="1"/>
    <x v="309"/>
    <s v="jbush8@guardian.co.uk"/>
    <x v="1"/>
    <s v="Exc"/>
    <x v="1"/>
    <x v="0"/>
    <n v="14.85"/>
    <n v="14.85"/>
    <x v="1"/>
    <x v="1"/>
    <x v="1"/>
  </r>
  <r>
    <s v="JBP-78754-392"/>
    <x v="212"/>
    <s v="74330-29286-RO"/>
    <s v="E-M-2.5"/>
    <n v="6"/>
    <x v="310"/>
    <s v="bbyrdha@4shared.com"/>
    <x v="0"/>
    <s v="Exc"/>
    <x v="0"/>
    <x v="2"/>
    <n v="31.624999999999996"/>
    <n v="189.74999999999997"/>
    <x v="1"/>
    <x v="0"/>
    <x v="0"/>
  </r>
  <r>
    <s v="RNH-54912-747"/>
    <x v="187"/>
    <s v="37445-17791-NQ"/>
    <s v="R-M-0.5"/>
    <n v="1"/>
    <x v="311"/>
    <s v="dchardinhc@nhs.uk"/>
    <x v="1"/>
    <s v="Rob"/>
    <x v="0"/>
    <x v="1"/>
    <n v="5.97"/>
    <n v="5.97"/>
    <x v="0"/>
    <x v="0"/>
    <x v="0"/>
  </r>
  <r>
    <s v="JDS-33440-914"/>
    <x v="248"/>
    <s v="58511-10548-ZU"/>
    <s v="R-M-1"/>
    <n v="3"/>
    <x v="312"/>
    <s v="wbernthhe@miitbeian.gov.cn"/>
    <x v="0"/>
    <s v="Rob"/>
    <x v="0"/>
    <x v="0"/>
    <n v="9.9499999999999993"/>
    <n v="29.849999999999998"/>
    <x v="0"/>
    <x v="0"/>
    <x v="0"/>
  </r>
  <r>
    <s v="SYX-48878-182"/>
    <x v="264"/>
    <s v="47725-34771-FJ"/>
    <s v="R-D-1"/>
    <n v="5"/>
    <x v="313"/>
    <s v="fbrighamhg@blog.com"/>
    <x v="1"/>
    <s v="Rob"/>
    <x v="2"/>
    <x v="0"/>
    <n v="8.9499999999999993"/>
    <n v="44.75"/>
    <x v="0"/>
    <x v="2"/>
    <x v="1"/>
  </r>
  <r>
    <s v="ZGD-94763-868"/>
    <x v="265"/>
    <s v="53086-67334-KT"/>
    <s v="E-L-2.5"/>
    <n v="1"/>
    <x v="314"/>
    <s v="cmeirhi@cnet.com"/>
    <x v="0"/>
    <s v="Exc"/>
    <x v="1"/>
    <x v="2"/>
    <n v="34.154999999999994"/>
    <n v="34.154999999999994"/>
    <x v="1"/>
    <x v="1"/>
    <x v="0"/>
  </r>
  <r>
    <s v="CZY-70361-485"/>
    <x v="266"/>
    <s v="83308-82257-UN"/>
    <s v="E-L-2.5"/>
    <n v="6"/>
    <x v="315"/>
    <s v="myoxenhk@google.com"/>
    <x v="0"/>
    <s v="Exc"/>
    <x v="1"/>
    <x v="2"/>
    <n v="34.154999999999994"/>
    <n v="204.92999999999995"/>
    <x v="1"/>
    <x v="1"/>
    <x v="1"/>
  </r>
  <r>
    <s v="RJR-12175-899"/>
    <x v="267"/>
    <s v="37274-08534-FM"/>
    <s v="E-D-0.5"/>
    <n v="3"/>
    <x v="316"/>
    <s v="luttermarehm@engadget.com"/>
    <x v="0"/>
    <s v="Exc"/>
    <x v="2"/>
    <x v="1"/>
    <n v="7.29"/>
    <n v="21.87"/>
    <x v="1"/>
    <x v="2"/>
    <x v="1"/>
  </r>
  <r>
    <s v="ELB-07929-407"/>
    <x v="204"/>
    <s v="54004-04664-AA"/>
    <s v="A-M-2.5"/>
    <n v="2"/>
    <x v="317"/>
    <s v="cwinchcombeho@jiathis.com"/>
    <x v="0"/>
    <s v="Ara"/>
    <x v="0"/>
    <x v="2"/>
    <n v="25.874999999999996"/>
    <n v="51.749999999999993"/>
    <x v="2"/>
    <x v="0"/>
    <x v="0"/>
  </r>
  <r>
    <s v="UJQ-54441-340"/>
    <x v="268"/>
    <s v="26822-19510-SD"/>
    <s v="E-M-0.2"/>
    <n v="2"/>
    <x v="318"/>
    <s v=""/>
    <x v="1"/>
    <s v="Exc"/>
    <x v="0"/>
    <x v="3"/>
    <n v="4.125"/>
    <n v="8.25"/>
    <x v="1"/>
    <x v="0"/>
    <x v="0"/>
  </r>
  <r>
    <s v="UJQ-54441-340"/>
    <x v="268"/>
    <s v="26822-19510-SD"/>
    <s v="A-L-0.2"/>
    <n v="5"/>
    <x v="319"/>
    <s v="jcapeyhr@bravesites.com"/>
    <x v="0"/>
    <s v="Ara"/>
    <x v="1"/>
    <x v="3"/>
    <n v="3.8849999999999998"/>
    <n v="19.424999999999997"/>
    <x v="2"/>
    <x v="1"/>
    <x v="0"/>
  </r>
  <r>
    <s v="OWY-43108-475"/>
    <x v="269"/>
    <s v="06432-73165-ML"/>
    <s v="A-M-0.2"/>
    <n v="6"/>
    <x v="320"/>
    <s v="mbaistowhu@i2i.jp"/>
    <x v="2"/>
    <s v="Ara"/>
    <x v="0"/>
    <x v="3"/>
    <n v="3.375"/>
    <n v="20.25"/>
    <x v="2"/>
    <x v="0"/>
    <x v="0"/>
  </r>
  <r>
    <s v="GNO-91911-159"/>
    <x v="145"/>
    <s v="96503-31833-CW"/>
    <s v="L-D-0.5"/>
    <n v="3"/>
    <x v="321"/>
    <s v=""/>
    <x v="0"/>
    <s v="Lib"/>
    <x v="2"/>
    <x v="1"/>
    <n v="7.77"/>
    <n v="23.31"/>
    <x v="3"/>
    <x v="2"/>
    <x v="1"/>
  </r>
  <r>
    <s v="CNY-06284-066"/>
    <x v="270"/>
    <s v="63985-64148-MG"/>
    <s v="E-D-0.2"/>
    <n v="5"/>
    <x v="322"/>
    <s v="drallinhy@howstuffworks.com"/>
    <x v="0"/>
    <s v="Exc"/>
    <x v="2"/>
    <x v="3"/>
    <n v="3.645"/>
    <n v="18.225000000000001"/>
    <x v="1"/>
    <x v="2"/>
    <x v="0"/>
  </r>
  <r>
    <s v="OQS-46321-904"/>
    <x v="271"/>
    <s v="19597-91185-CM"/>
    <s v="E-M-1"/>
    <n v="1"/>
    <x v="323"/>
    <s v="tmathonneti0@google.co.jp"/>
    <x v="0"/>
    <s v="Exc"/>
    <x v="0"/>
    <x v="0"/>
    <n v="13.75"/>
    <n v="13.75"/>
    <x v="1"/>
    <x v="0"/>
    <x v="1"/>
  </r>
  <r>
    <s v="IBW-87442-480"/>
    <x v="272"/>
    <s v="79814-23626-JR"/>
    <s v="A-L-2.5"/>
    <n v="1"/>
    <x v="324"/>
    <s v="cstebbingsi2@drupal.org"/>
    <x v="0"/>
    <s v="Ara"/>
    <x v="1"/>
    <x v="2"/>
    <n v="29.784999999999997"/>
    <n v="29.784999999999997"/>
    <x v="2"/>
    <x v="1"/>
    <x v="0"/>
  </r>
  <r>
    <s v="DGZ-82537-477"/>
    <x v="252"/>
    <s v="43439-94003-DW"/>
    <s v="R-D-1"/>
    <n v="5"/>
    <x v="325"/>
    <s v="rzywickii4@ifeng.com"/>
    <x v="1"/>
    <s v="Rob"/>
    <x v="2"/>
    <x v="0"/>
    <n v="8.9499999999999993"/>
    <n v="44.75"/>
    <x v="0"/>
    <x v="2"/>
    <x v="1"/>
  </r>
  <r>
    <s v="LPS-39089-432"/>
    <x v="273"/>
    <s v="97655-45555-LI"/>
    <s v="R-D-1"/>
    <n v="5"/>
    <x v="326"/>
    <s v="mmalloyi6@seattletimes.com"/>
    <x v="0"/>
    <s v="Rob"/>
    <x v="2"/>
    <x v="0"/>
    <n v="8.9499999999999993"/>
    <n v="44.75"/>
    <x v="0"/>
    <x v="2"/>
    <x v="0"/>
  </r>
  <r>
    <s v="MQU-86100-929"/>
    <x v="274"/>
    <s v="64418-01720-VW"/>
    <s v="L-L-0.5"/>
    <n v="4"/>
    <x v="327"/>
    <s v="sjennaroyi8@purevolume.com"/>
    <x v="0"/>
    <s v="Lib"/>
    <x v="1"/>
    <x v="1"/>
    <n v="9.51"/>
    <n v="38.04"/>
    <x v="3"/>
    <x v="1"/>
    <x v="0"/>
  </r>
  <r>
    <s v="XUR-14132-391"/>
    <x v="275"/>
    <s v="96836-09258-RI"/>
    <s v="R-D-0.5"/>
    <n v="4"/>
    <x v="328"/>
    <s v=""/>
    <x v="1"/>
    <s v="Rob"/>
    <x v="2"/>
    <x v="1"/>
    <n v="5.3699999999999992"/>
    <n v="21.479999999999997"/>
    <x v="0"/>
    <x v="2"/>
    <x v="0"/>
  </r>
  <r>
    <s v="OVI-27064-381"/>
    <x v="276"/>
    <s v="37274-08534-FM"/>
    <s v="R-D-0.5"/>
    <n v="3"/>
    <x v="329"/>
    <s v="achillhz@epa.gov"/>
    <x v="2"/>
    <s v="Rob"/>
    <x v="2"/>
    <x v="1"/>
    <n v="5.3699999999999992"/>
    <n v="16.11"/>
    <x v="0"/>
    <x v="2"/>
    <x v="1"/>
  </r>
  <r>
    <s v="SHP-17012-870"/>
    <x v="277"/>
    <s v="69529-07533-CV"/>
    <s v="R-M-2.5"/>
    <n v="1"/>
    <x v="330"/>
    <s v="smosebyie@stanford.edu"/>
    <x v="0"/>
    <s v="Rob"/>
    <x v="0"/>
    <x v="2"/>
    <n v="22.884999999999998"/>
    <n v="22.884999999999998"/>
    <x v="0"/>
    <x v="0"/>
    <x v="0"/>
  </r>
  <r>
    <s v="FDY-03414-903"/>
    <x v="278"/>
    <s v="94840-49457-UD"/>
    <s v="A-D-0.5"/>
    <n v="3"/>
    <x v="331"/>
    <s v="isjostromig@pbs.org"/>
    <x v="0"/>
    <s v="Ara"/>
    <x v="2"/>
    <x v="1"/>
    <n v="5.97"/>
    <n v="17.91"/>
    <x v="2"/>
    <x v="2"/>
    <x v="0"/>
  </r>
  <r>
    <s v="WXT-85291-143"/>
    <x v="279"/>
    <s v="81414-81273-DK"/>
    <s v="R-M-0.5"/>
    <n v="4"/>
    <x v="332"/>
    <s v="jbranchettii@bravesites.com"/>
    <x v="0"/>
    <s v="Rob"/>
    <x v="0"/>
    <x v="1"/>
    <n v="5.97"/>
    <n v="23.88"/>
    <x v="0"/>
    <x v="0"/>
    <x v="0"/>
  </r>
  <r>
    <s v="QNP-18893-547"/>
    <x v="280"/>
    <s v="76930-61689-CH"/>
    <s v="R-L-1"/>
    <n v="5"/>
    <x v="333"/>
    <s v="jmillettik@addtoany.com"/>
    <x v="0"/>
    <s v="Rob"/>
    <x v="1"/>
    <x v="0"/>
    <n v="11.95"/>
    <n v="59.75"/>
    <x v="0"/>
    <x v="1"/>
    <x v="1"/>
  </r>
  <r>
    <s v="DOH-92927-530"/>
    <x v="281"/>
    <s v="12839-56537-TQ"/>
    <s v="L-L-0.2"/>
    <n v="6"/>
    <x v="334"/>
    <s v="cweatherallim@toplist.cz"/>
    <x v="0"/>
    <s v="Lib"/>
    <x v="1"/>
    <x v="3"/>
    <n v="4.7549999999999999"/>
    <n v="28.53"/>
    <x v="3"/>
    <x v="1"/>
    <x v="0"/>
  </r>
  <r>
    <s v="HGJ-82768-173"/>
    <x v="282"/>
    <s v="62741-01322-HU"/>
    <s v="A-M-1"/>
    <n v="4"/>
    <x v="335"/>
    <s v="limasonio@discuz.net"/>
    <x v="0"/>
    <s v="Ara"/>
    <x v="0"/>
    <x v="0"/>
    <n v="11.25"/>
    <n v="45"/>
    <x v="2"/>
    <x v="0"/>
    <x v="1"/>
  </r>
  <r>
    <s v="YPT-95383-088"/>
    <x v="283"/>
    <s v="43439-94003-DW"/>
    <s v="E-D-2.5"/>
    <n v="2"/>
    <x v="336"/>
    <s v="cwassif@prweb.com"/>
    <x v="0"/>
    <s v="Exc"/>
    <x v="2"/>
    <x v="2"/>
    <n v="27.945"/>
    <n v="55.89"/>
    <x v="1"/>
    <x v="2"/>
    <x v="1"/>
  </r>
  <r>
    <s v="OYH-16533-767"/>
    <x v="284"/>
    <s v="44932-34838-RM"/>
    <s v="E-L-1"/>
    <n v="4"/>
    <x v="337"/>
    <s v=""/>
    <x v="0"/>
    <s v="Exc"/>
    <x v="1"/>
    <x v="0"/>
    <n v="14.85"/>
    <n v="59.4"/>
    <x v="1"/>
    <x v="1"/>
    <x v="1"/>
  </r>
  <r>
    <s v="DWW-28642-549"/>
    <x v="285"/>
    <s v="91181-19412-RQ"/>
    <s v="E-D-0.2"/>
    <n v="2"/>
    <x v="338"/>
    <s v="mmiddisiu@dmoz.org"/>
    <x v="0"/>
    <s v="Exc"/>
    <x v="2"/>
    <x v="3"/>
    <n v="3.645"/>
    <n v="7.29"/>
    <x v="1"/>
    <x v="2"/>
    <x v="0"/>
  </r>
  <r>
    <s v="CGO-79583-871"/>
    <x v="286"/>
    <s v="37182-54930-XC"/>
    <s v="E-D-0.5"/>
    <n v="1"/>
    <x v="339"/>
    <s v="agoldieiw@goo.gl"/>
    <x v="0"/>
    <s v="Exc"/>
    <x v="2"/>
    <x v="1"/>
    <n v="7.29"/>
    <n v="7.29"/>
    <x v="1"/>
    <x v="2"/>
    <x v="0"/>
  </r>
  <r>
    <s v="TFY-52090-386"/>
    <x v="287"/>
    <s v="08613-17327-XT"/>
    <s v="E-L-0.5"/>
    <n v="2"/>
    <x v="340"/>
    <s v="lbenediktovichiy@wunderground.com"/>
    <x v="0"/>
    <s v="Exc"/>
    <x v="1"/>
    <x v="1"/>
    <n v="8.91"/>
    <n v="17.82"/>
    <x v="1"/>
    <x v="1"/>
    <x v="1"/>
  </r>
  <r>
    <s v="TFY-52090-386"/>
    <x v="287"/>
    <s v="08613-17327-XT"/>
    <s v="L-D-0.5"/>
    <n v="5"/>
    <x v="341"/>
    <s v="tjacobovitziz@cbc.ca"/>
    <x v="0"/>
    <s v="Lib"/>
    <x v="2"/>
    <x v="1"/>
    <n v="7.77"/>
    <n v="38.849999999999994"/>
    <x v="3"/>
    <x v="2"/>
    <x v="1"/>
  </r>
  <r>
    <s v="NYY-73968-094"/>
    <x v="288"/>
    <s v="70451-38048-AH"/>
    <s v="R-D-0.5"/>
    <n v="6"/>
    <x v="342"/>
    <s v="dshortallj2@wikipedia.org"/>
    <x v="0"/>
    <s v="Rob"/>
    <x v="2"/>
    <x v="1"/>
    <n v="5.3699999999999992"/>
    <n v="32.22"/>
    <x v="0"/>
    <x v="2"/>
    <x v="1"/>
  </r>
  <r>
    <s v="QEY-71761-460"/>
    <x v="250"/>
    <s v="35442-75769-PL"/>
    <s v="R-M-1"/>
    <n v="2"/>
    <x v="343"/>
    <s v="kgrinstedj4@google.com.br"/>
    <x v="1"/>
    <s v="Rob"/>
    <x v="0"/>
    <x v="0"/>
    <n v="9.9499999999999993"/>
    <n v="19.899999999999999"/>
    <x v="0"/>
    <x v="0"/>
    <x v="0"/>
  </r>
  <r>
    <s v="GKQ-82603-910"/>
    <x v="289"/>
    <s v="83737-56117-JE"/>
    <s v="R-L-1"/>
    <n v="5"/>
    <x v="344"/>
    <s v=""/>
    <x v="0"/>
    <s v="Rob"/>
    <x v="1"/>
    <x v="0"/>
    <n v="11.95"/>
    <n v="59.75"/>
    <x v="0"/>
    <x v="1"/>
    <x v="1"/>
  </r>
  <r>
    <s v="IOB-32673-745"/>
    <x v="290"/>
    <s v="07095-81281-NJ"/>
    <s v="A-L-0.5"/>
    <n v="3"/>
    <x v="345"/>
    <s v="aweinmannj8@shinystat.com"/>
    <x v="0"/>
    <s v="Ara"/>
    <x v="1"/>
    <x v="1"/>
    <n v="7.77"/>
    <n v="23.31"/>
    <x v="2"/>
    <x v="1"/>
    <x v="0"/>
  </r>
  <r>
    <s v="YAU-98893-150"/>
    <x v="291"/>
    <s v="77043-48851-HG"/>
    <s v="L-M-1"/>
    <n v="3"/>
    <x v="346"/>
    <s v="rdeaconsonja@archive.org"/>
    <x v="0"/>
    <s v="Lib"/>
    <x v="0"/>
    <x v="0"/>
    <n v="14.55"/>
    <n v="43.650000000000006"/>
    <x v="3"/>
    <x v="0"/>
    <x v="1"/>
  </r>
  <r>
    <s v="XNM-14163-951"/>
    <x v="292"/>
    <s v="78224-60622-KH"/>
    <s v="E-L-2.5"/>
    <n v="6"/>
    <x v="347"/>
    <s v="jbluckjc@imageshack.us"/>
    <x v="0"/>
    <s v="Exc"/>
    <x v="1"/>
    <x v="2"/>
    <n v="34.154999999999994"/>
    <n v="204.92999999999995"/>
    <x v="1"/>
    <x v="1"/>
    <x v="1"/>
  </r>
  <r>
    <s v="JPB-45297-000"/>
    <x v="293"/>
    <s v="83105-86631-IU"/>
    <s v="R-L-0.2"/>
    <n v="4"/>
    <x v="348"/>
    <s v="jdymokeje@prnewswire.com"/>
    <x v="1"/>
    <s v="Rob"/>
    <x v="1"/>
    <x v="3"/>
    <n v="3.5849999999999995"/>
    <n v="14.339999999999998"/>
    <x v="0"/>
    <x v="1"/>
    <x v="1"/>
  </r>
  <r>
    <s v="MOU-74341-266"/>
    <x v="294"/>
    <s v="99358-65399-TC"/>
    <s v="A-D-0.5"/>
    <n v="4"/>
    <x v="349"/>
    <s v="bguddejg@dailymotion.com"/>
    <x v="0"/>
    <s v="Ara"/>
    <x v="2"/>
    <x v="1"/>
    <n v="5.97"/>
    <n v="23.88"/>
    <x v="2"/>
    <x v="2"/>
    <x v="1"/>
  </r>
  <r>
    <s v="DHJ-87461-571"/>
    <x v="295"/>
    <s v="94525-76037-JP"/>
    <s v="A-M-1"/>
    <n v="2"/>
    <x v="350"/>
    <s v="vdunningji@independent.co.uk"/>
    <x v="0"/>
    <s v="Ara"/>
    <x v="0"/>
    <x v="0"/>
    <n v="11.25"/>
    <n v="22.5"/>
    <x v="2"/>
    <x v="0"/>
    <x v="1"/>
  </r>
  <r>
    <s v="DKM-97676-850"/>
    <x v="296"/>
    <s v="43439-94003-DW"/>
    <s v="E-D-0.5"/>
    <n v="5"/>
    <x v="338"/>
    <s v="mmiddisiu@dmoz.org"/>
    <x v="0"/>
    <s v="Exc"/>
    <x v="2"/>
    <x v="1"/>
    <n v="7.29"/>
    <n v="36.450000000000003"/>
    <x v="1"/>
    <x v="2"/>
    <x v="1"/>
  </r>
  <r>
    <s v="UEB-09112-118"/>
    <x v="297"/>
    <s v="82718-93677-XO"/>
    <s v="A-M-0.5"/>
    <n v="4"/>
    <x v="351"/>
    <s v="bfallowesjm@purevolume.com"/>
    <x v="0"/>
    <s v="Ara"/>
    <x v="0"/>
    <x v="1"/>
    <n v="6.75"/>
    <n v="27"/>
    <x v="2"/>
    <x v="0"/>
    <x v="0"/>
  </r>
  <r>
    <s v="ORZ-67699-748"/>
    <x v="298"/>
    <s v="44708-78241-DF"/>
    <s v="A-M-2.5"/>
    <n v="6"/>
    <x v="352"/>
    <s v="sdejo@newsvine.com"/>
    <x v="0"/>
    <s v="Ara"/>
    <x v="0"/>
    <x v="2"/>
    <n v="25.874999999999996"/>
    <n v="155.24999999999997"/>
    <x v="2"/>
    <x v="0"/>
    <x v="1"/>
  </r>
  <r>
    <s v="JXP-28398-485"/>
    <x v="299"/>
    <s v="23039-93032-FN"/>
    <s v="A-D-2.5"/>
    <n v="5"/>
    <x v="353"/>
    <s v="scountjq@nba.com"/>
    <x v="0"/>
    <s v="Ara"/>
    <x v="2"/>
    <x v="2"/>
    <n v="22.884999999999998"/>
    <n v="114.42499999999998"/>
    <x v="2"/>
    <x v="2"/>
    <x v="0"/>
  </r>
  <r>
    <s v="WWH-92259-198"/>
    <x v="300"/>
    <s v="35256-12529-FT"/>
    <s v="L-D-1"/>
    <n v="4"/>
    <x v="354"/>
    <s v=""/>
    <x v="2"/>
    <s v="Lib"/>
    <x v="2"/>
    <x v="0"/>
    <n v="12.95"/>
    <n v="51.8"/>
    <x v="3"/>
    <x v="2"/>
    <x v="0"/>
  </r>
  <r>
    <s v="FLR-82914-153"/>
    <x v="301"/>
    <s v="86100-33488-WP"/>
    <s v="A-M-2.5"/>
    <n v="6"/>
    <x v="355"/>
    <s v="aplluju@dagondesign.com"/>
    <x v="1"/>
    <s v="Ara"/>
    <x v="0"/>
    <x v="2"/>
    <n v="25.874999999999996"/>
    <n v="155.24999999999997"/>
    <x v="2"/>
    <x v="0"/>
    <x v="1"/>
  </r>
  <r>
    <s v="AMB-93600-000"/>
    <x v="302"/>
    <s v="64435-53100-WM"/>
    <s v="A-L-2.5"/>
    <n v="1"/>
    <x v="356"/>
    <s v="sgreedyerjw@parallels.com"/>
    <x v="1"/>
    <s v="Ara"/>
    <x v="1"/>
    <x v="2"/>
    <n v="29.784999999999997"/>
    <n v="29.784999999999997"/>
    <x v="2"/>
    <x v="1"/>
    <x v="1"/>
  </r>
  <r>
    <s v="FEP-36895-658"/>
    <x v="303"/>
    <s v="44699-43836-UH"/>
    <s v="R-L-0.2"/>
    <n v="6"/>
    <x v="357"/>
    <s v="dheafordjy@twitpic.com"/>
    <x v="0"/>
    <s v="Rob"/>
    <x v="1"/>
    <x v="3"/>
    <n v="3.5849999999999995"/>
    <n v="21.509999999999998"/>
    <x v="0"/>
    <x v="1"/>
    <x v="1"/>
  </r>
  <r>
    <s v="RXW-91413-276"/>
    <x v="304"/>
    <s v="29588-35679-RG"/>
    <s v="R-D-2.5"/>
    <n v="2"/>
    <x v="358"/>
    <s v="rcrookshanksk0@unc.edu"/>
    <x v="0"/>
    <s v="Rob"/>
    <x v="2"/>
    <x v="2"/>
    <n v="20.584999999999997"/>
    <n v="41.169999999999995"/>
    <x v="0"/>
    <x v="2"/>
    <x v="1"/>
  </r>
  <r>
    <s v="RXW-91413-276"/>
    <x v="304"/>
    <s v="29588-35679-RG"/>
    <s v="R-M-0.5"/>
    <n v="1"/>
    <x v="359"/>
    <s v="nleakek1@cmu.edu"/>
    <x v="0"/>
    <s v="Rob"/>
    <x v="0"/>
    <x v="1"/>
    <n v="5.97"/>
    <n v="5.97"/>
    <x v="0"/>
    <x v="0"/>
    <x v="1"/>
  </r>
  <r>
    <s v="SDB-77492-188"/>
    <x v="305"/>
    <s v="64815-54078-HH"/>
    <s v="E-L-1"/>
    <n v="5"/>
    <x v="360"/>
    <s v=""/>
    <x v="0"/>
    <s v="Exc"/>
    <x v="1"/>
    <x v="0"/>
    <n v="14.85"/>
    <n v="74.25"/>
    <x v="1"/>
    <x v="1"/>
    <x v="0"/>
  </r>
  <r>
    <s v="RZN-65182-395"/>
    <x v="196"/>
    <s v="59572-41990-XY"/>
    <s v="L-M-1"/>
    <n v="6"/>
    <x v="361"/>
    <s v=""/>
    <x v="0"/>
    <s v="Lib"/>
    <x v="0"/>
    <x v="0"/>
    <n v="14.55"/>
    <n v="87.300000000000011"/>
    <x v="3"/>
    <x v="0"/>
    <x v="1"/>
  </r>
  <r>
    <s v="HDQ-86094-507"/>
    <x v="110"/>
    <s v="32481-61533-ZJ"/>
    <s v="E-D-1"/>
    <n v="6"/>
    <x v="362"/>
    <s v="rhuscroftk8@jimdo.com"/>
    <x v="0"/>
    <s v="Exc"/>
    <x v="2"/>
    <x v="0"/>
    <n v="12.15"/>
    <n v="72.900000000000006"/>
    <x v="1"/>
    <x v="2"/>
    <x v="0"/>
  </r>
  <r>
    <s v="YXO-79631-417"/>
    <x v="24"/>
    <s v="31587-92570-HL"/>
    <s v="L-D-0.5"/>
    <n v="1"/>
    <x v="363"/>
    <s v="arudramka@prnewswire.com"/>
    <x v="0"/>
    <s v="Lib"/>
    <x v="2"/>
    <x v="1"/>
    <n v="7.77"/>
    <n v="7.77"/>
    <x v="3"/>
    <x v="2"/>
    <x v="1"/>
  </r>
  <r>
    <s v="SNF-57032-096"/>
    <x v="306"/>
    <s v="93832-04799-ID"/>
    <s v="E-D-0.5"/>
    <n v="6"/>
    <x v="364"/>
    <s v="jmahakc@cyberchimps.com"/>
    <x v="0"/>
    <s v="Exc"/>
    <x v="2"/>
    <x v="1"/>
    <n v="7.29"/>
    <n v="43.74"/>
    <x v="1"/>
    <x v="2"/>
    <x v="1"/>
  </r>
  <r>
    <s v="DGL-29648-995"/>
    <x v="307"/>
    <s v="59367-30821-ZQ"/>
    <s v="L-M-0.2"/>
    <n v="2"/>
    <x v="365"/>
    <s v=""/>
    <x v="0"/>
    <s v="Lib"/>
    <x v="0"/>
    <x v="3"/>
    <n v="4.3650000000000002"/>
    <n v="8.73"/>
    <x v="3"/>
    <x v="0"/>
    <x v="0"/>
  </r>
  <r>
    <s v="GPU-65651-504"/>
    <x v="308"/>
    <s v="83947-45528-ET"/>
    <s v="E-M-2.5"/>
    <n v="2"/>
    <x v="366"/>
    <s v="jtoyekg@pinterest.com"/>
    <x v="1"/>
    <s v="Exc"/>
    <x v="0"/>
    <x v="2"/>
    <n v="31.624999999999996"/>
    <n v="63.249999999999993"/>
    <x v="1"/>
    <x v="0"/>
    <x v="1"/>
  </r>
  <r>
    <s v="OJU-34452-896"/>
    <x v="309"/>
    <s v="60799-92593-CX"/>
    <s v="E-L-0.5"/>
    <n v="1"/>
    <x v="367"/>
    <s v="nvigrasski@ezinearticles.com"/>
    <x v="2"/>
    <s v="Exc"/>
    <x v="1"/>
    <x v="1"/>
    <n v="8.91"/>
    <n v="8.91"/>
    <x v="1"/>
    <x v="1"/>
    <x v="0"/>
  </r>
  <r>
    <s v="GZS-50547-887"/>
    <x v="310"/>
    <s v="61600-55136-UM"/>
    <s v="E-D-1"/>
    <n v="2"/>
    <x v="368"/>
    <s v="kcragellkk@google.com"/>
    <x v="1"/>
    <s v="Exc"/>
    <x v="2"/>
    <x v="0"/>
    <n v="12.15"/>
    <n v="24.3"/>
    <x v="1"/>
    <x v="2"/>
    <x v="0"/>
  </r>
  <r>
    <s v="ESR-54041-053"/>
    <x v="311"/>
    <s v="59771-90302-OF"/>
    <s v="A-L-0.5"/>
    <n v="6"/>
    <x v="369"/>
    <s v="rlidgeykm@vimeo.com"/>
    <x v="0"/>
    <s v="Ara"/>
    <x v="1"/>
    <x v="1"/>
    <n v="7.77"/>
    <n v="46.62"/>
    <x v="2"/>
    <x v="1"/>
    <x v="0"/>
  </r>
  <r>
    <s v="OGD-10781-526"/>
    <x v="132"/>
    <s v="16880-78077-FB"/>
    <s v="R-L-0.5"/>
    <n v="6"/>
    <x v="370"/>
    <s v=""/>
    <x v="0"/>
    <s v="Rob"/>
    <x v="1"/>
    <x v="1"/>
    <n v="7.169999999999999"/>
    <n v="43.019999999999996"/>
    <x v="0"/>
    <x v="1"/>
    <x v="1"/>
  </r>
  <r>
    <s v="FVH-29271-315"/>
    <x v="312"/>
    <s v="74415-50873-FC"/>
    <s v="A-D-0.5"/>
    <n v="3"/>
    <x v="371"/>
    <s v="holliffkq@sciencedirect.com"/>
    <x v="1"/>
    <s v="Ara"/>
    <x v="2"/>
    <x v="1"/>
    <n v="5.97"/>
    <n v="17.91"/>
    <x v="2"/>
    <x v="2"/>
    <x v="0"/>
  </r>
  <r>
    <s v="BNZ-20544-633"/>
    <x v="313"/>
    <s v="31798-95707-NR"/>
    <s v="L-L-0.5"/>
    <n v="4"/>
    <x v="372"/>
    <s v="feshmadeks@umn.edu"/>
    <x v="0"/>
    <s v="Lib"/>
    <x v="1"/>
    <x v="1"/>
    <n v="9.51"/>
    <n v="38.04"/>
    <x v="3"/>
    <x v="1"/>
    <x v="0"/>
  </r>
  <r>
    <s v="FUX-85791-078"/>
    <x v="156"/>
    <s v="59122-08794-WT"/>
    <s v="A-M-0.2"/>
    <n v="2"/>
    <x v="373"/>
    <s v=""/>
    <x v="0"/>
    <s v="Ara"/>
    <x v="0"/>
    <x v="3"/>
    <n v="3.375"/>
    <n v="6.75"/>
    <x v="2"/>
    <x v="0"/>
    <x v="0"/>
  </r>
  <r>
    <s v="YXP-20078-116"/>
    <x v="314"/>
    <s v="37238-52421-JJ"/>
    <s v="R-M-0.5"/>
    <n v="1"/>
    <x v="374"/>
    <s v="bsterkekw@biblegateway.com"/>
    <x v="0"/>
    <s v="Rob"/>
    <x v="0"/>
    <x v="1"/>
    <n v="5.97"/>
    <n v="5.97"/>
    <x v="0"/>
    <x v="0"/>
    <x v="0"/>
  </r>
  <r>
    <s v="VQV-59984-866"/>
    <x v="315"/>
    <s v="48854-01899-FN"/>
    <s v="R-D-0.2"/>
    <n v="3"/>
    <x v="375"/>
    <s v="ptraiteky@huffingtonpost.com"/>
    <x v="0"/>
    <s v="Rob"/>
    <x v="2"/>
    <x v="3"/>
    <n v="2.6849999999999996"/>
    <n v="8.0549999999999997"/>
    <x v="0"/>
    <x v="2"/>
    <x v="1"/>
  </r>
  <r>
    <s v="JEH-37276-048"/>
    <x v="316"/>
    <s v="80896-38819-DW"/>
    <s v="A-L-0.5"/>
    <n v="3"/>
    <x v="376"/>
    <s v="fsulmanl0@washington.edu"/>
    <x v="0"/>
    <s v="Ara"/>
    <x v="1"/>
    <x v="1"/>
    <n v="7.77"/>
    <n v="23.31"/>
    <x v="2"/>
    <x v="1"/>
    <x v="0"/>
  </r>
  <r>
    <s v="VYD-28555-589"/>
    <x v="317"/>
    <s v="29814-01459-RC"/>
    <s v="R-L-0.5"/>
    <n v="6"/>
    <x v="377"/>
    <s v="lnardonil2@hao123.com"/>
    <x v="0"/>
    <s v="Rob"/>
    <x v="1"/>
    <x v="1"/>
    <n v="7.169999999999999"/>
    <n v="43.019999999999996"/>
    <x v="0"/>
    <x v="1"/>
    <x v="0"/>
  </r>
  <r>
    <s v="WUG-76466-650"/>
    <x v="318"/>
    <s v="43439-94003-DW"/>
    <s v="L-D-0.5"/>
    <n v="3"/>
    <x v="351"/>
    <s v="bfallowesjm@purevolume.com"/>
    <x v="0"/>
    <s v="Lib"/>
    <x v="2"/>
    <x v="1"/>
    <n v="7.77"/>
    <n v="23.31"/>
    <x v="3"/>
    <x v="2"/>
    <x v="1"/>
  </r>
  <r>
    <s v="RJV-08261-583"/>
    <x v="182"/>
    <s v="48497-29281-FE"/>
    <s v="A-D-0.2"/>
    <n v="5"/>
    <x v="378"/>
    <s v="sdanilchikl6@mit.edu"/>
    <x v="2"/>
    <s v="Ara"/>
    <x v="2"/>
    <x v="3"/>
    <n v="2.9849999999999999"/>
    <n v="14.924999999999999"/>
    <x v="2"/>
    <x v="2"/>
    <x v="0"/>
  </r>
  <r>
    <s v="PMR-56062-609"/>
    <x v="319"/>
    <s v="43605-12616-YH"/>
    <s v="E-D-0.5"/>
    <n v="3"/>
    <x v="379"/>
    <s v="bfolomkinl8@yolasite.com"/>
    <x v="0"/>
    <s v="Exc"/>
    <x v="2"/>
    <x v="1"/>
    <n v="7.29"/>
    <n v="21.87"/>
    <x v="1"/>
    <x v="2"/>
    <x v="1"/>
  </r>
  <r>
    <s v="XLD-12920-505"/>
    <x v="320"/>
    <s v="21907-75962-VB"/>
    <s v="E-L-0.5"/>
    <n v="6"/>
    <x v="380"/>
    <s v="rdela@usa.gov"/>
    <x v="0"/>
    <s v="Exc"/>
    <x v="1"/>
    <x v="1"/>
    <n v="8.91"/>
    <n v="53.46"/>
    <x v="1"/>
    <x v="1"/>
    <x v="0"/>
  </r>
  <r>
    <s v="UBW-50312-037"/>
    <x v="321"/>
    <s v="69503-12127-YD"/>
    <s v="A-L-2.5"/>
    <n v="4"/>
    <x v="381"/>
    <s v=""/>
    <x v="0"/>
    <s v="Ara"/>
    <x v="1"/>
    <x v="2"/>
    <n v="29.784999999999997"/>
    <n v="119.13999999999999"/>
    <x v="2"/>
    <x v="1"/>
    <x v="1"/>
  </r>
  <r>
    <s v="QAW-05889-019"/>
    <x v="322"/>
    <s v="68810-07329-EU"/>
    <s v="L-M-0.5"/>
    <n v="5"/>
    <x v="382"/>
    <s v="mbrimilcombele@cnn.com"/>
    <x v="0"/>
    <s v="Lib"/>
    <x v="0"/>
    <x v="1"/>
    <n v="8.73"/>
    <n v="43.650000000000006"/>
    <x v="3"/>
    <x v="0"/>
    <x v="0"/>
  </r>
  <r>
    <s v="EPT-12715-397"/>
    <x v="128"/>
    <s v="08478-75251-OG"/>
    <s v="A-D-0.2"/>
    <n v="6"/>
    <x v="383"/>
    <s v=""/>
    <x v="0"/>
    <s v="Ara"/>
    <x v="2"/>
    <x v="3"/>
    <n v="2.9849999999999999"/>
    <n v="17.91"/>
    <x v="2"/>
    <x v="2"/>
    <x v="0"/>
  </r>
  <r>
    <s v="DHT-93810-053"/>
    <x v="323"/>
    <s v="17005-82030-EA"/>
    <s v="E-L-1"/>
    <n v="5"/>
    <x v="384"/>
    <s v=""/>
    <x v="0"/>
    <s v="Exc"/>
    <x v="1"/>
    <x v="0"/>
    <n v="14.85"/>
    <n v="74.25"/>
    <x v="1"/>
    <x v="1"/>
    <x v="0"/>
  </r>
  <r>
    <s v="DMY-96037-963"/>
    <x v="324"/>
    <s v="42179-95059-DO"/>
    <s v="L-D-0.2"/>
    <n v="3"/>
    <x v="385"/>
    <s v="jdeehanlk@about.me"/>
    <x v="0"/>
    <s v="Lib"/>
    <x v="2"/>
    <x v="3"/>
    <n v="3.8849999999999998"/>
    <n v="11.654999999999999"/>
    <x v="3"/>
    <x v="2"/>
    <x v="0"/>
  </r>
  <r>
    <s v="MBM-55936-917"/>
    <x v="325"/>
    <s v="55989-39849-WO"/>
    <s v="L-D-0.5"/>
    <n v="3"/>
    <x v="386"/>
    <s v="dmatonlm@utexas.edu"/>
    <x v="0"/>
    <s v="Lib"/>
    <x v="2"/>
    <x v="1"/>
    <n v="7.77"/>
    <n v="23.31"/>
    <x v="3"/>
    <x v="2"/>
    <x v="0"/>
  </r>
  <r>
    <s v="TPA-93614-840"/>
    <x v="326"/>
    <s v="28932-49296-TM"/>
    <s v="E-D-0.5"/>
    <n v="2"/>
    <x v="387"/>
    <s v=""/>
    <x v="0"/>
    <s v="Exc"/>
    <x v="2"/>
    <x v="1"/>
    <n v="7.29"/>
    <n v="14.58"/>
    <x v="1"/>
    <x v="2"/>
    <x v="0"/>
  </r>
  <r>
    <s v="WDM-77521-710"/>
    <x v="327"/>
    <s v="86144-10144-CB"/>
    <s v="A-M-0.5"/>
    <n v="2"/>
    <x v="388"/>
    <s v="agregorattilq@vistaprint.com"/>
    <x v="1"/>
    <s v="Ara"/>
    <x v="0"/>
    <x v="1"/>
    <n v="6.75"/>
    <n v="13.5"/>
    <x v="2"/>
    <x v="0"/>
    <x v="1"/>
  </r>
  <r>
    <s v="EIP-19142-462"/>
    <x v="328"/>
    <s v="60973-72562-DQ"/>
    <s v="E-L-1"/>
    <n v="6"/>
    <x v="389"/>
    <s v="gwhiteheadls@hp.com"/>
    <x v="0"/>
    <s v="Exc"/>
    <x v="1"/>
    <x v="0"/>
    <n v="14.85"/>
    <n v="89.1"/>
    <x v="1"/>
    <x v="1"/>
    <x v="1"/>
  </r>
  <r>
    <s v="EIP-19142-462"/>
    <x v="328"/>
    <s v="60973-72562-DQ"/>
    <s v="A-L-0.2"/>
    <n v="1"/>
    <x v="390"/>
    <s v="hjodrellelt@samsung.com"/>
    <x v="0"/>
    <s v="Ara"/>
    <x v="1"/>
    <x v="3"/>
    <n v="3.8849999999999998"/>
    <n v="3.8849999999999998"/>
    <x v="2"/>
    <x v="1"/>
    <x v="1"/>
  </r>
  <r>
    <s v="ZZL-76364-387"/>
    <x v="128"/>
    <s v="11263-86515-VU"/>
    <s v="R-L-2.5"/>
    <n v="4"/>
    <x v="391"/>
    <s v="knottramlw@odnoklassniki.ru"/>
    <x v="1"/>
    <s v="Rob"/>
    <x v="1"/>
    <x v="2"/>
    <n v="27.484999999999996"/>
    <n v="109.93999999999998"/>
    <x v="0"/>
    <x v="1"/>
    <x v="1"/>
  </r>
  <r>
    <s v="GMF-18638-786"/>
    <x v="329"/>
    <s v="60004-62976-NI"/>
    <s v="L-D-0.5"/>
    <n v="6"/>
    <x v="392"/>
    <s v="smcshealy@photobucket.com"/>
    <x v="0"/>
    <s v="Lib"/>
    <x v="2"/>
    <x v="1"/>
    <n v="7.77"/>
    <n v="46.62"/>
    <x v="3"/>
    <x v="2"/>
    <x v="0"/>
  </r>
  <r>
    <s v="TDJ-20844-787"/>
    <x v="330"/>
    <s v="77876-28498-HI"/>
    <s v="A-L-0.5"/>
    <n v="5"/>
    <x v="393"/>
    <s v="jgippesm0@cloudflare.com"/>
    <x v="2"/>
    <s v="Ara"/>
    <x v="1"/>
    <x v="1"/>
    <n v="7.77"/>
    <n v="38.849999999999994"/>
    <x v="2"/>
    <x v="1"/>
    <x v="1"/>
  </r>
  <r>
    <s v="BWK-39400-446"/>
    <x v="331"/>
    <s v="61302-06948-EH"/>
    <s v="L-D-0.5"/>
    <n v="4"/>
    <x v="394"/>
    <s v="gtrengrovem2@elpais.com"/>
    <x v="0"/>
    <s v="Lib"/>
    <x v="2"/>
    <x v="1"/>
    <n v="7.77"/>
    <n v="31.08"/>
    <x v="3"/>
    <x v="2"/>
    <x v="0"/>
  </r>
  <r>
    <s v="LCB-02099-995"/>
    <x v="332"/>
    <s v="06757-96251-UH"/>
    <s v="A-D-0.2"/>
    <n v="6"/>
    <x v="395"/>
    <s v=""/>
    <x v="0"/>
    <s v="Ara"/>
    <x v="2"/>
    <x v="3"/>
    <n v="2.9849999999999999"/>
    <n v="17.91"/>
    <x v="2"/>
    <x v="2"/>
    <x v="0"/>
  </r>
  <r>
    <s v="UBA-43678-174"/>
    <x v="333"/>
    <s v="44530-75983-OD"/>
    <s v="E-D-2.5"/>
    <n v="6"/>
    <x v="396"/>
    <s v="gruggenm6@nymag.com"/>
    <x v="0"/>
    <s v="Exc"/>
    <x v="2"/>
    <x v="2"/>
    <n v="27.945"/>
    <n v="167.67000000000002"/>
    <x v="1"/>
    <x v="2"/>
    <x v="1"/>
  </r>
  <r>
    <s v="UDH-24280-432"/>
    <x v="334"/>
    <s v="44865-58249-RY"/>
    <s v="L-L-1"/>
    <n v="4"/>
    <x v="397"/>
    <s v="mfrightm8@harvard.edu"/>
    <x v="1"/>
    <s v="Lib"/>
    <x v="1"/>
    <x v="0"/>
    <n v="15.85"/>
    <n v="63.4"/>
    <x v="3"/>
    <x v="1"/>
    <x v="1"/>
  </r>
  <r>
    <s v="IDQ-20193-502"/>
    <x v="335"/>
    <s v="36021-61205-DF"/>
    <s v="L-M-0.2"/>
    <n v="2"/>
    <x v="398"/>
    <s v="ckrzysztofiakma@skyrock.com"/>
    <x v="0"/>
    <s v="Lib"/>
    <x v="0"/>
    <x v="3"/>
    <n v="4.3650000000000002"/>
    <n v="8.73"/>
    <x v="3"/>
    <x v="0"/>
    <x v="0"/>
  </r>
  <r>
    <s v="DJG-14442-608"/>
    <x v="336"/>
    <s v="75716-12782-SS"/>
    <s v="R-D-1"/>
    <n v="3"/>
    <x v="399"/>
    <s v=""/>
    <x v="2"/>
    <s v="Rob"/>
    <x v="2"/>
    <x v="0"/>
    <n v="8.9499999999999993"/>
    <n v="26.849999999999998"/>
    <x v="0"/>
    <x v="2"/>
    <x v="0"/>
  </r>
  <r>
    <s v="DWB-61381-370"/>
    <x v="337"/>
    <s v="11812-00461-KH"/>
    <s v="L-L-0.2"/>
    <n v="2"/>
    <x v="400"/>
    <s v=""/>
    <x v="2"/>
    <s v="Lib"/>
    <x v="1"/>
    <x v="3"/>
    <n v="4.7549999999999999"/>
    <n v="9.51"/>
    <x v="3"/>
    <x v="1"/>
    <x v="1"/>
  </r>
  <r>
    <s v="FRD-17347-990"/>
    <x v="80"/>
    <s v="46681-78850-ZW"/>
    <s v="A-D-1"/>
    <n v="4"/>
    <x v="401"/>
    <s v="amellandmg@pen.io"/>
    <x v="0"/>
    <s v="Ara"/>
    <x v="2"/>
    <x v="0"/>
    <n v="9.9499999999999993"/>
    <n v="39.799999999999997"/>
    <x v="2"/>
    <x v="2"/>
    <x v="1"/>
  </r>
  <r>
    <s v="YPP-27450-525"/>
    <x v="338"/>
    <s v="01932-87052-KO"/>
    <s v="E-M-0.5"/>
    <n v="3"/>
    <x v="402"/>
    <s v="abalsdonemi@toplist.cz"/>
    <x v="0"/>
    <s v="Exc"/>
    <x v="0"/>
    <x v="1"/>
    <n v="8.25"/>
    <n v="24.75"/>
    <x v="1"/>
    <x v="0"/>
    <x v="0"/>
  </r>
  <r>
    <s v="EFC-39577-424"/>
    <x v="339"/>
    <s v="16046-34805-ZF"/>
    <s v="E-M-1"/>
    <n v="5"/>
    <x v="403"/>
    <s v="mglovermk@cnbc.com"/>
    <x v="2"/>
    <s v="Exc"/>
    <x v="0"/>
    <x v="0"/>
    <n v="13.75"/>
    <n v="68.75"/>
    <x v="1"/>
    <x v="0"/>
    <x v="0"/>
  </r>
  <r>
    <s v="LAW-80062-016"/>
    <x v="340"/>
    <s v="34546-70516-LR"/>
    <s v="E-M-0.5"/>
    <n v="6"/>
    <x v="404"/>
    <s v="senefermm@blog.com"/>
    <x v="0"/>
    <s v="Exc"/>
    <x v="0"/>
    <x v="1"/>
    <n v="8.25"/>
    <n v="49.5"/>
    <x v="1"/>
    <x v="0"/>
    <x v="1"/>
  </r>
  <r>
    <s v="WKL-27981-758"/>
    <x v="177"/>
    <s v="73699-93557-FZ"/>
    <s v="A-M-2.5"/>
    <n v="2"/>
    <x v="405"/>
    <s v="mgundrymo@omniture.com"/>
    <x v="1"/>
    <s v="Ara"/>
    <x v="0"/>
    <x v="2"/>
    <n v="25.874999999999996"/>
    <n v="51.749999999999993"/>
    <x v="2"/>
    <x v="0"/>
    <x v="0"/>
  </r>
  <r>
    <s v="VRT-39834-265"/>
    <x v="341"/>
    <s v="86686-37462-CK"/>
    <s v="L-L-1"/>
    <n v="3"/>
    <x v="406"/>
    <s v=""/>
    <x v="0"/>
    <s v="Lib"/>
    <x v="1"/>
    <x v="0"/>
    <n v="15.85"/>
    <n v="47.55"/>
    <x v="3"/>
    <x v="1"/>
    <x v="0"/>
  </r>
  <r>
    <s v="QTC-71005-730"/>
    <x v="342"/>
    <s v="14298-02150-KH"/>
    <s v="A-L-0.2"/>
    <n v="4"/>
    <x v="407"/>
    <s v="estentonms@google.it"/>
    <x v="0"/>
    <s v="Ara"/>
    <x v="1"/>
    <x v="3"/>
    <n v="3.8849999999999998"/>
    <n v="15.54"/>
    <x v="2"/>
    <x v="1"/>
    <x v="1"/>
  </r>
  <r>
    <s v="TNX-09857-717"/>
    <x v="343"/>
    <s v="48675-07824-HJ"/>
    <s v="L-M-1"/>
    <n v="6"/>
    <x v="408"/>
    <s v="lmacmanusmu@imdb.com"/>
    <x v="0"/>
    <s v="Lib"/>
    <x v="0"/>
    <x v="0"/>
    <n v="14.55"/>
    <n v="87.300000000000011"/>
    <x v="3"/>
    <x v="0"/>
    <x v="0"/>
  </r>
  <r>
    <s v="JZV-43874-185"/>
    <x v="344"/>
    <s v="18551-80943-YQ"/>
    <s v="A-M-1"/>
    <n v="5"/>
    <x v="409"/>
    <s v="cbournermw@chronoengine.com"/>
    <x v="0"/>
    <s v="Ara"/>
    <x v="0"/>
    <x v="0"/>
    <n v="11.25"/>
    <n v="56.25"/>
    <x v="2"/>
    <x v="0"/>
    <x v="0"/>
  </r>
  <r>
    <s v="ICF-17486-106"/>
    <x v="47"/>
    <s v="19196-09748-DB"/>
    <s v="L-L-2.5"/>
    <n v="1"/>
    <x v="410"/>
    <s v="kheddanmy@icq.com"/>
    <x v="0"/>
    <s v="Lib"/>
    <x v="1"/>
    <x v="2"/>
    <n v="36.454999999999998"/>
    <n v="36.454999999999998"/>
    <x v="3"/>
    <x v="1"/>
    <x v="0"/>
  </r>
  <r>
    <s v="BMK-49520-383"/>
    <x v="345"/>
    <s v="72233-08665-IP"/>
    <s v="R-L-0.2"/>
    <n v="3"/>
    <x v="411"/>
    <s v="aroubertn0@tmall.com"/>
    <x v="0"/>
    <s v="Rob"/>
    <x v="1"/>
    <x v="3"/>
    <n v="3.5849999999999995"/>
    <n v="10.754999999999999"/>
    <x v="0"/>
    <x v="1"/>
    <x v="0"/>
  </r>
  <r>
    <s v="HTS-15020-632"/>
    <x v="169"/>
    <s v="53817-13148-RK"/>
    <s v="R-M-0.2"/>
    <n v="3"/>
    <x v="412"/>
    <s v="hrainforthn2@blog.com"/>
    <x v="0"/>
    <s v="Rob"/>
    <x v="0"/>
    <x v="3"/>
    <n v="2.9849999999999999"/>
    <n v="8.9550000000000001"/>
    <x v="0"/>
    <x v="0"/>
    <x v="1"/>
  </r>
  <r>
    <s v="YLE-18247-749"/>
    <x v="346"/>
    <s v="92227-49331-QR"/>
    <s v="A-L-0.5"/>
    <n v="3"/>
    <x v="413"/>
    <s v="ijespern4@theglobeandmail.com"/>
    <x v="0"/>
    <s v="Ara"/>
    <x v="1"/>
    <x v="1"/>
    <n v="7.77"/>
    <n v="23.31"/>
    <x v="2"/>
    <x v="1"/>
    <x v="0"/>
  </r>
  <r>
    <s v="KJJ-12573-591"/>
    <x v="347"/>
    <s v="12997-41076-FQ"/>
    <s v="A-L-2.5"/>
    <n v="1"/>
    <x v="414"/>
    <s v="nbroomern6@examiner.com"/>
    <x v="0"/>
    <s v="Ara"/>
    <x v="1"/>
    <x v="2"/>
    <n v="29.784999999999997"/>
    <n v="29.784999999999997"/>
    <x v="2"/>
    <x v="1"/>
    <x v="0"/>
  </r>
  <r>
    <s v="RGU-43561-950"/>
    <x v="348"/>
    <s v="44220-00348-MB"/>
    <s v="A-L-2.5"/>
    <n v="5"/>
    <x v="415"/>
    <s v="fhabberghamn8@discovery.com"/>
    <x v="0"/>
    <s v="Ara"/>
    <x v="1"/>
    <x v="2"/>
    <n v="29.784999999999997"/>
    <n v="148.92499999999998"/>
    <x v="2"/>
    <x v="1"/>
    <x v="0"/>
  </r>
  <r>
    <s v="JSN-73975-443"/>
    <x v="349"/>
    <s v="93047-98331-DD"/>
    <s v="L-M-0.5"/>
    <n v="1"/>
    <x v="416"/>
    <s v="ravrashinna@tamu.edu"/>
    <x v="0"/>
    <s v="Lib"/>
    <x v="0"/>
    <x v="1"/>
    <n v="8.73"/>
    <n v="8.73"/>
    <x v="3"/>
    <x v="0"/>
    <x v="0"/>
  </r>
  <r>
    <s v="WNR-71736-993"/>
    <x v="350"/>
    <s v="16880-78077-FB"/>
    <s v="L-D-0.5"/>
    <n v="4"/>
    <x v="393"/>
    <s v="jgippesm0@cloudflare.com"/>
    <x v="2"/>
    <s v="Lib"/>
    <x v="2"/>
    <x v="1"/>
    <n v="7.77"/>
    <n v="31.08"/>
    <x v="3"/>
    <x v="2"/>
    <x v="1"/>
  </r>
  <r>
    <s v="WNR-71736-993"/>
    <x v="350"/>
    <s v="16880-78077-FB"/>
    <s v="A-D-2.5"/>
    <n v="6"/>
    <x v="417"/>
    <s v="lwhittleseem1@e-recht24.de"/>
    <x v="0"/>
    <s v="Ara"/>
    <x v="2"/>
    <x v="2"/>
    <n v="22.884999999999998"/>
    <n v="137.31"/>
    <x v="2"/>
    <x v="2"/>
    <x v="1"/>
  </r>
  <r>
    <s v="HNI-91338-546"/>
    <x v="54"/>
    <s v="67285-75317-XI"/>
    <s v="A-D-0.5"/>
    <n v="5"/>
    <x v="418"/>
    <s v="agladhillng@stanford.edu"/>
    <x v="0"/>
    <s v="Ara"/>
    <x v="2"/>
    <x v="1"/>
    <n v="5.97"/>
    <n v="29.849999999999998"/>
    <x v="2"/>
    <x v="2"/>
    <x v="1"/>
  </r>
  <r>
    <s v="CYH-53243-218"/>
    <x v="237"/>
    <s v="88167-57964-PH"/>
    <s v="R-M-0.5"/>
    <n v="3"/>
    <x v="419"/>
    <s v=""/>
    <x v="0"/>
    <s v="Rob"/>
    <x v="0"/>
    <x v="1"/>
    <n v="5.97"/>
    <n v="17.91"/>
    <x v="0"/>
    <x v="0"/>
    <x v="1"/>
  </r>
  <r>
    <s v="SVD-75407-177"/>
    <x v="351"/>
    <s v="16106-36039-QS"/>
    <s v="E-L-0.5"/>
    <n v="3"/>
    <x v="420"/>
    <s v=""/>
    <x v="0"/>
    <s v="Exc"/>
    <x v="1"/>
    <x v="1"/>
    <n v="8.91"/>
    <n v="26.73"/>
    <x v="1"/>
    <x v="1"/>
    <x v="0"/>
  </r>
  <r>
    <s v="NVN-66443-451"/>
    <x v="352"/>
    <s v="98921-82417-GN"/>
    <s v="R-D-1"/>
    <n v="2"/>
    <x v="421"/>
    <s v="bjevonnm@feedburner.com"/>
    <x v="0"/>
    <s v="Rob"/>
    <x v="2"/>
    <x v="0"/>
    <n v="8.9499999999999993"/>
    <n v="17.899999999999999"/>
    <x v="0"/>
    <x v="2"/>
    <x v="1"/>
  </r>
  <r>
    <s v="JUA-13580-095"/>
    <x v="102"/>
    <s v="55265-75151-AK"/>
    <s v="R-L-0.2"/>
    <n v="4"/>
    <x v="422"/>
    <s v="bgaishno@altervista.org"/>
    <x v="0"/>
    <s v="Rob"/>
    <x v="1"/>
    <x v="3"/>
    <n v="3.5849999999999995"/>
    <n v="14.339999999999998"/>
    <x v="0"/>
    <x v="1"/>
    <x v="0"/>
  </r>
  <r>
    <s v="ACY-56225-839"/>
    <x v="353"/>
    <s v="47386-50743-FG"/>
    <s v="A-M-2.5"/>
    <n v="3"/>
    <x v="423"/>
    <s v="smorrallnq@answers.com"/>
    <x v="0"/>
    <s v="Ara"/>
    <x v="0"/>
    <x v="2"/>
    <n v="25.874999999999996"/>
    <n v="77.624999999999986"/>
    <x v="2"/>
    <x v="0"/>
    <x v="0"/>
  </r>
  <r>
    <s v="QBB-07903-622"/>
    <x v="354"/>
    <s v="32622-54551-UC"/>
    <s v="R-L-1"/>
    <n v="5"/>
    <x v="424"/>
    <s v="kwesselns@wikispaces.com"/>
    <x v="2"/>
    <s v="Rob"/>
    <x v="1"/>
    <x v="0"/>
    <n v="11.95"/>
    <n v="59.75"/>
    <x v="0"/>
    <x v="1"/>
    <x v="1"/>
  </r>
  <r>
    <s v="JLJ-81802-619"/>
    <x v="135"/>
    <s v="16880-78077-FB"/>
    <s v="A-L-1"/>
    <n v="6"/>
    <x v="425"/>
    <s v="btartem9@aol.com"/>
    <x v="0"/>
    <s v="Ara"/>
    <x v="1"/>
    <x v="0"/>
    <n v="12.95"/>
    <n v="77.699999999999989"/>
    <x v="2"/>
    <x v="1"/>
    <x v="1"/>
  </r>
  <r>
    <s v="HFT-77191-168"/>
    <x v="343"/>
    <s v="48419-02347-XP"/>
    <s v="R-D-0.2"/>
    <n v="2"/>
    <x v="426"/>
    <s v=""/>
    <x v="0"/>
    <s v="Rob"/>
    <x v="2"/>
    <x v="3"/>
    <n v="2.6849999999999996"/>
    <n v="5.3699999999999992"/>
    <x v="0"/>
    <x v="2"/>
    <x v="0"/>
  </r>
  <r>
    <s v="SZR-35951-530"/>
    <x v="89"/>
    <s v="14121-20527-OJ"/>
    <s v="E-D-2.5"/>
    <n v="3"/>
    <x v="427"/>
    <s v="goatsny@live.com"/>
    <x v="0"/>
    <s v="Exc"/>
    <x v="2"/>
    <x v="2"/>
    <n v="27.945"/>
    <n v="83.835000000000008"/>
    <x v="1"/>
    <x v="2"/>
    <x v="0"/>
  </r>
  <r>
    <s v="IKL-95976-565"/>
    <x v="355"/>
    <s v="53486-73919-BQ"/>
    <s v="A-M-1"/>
    <n v="2"/>
    <x v="428"/>
    <s v="rpysono0@constantcontact.com"/>
    <x v="1"/>
    <s v="Ara"/>
    <x v="0"/>
    <x v="0"/>
    <n v="11.25"/>
    <n v="22.5"/>
    <x v="2"/>
    <x v="0"/>
    <x v="1"/>
  </r>
  <r>
    <s v="XEY-48929-474"/>
    <x v="204"/>
    <s v="21889-94615-WT"/>
    <s v="L-M-2.5"/>
    <n v="6"/>
    <x v="429"/>
    <s v="rtreachero2@usa.gov"/>
    <x v="1"/>
    <s v="Lib"/>
    <x v="0"/>
    <x v="2"/>
    <n v="33.464999999999996"/>
    <n v="200.78999999999996"/>
    <x v="3"/>
    <x v="0"/>
    <x v="0"/>
  </r>
  <r>
    <s v="SQT-07286-736"/>
    <x v="356"/>
    <s v="87726-16941-QW"/>
    <s v="A-M-1"/>
    <n v="6"/>
    <x v="430"/>
    <s v="mpalleskeo4@nyu.edu"/>
    <x v="0"/>
    <s v="Ara"/>
    <x v="0"/>
    <x v="0"/>
    <n v="11.25"/>
    <n v="67.5"/>
    <x v="2"/>
    <x v="0"/>
    <x v="1"/>
  </r>
  <r>
    <s v="QDU-45390-361"/>
    <x v="357"/>
    <s v="03677-09134-BC"/>
    <s v="E-M-0.5"/>
    <n v="1"/>
    <x v="431"/>
    <s v="fantcliffeo6@amazon.co.jp"/>
    <x v="1"/>
    <s v="Exc"/>
    <x v="0"/>
    <x v="1"/>
    <n v="8.25"/>
    <n v="8.25"/>
    <x v="1"/>
    <x v="0"/>
    <x v="1"/>
  </r>
  <r>
    <s v="RUJ-30649-712"/>
    <x v="300"/>
    <s v="93224-71517-WV"/>
    <s v="L-L-0.2"/>
    <n v="2"/>
    <x v="432"/>
    <s v="cweondo8@theglobeandmail.com"/>
    <x v="0"/>
    <s v="Lib"/>
    <x v="1"/>
    <x v="3"/>
    <n v="4.7549999999999999"/>
    <n v="9.51"/>
    <x v="3"/>
    <x v="1"/>
    <x v="0"/>
  </r>
  <r>
    <s v="WSV-49732-075"/>
    <x v="358"/>
    <s v="76263-95145-GJ"/>
    <s v="L-D-2.5"/>
    <n v="1"/>
    <x v="433"/>
    <s v="jskentelberyoa@paypal.com"/>
    <x v="0"/>
    <s v="Lib"/>
    <x v="2"/>
    <x v="2"/>
    <n v="29.784999999999997"/>
    <n v="29.784999999999997"/>
    <x v="3"/>
    <x v="2"/>
    <x v="1"/>
  </r>
  <r>
    <s v="VJF-46305-323"/>
    <x v="161"/>
    <s v="68555-89840-GZ"/>
    <s v="L-D-0.5"/>
    <n v="2"/>
    <x v="434"/>
    <s v="kmarrisonoq@dropbox.com"/>
    <x v="0"/>
    <s v="Lib"/>
    <x v="2"/>
    <x v="1"/>
    <n v="7.77"/>
    <n v="15.54"/>
    <x v="3"/>
    <x v="2"/>
    <x v="1"/>
  </r>
  <r>
    <s v="CXD-74176-600"/>
    <x v="129"/>
    <s v="70624-19112-AO"/>
    <s v="E-L-0.5"/>
    <n v="4"/>
    <x v="435"/>
    <s v=""/>
    <x v="0"/>
    <s v="Exc"/>
    <x v="1"/>
    <x v="1"/>
    <n v="8.91"/>
    <n v="35.64"/>
    <x v="1"/>
    <x v="1"/>
    <x v="1"/>
  </r>
  <r>
    <s v="ADX-50674-975"/>
    <x v="359"/>
    <s v="58916-61837-QH"/>
    <s v="A-M-2.5"/>
    <n v="4"/>
    <x v="436"/>
    <s v="chatfullog@ebay.com"/>
    <x v="0"/>
    <s v="Ara"/>
    <x v="0"/>
    <x v="2"/>
    <n v="25.874999999999996"/>
    <n v="103.49999999999999"/>
    <x v="2"/>
    <x v="0"/>
    <x v="0"/>
  </r>
  <r>
    <s v="RRP-51647-420"/>
    <x v="360"/>
    <s v="89292-52335-YZ"/>
    <s v="E-D-1"/>
    <n v="3"/>
    <x v="437"/>
    <s v="cswatmanoi@cbslocal.com"/>
    <x v="0"/>
    <s v="Exc"/>
    <x v="2"/>
    <x v="0"/>
    <n v="12.15"/>
    <n v="36.450000000000003"/>
    <x v="1"/>
    <x v="2"/>
    <x v="0"/>
  </r>
  <r>
    <s v="PKJ-99134-523"/>
    <x v="361"/>
    <s v="77284-34297-YY"/>
    <s v="R-L-0.5"/>
    <n v="5"/>
    <x v="438"/>
    <s v="dkiddyok@fda.gov"/>
    <x v="0"/>
    <s v="Rob"/>
    <x v="1"/>
    <x v="1"/>
    <n v="7.169999999999999"/>
    <n v="35.849999999999994"/>
    <x v="0"/>
    <x v="1"/>
    <x v="1"/>
  </r>
  <r>
    <s v="FZQ-29439-457"/>
    <x v="362"/>
    <s v="50449-80974-BZ"/>
    <s v="E-L-0.2"/>
    <n v="5"/>
    <x v="439"/>
    <s v="mschollom@taobao.com"/>
    <x v="0"/>
    <s v="Exc"/>
    <x v="1"/>
    <x v="3"/>
    <n v="4.4550000000000001"/>
    <n v="22.274999999999999"/>
    <x v="1"/>
    <x v="1"/>
    <x v="0"/>
  </r>
  <r>
    <s v="USN-68115-161"/>
    <x v="363"/>
    <s v="08120-16183-AW"/>
    <s v="E-M-0.2"/>
    <n v="6"/>
    <x v="440"/>
    <s v="bkellowayoo@omniture.com"/>
    <x v="0"/>
    <s v="Exc"/>
    <x v="0"/>
    <x v="3"/>
    <n v="4.125"/>
    <n v="24.75"/>
    <x v="1"/>
    <x v="0"/>
    <x v="1"/>
  </r>
  <r>
    <s v="IXU-20263-532"/>
    <x v="364"/>
    <s v="68044-89277-ML"/>
    <s v="L-M-2.5"/>
    <n v="2"/>
    <x v="434"/>
    <s v="kmarrisonoq@dropbox.com"/>
    <x v="0"/>
    <s v="Lib"/>
    <x v="0"/>
    <x v="2"/>
    <n v="33.464999999999996"/>
    <n v="66.929999999999993"/>
    <x v="3"/>
    <x v="0"/>
    <x v="0"/>
  </r>
  <r>
    <s v="CBT-15092-420"/>
    <x v="85"/>
    <s v="71364-35210-HS"/>
    <s v="L-M-0.5"/>
    <n v="1"/>
    <x v="441"/>
    <s v="pvasilenkoos@addtoany.com"/>
    <x v="2"/>
    <s v="Lib"/>
    <x v="0"/>
    <x v="1"/>
    <n v="8.73"/>
    <n v="8.73"/>
    <x v="3"/>
    <x v="0"/>
    <x v="0"/>
  </r>
  <r>
    <s v="PKQ-46841-696"/>
    <x v="365"/>
    <s v="37177-68797-ON"/>
    <s v="R-M-0.5"/>
    <n v="3"/>
    <x v="442"/>
    <s v=""/>
    <x v="1"/>
    <s v="Rob"/>
    <x v="0"/>
    <x v="1"/>
    <n v="5.97"/>
    <n v="17.91"/>
    <x v="0"/>
    <x v="0"/>
    <x v="1"/>
  </r>
  <r>
    <s v="XDU-05471-219"/>
    <x v="366"/>
    <s v="60308-06944-GS"/>
    <s v="R-L-0.5"/>
    <n v="1"/>
    <x v="443"/>
    <s v="bcargenow@geocities.jp"/>
    <x v="0"/>
    <s v="Rob"/>
    <x v="1"/>
    <x v="1"/>
    <n v="7.169999999999999"/>
    <n v="7.169999999999999"/>
    <x v="0"/>
    <x v="1"/>
    <x v="1"/>
  </r>
  <r>
    <s v="NID-20149-329"/>
    <x v="367"/>
    <s v="49888-39458-PF"/>
    <s v="R-D-0.2"/>
    <n v="2"/>
    <x v="444"/>
    <s v=""/>
    <x v="0"/>
    <s v="Rob"/>
    <x v="2"/>
    <x v="3"/>
    <n v="2.6849999999999996"/>
    <n v="5.3699999999999992"/>
    <x v="0"/>
    <x v="2"/>
    <x v="1"/>
  </r>
  <r>
    <s v="SVU-27222-213"/>
    <x v="142"/>
    <s v="60748-46813-DZ"/>
    <s v="L-L-0.2"/>
    <n v="5"/>
    <x v="445"/>
    <s v=""/>
    <x v="1"/>
    <s v="Lib"/>
    <x v="1"/>
    <x v="3"/>
    <n v="4.7549999999999999"/>
    <n v="23.774999999999999"/>
    <x v="3"/>
    <x v="1"/>
    <x v="1"/>
  </r>
  <r>
    <s v="RWI-84131-848"/>
    <x v="368"/>
    <s v="16385-11286-NX"/>
    <s v="R-D-2.5"/>
    <n v="2"/>
    <x v="446"/>
    <s v="hrannerp2@omniture.com"/>
    <x v="0"/>
    <s v="Rob"/>
    <x v="2"/>
    <x v="2"/>
    <n v="20.584999999999997"/>
    <n v="41.169999999999995"/>
    <x v="0"/>
    <x v="2"/>
    <x v="0"/>
  </r>
  <r>
    <s v="GUU-40666-525"/>
    <x v="31"/>
    <s v="68555-89840-GZ"/>
    <s v="A-L-0.2"/>
    <n v="3"/>
    <x v="447"/>
    <s v="dsopperp4@eventbrite.com"/>
    <x v="0"/>
    <s v="Ara"/>
    <x v="1"/>
    <x v="3"/>
    <n v="3.8849999999999998"/>
    <n v="11.654999999999999"/>
    <x v="2"/>
    <x v="1"/>
    <x v="1"/>
  </r>
  <r>
    <s v="SCN-51395-066"/>
    <x v="369"/>
    <s v="72164-90254-EJ"/>
    <s v="L-L-0.5"/>
    <n v="4"/>
    <x v="448"/>
    <s v="lledgleyp6@de.vu"/>
    <x v="0"/>
    <s v="Lib"/>
    <x v="1"/>
    <x v="1"/>
    <n v="9.51"/>
    <n v="38.04"/>
    <x v="3"/>
    <x v="1"/>
    <x v="1"/>
  </r>
  <r>
    <s v="ULA-24644-321"/>
    <x v="370"/>
    <s v="67010-92988-CT"/>
    <s v="R-D-2.5"/>
    <n v="4"/>
    <x v="449"/>
    <s v="gciccottip8@so-net.ne.jp"/>
    <x v="0"/>
    <s v="Rob"/>
    <x v="2"/>
    <x v="2"/>
    <n v="20.584999999999997"/>
    <n v="82.339999999999989"/>
    <x v="0"/>
    <x v="2"/>
    <x v="0"/>
  </r>
  <r>
    <s v="EOL-92666-762"/>
    <x v="371"/>
    <s v="15776-91507-GT"/>
    <s v="L-L-0.2"/>
    <n v="2"/>
    <x v="450"/>
    <s v="wjallinpa@pcworld.com"/>
    <x v="0"/>
    <s v="Lib"/>
    <x v="1"/>
    <x v="3"/>
    <n v="4.7549999999999999"/>
    <n v="9.51"/>
    <x v="3"/>
    <x v="1"/>
    <x v="0"/>
  </r>
  <r>
    <s v="AJV-18231-334"/>
    <x v="372"/>
    <s v="23473-41001-CD"/>
    <s v="R-D-2.5"/>
    <n v="2"/>
    <x v="451"/>
    <s v=""/>
    <x v="0"/>
    <s v="Rob"/>
    <x v="2"/>
    <x v="2"/>
    <n v="20.584999999999997"/>
    <n v="41.169999999999995"/>
    <x v="0"/>
    <x v="2"/>
    <x v="1"/>
  </r>
  <r>
    <s v="ZQI-47236-301"/>
    <x v="373"/>
    <s v="23446-47798-ID"/>
    <s v="L-L-0.5"/>
    <n v="5"/>
    <x v="452"/>
    <s v="alewrype@whitehouse.gov"/>
    <x v="0"/>
    <s v="Lib"/>
    <x v="1"/>
    <x v="1"/>
    <n v="9.51"/>
    <n v="47.55"/>
    <x v="3"/>
    <x v="1"/>
    <x v="1"/>
  </r>
  <r>
    <s v="ZCR-15721-658"/>
    <x v="374"/>
    <s v="28327-84469-ND"/>
    <s v="A-M-1"/>
    <n v="4"/>
    <x v="453"/>
    <s v=""/>
    <x v="1"/>
    <s v="Ara"/>
    <x v="0"/>
    <x v="0"/>
    <n v="11.25"/>
    <n v="45"/>
    <x v="2"/>
    <x v="0"/>
    <x v="1"/>
  </r>
  <r>
    <s v="QEW-47945-682"/>
    <x v="319"/>
    <s v="42466-87067-DT"/>
    <s v="L-L-0.2"/>
    <n v="5"/>
    <x v="454"/>
    <s v="otocquepi@abc.net.au"/>
    <x v="0"/>
    <s v="Lib"/>
    <x v="1"/>
    <x v="3"/>
    <n v="4.7549999999999999"/>
    <n v="23.774999999999999"/>
    <x v="3"/>
    <x v="1"/>
    <x v="1"/>
  </r>
  <r>
    <s v="PSY-45485-542"/>
    <x v="375"/>
    <s v="62246-99443-HF"/>
    <s v="R-D-0.5"/>
    <n v="3"/>
    <x v="455"/>
    <s v="hreuvenpk@whitehouse.gov"/>
    <x v="0"/>
    <s v="Rob"/>
    <x v="2"/>
    <x v="1"/>
    <n v="5.3699999999999992"/>
    <n v="16.11"/>
    <x v="0"/>
    <x v="2"/>
    <x v="0"/>
  </r>
  <r>
    <s v="BAQ-74241-156"/>
    <x v="376"/>
    <s v="99869-55718-UU"/>
    <s v="R-D-0.2"/>
    <n v="4"/>
    <x v="456"/>
    <s v=""/>
    <x v="0"/>
    <s v="Rob"/>
    <x v="2"/>
    <x v="3"/>
    <n v="2.6849999999999996"/>
    <n v="10.739999999999998"/>
    <x v="0"/>
    <x v="2"/>
    <x v="0"/>
  </r>
  <r>
    <s v="BVU-77367-451"/>
    <x v="377"/>
    <s v="77421-46059-RY"/>
    <s v="A-D-1"/>
    <n v="5"/>
    <x v="457"/>
    <s v="cmaccourtpo@amazon.com"/>
    <x v="0"/>
    <s v="Ara"/>
    <x v="2"/>
    <x v="0"/>
    <n v="9.9499999999999993"/>
    <n v="49.75"/>
    <x v="2"/>
    <x v="2"/>
    <x v="0"/>
  </r>
  <r>
    <s v="TJE-91516-344"/>
    <x v="378"/>
    <s v="49894-06550-OQ"/>
    <s v="E-M-1"/>
    <n v="2"/>
    <x v="458"/>
    <s v="ewilsonepq@eepurl.com"/>
    <x v="0"/>
    <s v="Exc"/>
    <x v="0"/>
    <x v="0"/>
    <n v="13.75"/>
    <n v="27.5"/>
    <x v="1"/>
    <x v="0"/>
    <x v="1"/>
  </r>
  <r>
    <s v="LIS-96202-702"/>
    <x v="277"/>
    <s v="72028-63343-SU"/>
    <s v="L-D-2.5"/>
    <n v="4"/>
    <x v="459"/>
    <s v="mmatiasekps@ucoz.ru"/>
    <x v="0"/>
    <s v="Lib"/>
    <x v="2"/>
    <x v="2"/>
    <n v="29.784999999999997"/>
    <n v="119.13999999999999"/>
    <x v="3"/>
    <x v="2"/>
    <x v="1"/>
  </r>
  <r>
    <s v="VIO-27668-766"/>
    <x v="379"/>
    <s v="10074-20104-NN"/>
    <s v="R-D-2.5"/>
    <n v="1"/>
    <x v="460"/>
    <s v="kphilbrickpu@cdc.gov"/>
    <x v="0"/>
    <s v="Rob"/>
    <x v="2"/>
    <x v="2"/>
    <n v="20.584999999999997"/>
    <n v="20.584999999999997"/>
    <x v="0"/>
    <x v="2"/>
    <x v="0"/>
  </r>
  <r>
    <s v="ZVG-20473-043"/>
    <x v="86"/>
    <s v="71769-10219-IM"/>
    <s v="A-D-0.2"/>
    <n v="3"/>
    <x v="461"/>
    <s v="bsillispw@istockphoto.com"/>
    <x v="0"/>
    <s v="Ara"/>
    <x v="2"/>
    <x v="3"/>
    <n v="2.9849999999999999"/>
    <n v="8.9550000000000001"/>
    <x v="2"/>
    <x v="2"/>
    <x v="0"/>
  </r>
  <r>
    <s v="KGZ-56395-231"/>
    <x v="380"/>
    <s v="22221-71106-JD"/>
    <s v="A-D-0.5"/>
    <n v="1"/>
    <x v="462"/>
    <s v="rcuttspy@techcrunch.com"/>
    <x v="0"/>
    <s v="Ara"/>
    <x v="2"/>
    <x v="1"/>
    <n v="5.97"/>
    <n v="5.97"/>
    <x v="2"/>
    <x v="2"/>
    <x v="1"/>
  </r>
  <r>
    <s v="CUU-92244-729"/>
    <x v="381"/>
    <s v="99735-44927-OL"/>
    <s v="E-M-1"/>
    <n v="3"/>
    <x v="463"/>
    <s v="dgrittonq0@nydailynews.com"/>
    <x v="0"/>
    <s v="Exc"/>
    <x v="0"/>
    <x v="0"/>
    <n v="13.75"/>
    <n v="41.25"/>
    <x v="1"/>
    <x v="0"/>
    <x v="0"/>
  </r>
  <r>
    <s v="EHE-94714-312"/>
    <x v="382"/>
    <s v="27132-68907-RC"/>
    <s v="E-L-0.2"/>
    <n v="5"/>
    <x v="464"/>
    <s v="rfaltinqb@topsy.com"/>
    <x v="1"/>
    <s v="Exc"/>
    <x v="1"/>
    <x v="3"/>
    <n v="4.4550000000000001"/>
    <n v="22.274999999999999"/>
    <x v="1"/>
    <x v="1"/>
    <x v="0"/>
  </r>
  <r>
    <s v="RTL-16205-161"/>
    <x v="11"/>
    <s v="90440-62727-HI"/>
    <s v="A-M-0.5"/>
    <n v="1"/>
    <x v="465"/>
    <s v="gsiudaq4@nytimes.com"/>
    <x v="0"/>
    <s v="Ara"/>
    <x v="0"/>
    <x v="1"/>
    <n v="6.75"/>
    <n v="6.75"/>
    <x v="2"/>
    <x v="0"/>
    <x v="0"/>
  </r>
  <r>
    <s v="GTS-22482-014"/>
    <x v="167"/>
    <s v="36769-16558-SX"/>
    <s v="L-M-2.5"/>
    <n v="4"/>
    <x v="466"/>
    <s v="vpawseyq6@tiny.cc"/>
    <x v="0"/>
    <s v="Lib"/>
    <x v="0"/>
    <x v="2"/>
    <n v="33.464999999999996"/>
    <n v="133.85999999999999"/>
    <x v="3"/>
    <x v="0"/>
    <x v="0"/>
  </r>
  <r>
    <s v="DYG-25473-881"/>
    <x v="383"/>
    <s v="10138-31681-SD"/>
    <s v="A-D-0.2"/>
    <n v="2"/>
    <x v="467"/>
    <s v="fhaughianq8@1688.com"/>
    <x v="0"/>
    <s v="Ara"/>
    <x v="2"/>
    <x v="3"/>
    <n v="2.9849999999999999"/>
    <n v="5.97"/>
    <x v="2"/>
    <x v="2"/>
    <x v="1"/>
  </r>
  <r>
    <s v="HTR-21838-286"/>
    <x v="18"/>
    <s v="24669-76297-SF"/>
    <s v="A-L-1"/>
    <n v="2"/>
    <x v="468"/>
    <s v=""/>
    <x v="0"/>
    <s v="Ara"/>
    <x v="1"/>
    <x v="0"/>
    <n v="12.95"/>
    <n v="25.9"/>
    <x v="2"/>
    <x v="1"/>
    <x v="1"/>
  </r>
  <r>
    <s v="KYG-28296-920"/>
    <x v="84"/>
    <s v="78050-20355-DI"/>
    <s v="E-M-2.5"/>
    <n v="1"/>
    <x v="469"/>
    <s v="gcheekeqc@sitemeter.com"/>
    <x v="2"/>
    <s v="Exc"/>
    <x v="0"/>
    <x v="2"/>
    <n v="31.624999999999996"/>
    <n v="31.624999999999996"/>
    <x v="1"/>
    <x v="0"/>
    <x v="0"/>
  </r>
  <r>
    <s v="NNB-20459-430"/>
    <x v="384"/>
    <s v="79825-17822-UH"/>
    <s v="L-M-0.2"/>
    <n v="2"/>
    <x v="470"/>
    <s v=""/>
    <x v="0"/>
    <s v="Lib"/>
    <x v="0"/>
    <x v="3"/>
    <n v="4.3650000000000002"/>
    <n v="8.73"/>
    <x v="3"/>
    <x v="0"/>
    <x v="1"/>
  </r>
  <r>
    <s v="FEK-14025-351"/>
    <x v="385"/>
    <s v="03990-21586-MQ"/>
    <s v="E-L-0.2"/>
    <n v="6"/>
    <x v="471"/>
    <s v="jdrengqg@uiuc.edu"/>
    <x v="1"/>
    <s v="Exc"/>
    <x v="1"/>
    <x v="3"/>
    <n v="4.4550000000000001"/>
    <n v="26.73"/>
    <x v="1"/>
    <x v="1"/>
    <x v="0"/>
  </r>
  <r>
    <s v="AWH-16980-469"/>
    <x v="386"/>
    <s v="27493-46921-TZ"/>
    <s v="L-M-0.2"/>
    <n v="6"/>
    <x v="472"/>
    <s v="clampelqi@jimdo.com"/>
    <x v="0"/>
    <s v="Lib"/>
    <x v="0"/>
    <x v="3"/>
    <n v="4.3650000000000002"/>
    <n v="26.19"/>
    <x v="3"/>
    <x v="0"/>
    <x v="1"/>
  </r>
  <r>
    <s v="ZPW-31329-741"/>
    <x v="387"/>
    <s v="27132-68907-RC"/>
    <s v="R-D-1"/>
    <n v="6"/>
    <x v="473"/>
    <s v="edearmanqk@redcross.org"/>
    <x v="0"/>
    <s v="Rob"/>
    <x v="2"/>
    <x v="0"/>
    <n v="8.9499999999999993"/>
    <n v="53.699999999999996"/>
    <x v="0"/>
    <x v="2"/>
    <x v="0"/>
  </r>
  <r>
    <s v="ZPW-31329-741"/>
    <x v="387"/>
    <s v="27132-68907-RC"/>
    <s v="E-M-2.5"/>
    <n v="4"/>
    <x v="474"/>
    <s v="dlenardql@bizjournals.com"/>
    <x v="0"/>
    <s v="Exc"/>
    <x v="0"/>
    <x v="2"/>
    <n v="31.624999999999996"/>
    <n v="126.49999999999999"/>
    <x v="1"/>
    <x v="0"/>
    <x v="0"/>
  </r>
  <r>
    <s v="ZPW-31329-741"/>
    <x v="387"/>
    <s v="27132-68907-RC"/>
    <s v="E-M-0.2"/>
    <n v="1"/>
    <x v="475"/>
    <s v="ltoffanoqm@tripadvisor.com"/>
    <x v="0"/>
    <s v="Exc"/>
    <x v="0"/>
    <x v="3"/>
    <n v="4.125"/>
    <n v="4.125"/>
    <x v="1"/>
    <x v="0"/>
    <x v="0"/>
  </r>
  <r>
    <s v="UBI-83843-396"/>
    <x v="388"/>
    <s v="58816-74064-TF"/>
    <s v="R-L-1"/>
    <n v="2"/>
    <x v="476"/>
    <s v="mrocksqq@exblog.jp"/>
    <x v="1"/>
    <s v="Rob"/>
    <x v="1"/>
    <x v="0"/>
    <n v="11.95"/>
    <n v="23.9"/>
    <x v="0"/>
    <x v="1"/>
    <x v="1"/>
  </r>
  <r>
    <s v="VID-40587-569"/>
    <x v="389"/>
    <s v="09818-59895-EH"/>
    <s v="E-D-2.5"/>
    <n v="5"/>
    <x v="477"/>
    <s v="cgoodrumqs@goodreads.com"/>
    <x v="0"/>
    <s v="Exc"/>
    <x v="2"/>
    <x v="2"/>
    <n v="27.945"/>
    <n v="139.72499999999999"/>
    <x v="1"/>
    <x v="2"/>
    <x v="0"/>
  </r>
  <r>
    <s v="KBB-52530-416"/>
    <x v="229"/>
    <s v="06488-46303-IZ"/>
    <s v="L-D-2.5"/>
    <n v="2"/>
    <x v="478"/>
    <s v="bwardellqu@adobe.com"/>
    <x v="0"/>
    <s v="Lib"/>
    <x v="2"/>
    <x v="2"/>
    <n v="29.784999999999997"/>
    <n v="59.569999999999993"/>
    <x v="3"/>
    <x v="2"/>
    <x v="0"/>
  </r>
  <r>
    <s v="ISJ-48676-420"/>
    <x v="390"/>
    <s v="93046-67561-AY"/>
    <s v="L-L-0.5"/>
    <n v="6"/>
    <x v="479"/>
    <s v="wleopoldqw@blogspot.com"/>
    <x v="0"/>
    <s v="Lib"/>
    <x v="1"/>
    <x v="1"/>
    <n v="9.51"/>
    <n v="57.06"/>
    <x v="3"/>
    <x v="1"/>
    <x v="1"/>
  </r>
  <r>
    <s v="MIF-17920-768"/>
    <x v="391"/>
    <s v="68946-40750-LK"/>
    <s v="R-L-0.2"/>
    <n v="6"/>
    <x v="480"/>
    <s v=""/>
    <x v="0"/>
    <s v="Rob"/>
    <x v="1"/>
    <x v="3"/>
    <n v="3.5849999999999995"/>
    <n v="21.509999999999998"/>
    <x v="0"/>
    <x v="1"/>
    <x v="0"/>
  </r>
  <r>
    <s v="CPX-19312-088"/>
    <x v="117"/>
    <s v="38387-64959-WW"/>
    <s v="L-M-0.5"/>
    <n v="6"/>
    <x v="481"/>
    <s v=""/>
    <x v="1"/>
    <s v="Lib"/>
    <x v="0"/>
    <x v="1"/>
    <n v="8.73"/>
    <n v="52.38"/>
    <x v="3"/>
    <x v="0"/>
    <x v="0"/>
  </r>
  <r>
    <s v="RXI-67978-260"/>
    <x v="392"/>
    <s v="48418-60841-CC"/>
    <s v="E-D-1"/>
    <n v="6"/>
    <x v="482"/>
    <s v="sroseboroughr2@virginia.edu"/>
    <x v="0"/>
    <s v="Exc"/>
    <x v="2"/>
    <x v="0"/>
    <n v="12.15"/>
    <n v="72.900000000000006"/>
    <x v="1"/>
    <x v="2"/>
    <x v="1"/>
  </r>
  <r>
    <s v="LKE-14821-285"/>
    <x v="393"/>
    <s v="13736-92418-JS"/>
    <s v="R-M-0.2"/>
    <n v="5"/>
    <x v="483"/>
    <s v="kcantor4@gmpg.org"/>
    <x v="0"/>
    <s v="Rob"/>
    <x v="0"/>
    <x v="3"/>
    <n v="2.9849999999999999"/>
    <n v="14.924999999999999"/>
    <x v="0"/>
    <x v="0"/>
    <x v="0"/>
  </r>
  <r>
    <s v="LRK-97117-150"/>
    <x v="394"/>
    <s v="33000-22405-LO"/>
    <s v="L-L-1"/>
    <n v="6"/>
    <x v="484"/>
    <s v="dgooderridger6@lycos.com"/>
    <x v="0"/>
    <s v="Lib"/>
    <x v="1"/>
    <x v="0"/>
    <n v="15.85"/>
    <n v="95.1"/>
    <x v="3"/>
    <x v="1"/>
    <x v="1"/>
  </r>
  <r>
    <s v="IGK-51227-573"/>
    <x v="137"/>
    <s v="46959-60474-LT"/>
    <s v="L-D-0.5"/>
    <n v="2"/>
    <x v="485"/>
    <s v=""/>
    <x v="0"/>
    <s v="Lib"/>
    <x v="2"/>
    <x v="1"/>
    <n v="7.77"/>
    <n v="15.54"/>
    <x v="3"/>
    <x v="2"/>
    <x v="1"/>
  </r>
  <r>
    <s v="ZAY-43009-775"/>
    <x v="395"/>
    <s v="73431-39823-UP"/>
    <s v="L-D-0.2"/>
    <n v="6"/>
    <x v="486"/>
    <s v="kkemeryra@t.co"/>
    <x v="0"/>
    <s v="Lib"/>
    <x v="2"/>
    <x v="3"/>
    <n v="3.8849999999999998"/>
    <n v="23.31"/>
    <x v="3"/>
    <x v="2"/>
    <x v="1"/>
  </r>
  <r>
    <s v="EMA-63190-618"/>
    <x v="396"/>
    <s v="90993-98984-JK"/>
    <s v="E-M-0.2"/>
    <n v="1"/>
    <x v="487"/>
    <s v="rcheakrc@tripadvisor.com"/>
    <x v="1"/>
    <s v="Exc"/>
    <x v="0"/>
    <x v="3"/>
    <n v="4.125"/>
    <n v="4.125"/>
    <x v="1"/>
    <x v="0"/>
    <x v="0"/>
  </r>
  <r>
    <s v="FBI-35855-418"/>
    <x v="189"/>
    <s v="06552-04430-AG"/>
    <s v="R-M-0.5"/>
    <n v="6"/>
    <x v="488"/>
    <s v="cayrere@symantec.com"/>
    <x v="0"/>
    <s v="Rob"/>
    <x v="0"/>
    <x v="1"/>
    <n v="5.97"/>
    <n v="35.82"/>
    <x v="0"/>
    <x v="0"/>
    <x v="1"/>
  </r>
  <r>
    <s v="TXB-80533-417"/>
    <x v="8"/>
    <s v="54597-57004-QM"/>
    <s v="L-L-1"/>
    <n v="2"/>
    <x v="489"/>
    <s v=""/>
    <x v="2"/>
    <s v="Lib"/>
    <x v="1"/>
    <x v="0"/>
    <n v="15.85"/>
    <n v="31.7"/>
    <x v="3"/>
    <x v="1"/>
    <x v="1"/>
  </r>
  <r>
    <s v="MBM-00112-248"/>
    <x v="397"/>
    <s v="50238-24377-ZS"/>
    <s v="L-L-1"/>
    <n v="5"/>
    <x v="490"/>
    <s v="dscrigmourri@cnbc.com"/>
    <x v="0"/>
    <s v="Lib"/>
    <x v="1"/>
    <x v="0"/>
    <n v="15.85"/>
    <n v="79.25"/>
    <x v="3"/>
    <x v="1"/>
    <x v="0"/>
  </r>
  <r>
    <s v="EUO-69145-988"/>
    <x v="398"/>
    <s v="60370-41934-IF"/>
    <s v="E-D-0.2"/>
    <n v="3"/>
    <x v="491"/>
    <s v=""/>
    <x v="1"/>
    <s v="Exc"/>
    <x v="2"/>
    <x v="3"/>
    <n v="3.645"/>
    <n v="10.935"/>
    <x v="1"/>
    <x v="2"/>
    <x v="1"/>
  </r>
  <r>
    <s v="GYA-80327-368"/>
    <x v="399"/>
    <s v="06899-54551-EH"/>
    <s v="A-D-1"/>
    <n v="4"/>
    <x v="492"/>
    <s v=""/>
    <x v="1"/>
    <s v="Ara"/>
    <x v="2"/>
    <x v="0"/>
    <n v="9.9499999999999993"/>
    <n v="39.799999999999997"/>
    <x v="2"/>
    <x v="2"/>
    <x v="1"/>
  </r>
  <r>
    <s v="TNW-41601-420"/>
    <x v="400"/>
    <s v="66458-91190-YC"/>
    <s v="R-M-1"/>
    <n v="5"/>
    <x v="493"/>
    <s v=""/>
    <x v="3"/>
    <s v="Rob"/>
    <x v="0"/>
    <x v="0"/>
    <n v="9.9499999999999993"/>
    <n v="49.75"/>
    <x v="0"/>
    <x v="0"/>
    <x v="0"/>
  </r>
  <r>
    <s v="ALR-62963-723"/>
    <x v="401"/>
    <s v="80463-43913-WZ"/>
    <s v="R-D-0.2"/>
    <n v="3"/>
    <x v="494"/>
    <s v="njennyrq@bigcartel.com"/>
    <x v="0"/>
    <s v="Rob"/>
    <x v="2"/>
    <x v="3"/>
    <n v="2.6849999999999996"/>
    <n v="8.0549999999999997"/>
    <x v="0"/>
    <x v="2"/>
    <x v="0"/>
  </r>
  <r>
    <s v="JIG-27636-870"/>
    <x v="402"/>
    <s v="67204-04870-LG"/>
    <s v="R-L-1"/>
    <n v="4"/>
    <x v="493"/>
    <s v=""/>
    <x v="3"/>
    <s v="Rob"/>
    <x v="1"/>
    <x v="0"/>
    <n v="11.95"/>
    <n v="47.8"/>
    <x v="0"/>
    <x v="1"/>
    <x v="1"/>
  </r>
  <r>
    <s v="CTE-31437-326"/>
    <x v="6"/>
    <s v="22721-63196-UJ"/>
    <s v="R-M-0.2"/>
    <n v="4"/>
    <x v="493"/>
    <s v=""/>
    <x v="3"/>
    <s v="Rob"/>
    <x v="0"/>
    <x v="3"/>
    <n v="2.9849999999999999"/>
    <n v="11.94"/>
    <x v="0"/>
    <x v="0"/>
    <x v="1"/>
  </r>
  <r>
    <s v="CTE-31437-326"/>
    <x v="6"/>
    <s v="22721-63196-UJ"/>
    <s v="E-M-0.2"/>
    <n v="4"/>
    <x v="493"/>
    <s v=""/>
    <x v="3"/>
    <s v="Exc"/>
    <x v="0"/>
    <x v="3"/>
    <n v="4.125"/>
    <n v="16.5"/>
    <x v="1"/>
    <x v="0"/>
    <x v="1"/>
  </r>
  <r>
    <s v="CTE-31437-326"/>
    <x v="6"/>
    <s v="22721-63196-UJ"/>
    <s v="L-D-1"/>
    <n v="4"/>
    <x v="493"/>
    <s v=""/>
    <x v="3"/>
    <s v="Lib"/>
    <x v="2"/>
    <x v="0"/>
    <n v="12.95"/>
    <n v="51.8"/>
    <x v="3"/>
    <x v="2"/>
    <x v="1"/>
  </r>
  <r>
    <s v="CTE-31437-326"/>
    <x v="6"/>
    <s v="22721-63196-UJ"/>
    <s v="L-L-0.2"/>
    <n v="3"/>
    <x v="493"/>
    <s v=""/>
    <x v="3"/>
    <s v="Lib"/>
    <x v="1"/>
    <x v="3"/>
    <n v="4.7549999999999999"/>
    <n v="14.265000000000001"/>
    <x v="3"/>
    <x v="1"/>
    <x v="1"/>
  </r>
  <r>
    <s v="SLD-63003-334"/>
    <x v="403"/>
    <s v="55515-37571-RS"/>
    <s v="L-M-0.2"/>
    <n v="6"/>
    <x v="493"/>
    <s v=""/>
    <x v="3"/>
    <s v="Lib"/>
    <x v="0"/>
    <x v="3"/>
    <n v="4.3650000000000002"/>
    <n v="26.19"/>
    <x v="3"/>
    <x v="0"/>
    <x v="1"/>
  </r>
  <r>
    <s v="BXN-64230-789"/>
    <x v="404"/>
    <s v="25598-77476-CB"/>
    <s v="A-L-1"/>
    <n v="2"/>
    <x v="493"/>
    <s v=""/>
    <x v="3"/>
    <s v="Ara"/>
    <x v="1"/>
    <x v="0"/>
    <n v="12.95"/>
    <n v="25.9"/>
    <x v="2"/>
    <x v="1"/>
    <x v="0"/>
  </r>
  <r>
    <s v="XEE-37895-169"/>
    <x v="21"/>
    <s v="14888-85625-TM"/>
    <s v="A-L-2.5"/>
    <n v="3"/>
    <x v="493"/>
    <s v=""/>
    <x v="3"/>
    <s v="Ara"/>
    <x v="1"/>
    <x v="2"/>
    <n v="29.784999999999997"/>
    <n v="89.35499999999999"/>
    <x v="2"/>
    <x v="1"/>
    <x v="0"/>
  </r>
  <r>
    <s v="ZTX-80764-911"/>
    <x v="239"/>
    <s v="92793-68332-NR"/>
    <s v="L-D-0.5"/>
    <n v="6"/>
    <x v="493"/>
    <s v=""/>
    <x v="3"/>
    <s v="Lib"/>
    <x v="2"/>
    <x v="1"/>
    <n v="7.77"/>
    <n v="46.62"/>
    <x v="3"/>
    <x v="2"/>
    <x v="1"/>
  </r>
  <r>
    <s v="WVT-88135-549"/>
    <x v="405"/>
    <s v="66458-91190-YC"/>
    <s v="A-D-1"/>
    <n v="3"/>
    <x v="493"/>
    <s v=""/>
    <x v="3"/>
    <s v="Ara"/>
    <x v="2"/>
    <x v="0"/>
    <n v="9.9499999999999993"/>
    <n v="29.849999999999998"/>
    <x v="2"/>
    <x v="2"/>
    <x v="0"/>
  </r>
  <r>
    <s v="IPA-94170-889"/>
    <x v="292"/>
    <s v="64439-27325-LG"/>
    <s v="R-L-0.2"/>
    <n v="3"/>
    <x v="493"/>
    <s v=""/>
    <x v="3"/>
    <s v="Rob"/>
    <x v="1"/>
    <x v="3"/>
    <n v="3.5849999999999995"/>
    <n v="10.754999999999999"/>
    <x v="0"/>
    <x v="1"/>
    <x v="0"/>
  </r>
  <r>
    <s v="YQL-63755-365"/>
    <x v="117"/>
    <s v="78570-76770-LB"/>
    <s v="A-M-0.2"/>
    <n v="4"/>
    <x v="493"/>
    <s v=""/>
    <x v="3"/>
    <s v="Ara"/>
    <x v="0"/>
    <x v="3"/>
    <n v="3.375"/>
    <n v="13.5"/>
    <x v="2"/>
    <x v="0"/>
    <x v="0"/>
  </r>
  <r>
    <s v="RKW-81145-984"/>
    <x v="406"/>
    <s v="98661-69719-VI"/>
    <s v="L-L-1"/>
    <n v="3"/>
    <x v="493"/>
    <s v=""/>
    <x v="3"/>
    <s v="Lib"/>
    <x v="1"/>
    <x v="0"/>
    <n v="15.85"/>
    <n v="47.55"/>
    <x v="3"/>
    <x v="1"/>
    <x v="1"/>
  </r>
  <r>
    <s v="MBT-23379-866"/>
    <x v="407"/>
    <s v="82990-92703-IX"/>
    <s v="L-L-1"/>
    <n v="5"/>
    <x v="493"/>
    <s v=""/>
    <x v="3"/>
    <s v="Lib"/>
    <x v="1"/>
    <x v="0"/>
    <n v="15.85"/>
    <n v="79.25"/>
    <x v="3"/>
    <x v="1"/>
    <x v="1"/>
  </r>
  <r>
    <s v="GEJ-39834-935"/>
    <x v="408"/>
    <s v="49412-86877-VY"/>
    <s v="L-M-0.2"/>
    <n v="6"/>
    <x v="493"/>
    <s v=""/>
    <x v="3"/>
    <s v="Lib"/>
    <x v="0"/>
    <x v="3"/>
    <n v="4.3650000000000002"/>
    <n v="26.19"/>
    <x v="3"/>
    <x v="0"/>
    <x v="0"/>
  </r>
  <r>
    <s v="KRW-91640-596"/>
    <x v="409"/>
    <s v="70879-00984-FJ"/>
    <s v="R-L-0.5"/>
    <n v="3"/>
    <x v="493"/>
    <s v=""/>
    <x v="3"/>
    <s v="Rob"/>
    <x v="1"/>
    <x v="1"/>
    <n v="7.169999999999999"/>
    <n v="21.509999999999998"/>
    <x v="0"/>
    <x v="1"/>
    <x v="1"/>
  </r>
  <r>
    <s v="AOT-70449-651"/>
    <x v="410"/>
    <s v="53414-73391-CR"/>
    <s v="R-D-2.5"/>
    <n v="5"/>
    <x v="493"/>
    <s v=""/>
    <x v="3"/>
    <s v="Rob"/>
    <x v="2"/>
    <x v="2"/>
    <n v="20.584999999999997"/>
    <n v="102.92499999999998"/>
    <x v="0"/>
    <x v="2"/>
    <x v="0"/>
  </r>
  <r>
    <s v="DGC-21813-731"/>
    <x v="127"/>
    <s v="43606-83072-OA"/>
    <s v="L-D-0.2"/>
    <n v="2"/>
    <x v="493"/>
    <s v=""/>
    <x v="3"/>
    <s v="Lib"/>
    <x v="2"/>
    <x v="3"/>
    <n v="3.8849999999999998"/>
    <n v="7.77"/>
    <x v="3"/>
    <x v="2"/>
    <x v="1"/>
  </r>
  <r>
    <s v="JBE-92943-643"/>
    <x v="411"/>
    <s v="84466-22864-CE"/>
    <s v="E-D-2.5"/>
    <n v="5"/>
    <x v="493"/>
    <s v=""/>
    <x v="3"/>
    <s v="Exc"/>
    <x v="2"/>
    <x v="2"/>
    <n v="27.945"/>
    <n v="139.72499999999999"/>
    <x v="1"/>
    <x v="2"/>
    <x v="1"/>
  </r>
  <r>
    <s v="ZIL-34948-499"/>
    <x v="112"/>
    <s v="66458-91190-YC"/>
    <s v="A-D-0.5"/>
    <n v="2"/>
    <x v="493"/>
    <s v=""/>
    <x v="3"/>
    <s v="Ara"/>
    <x v="2"/>
    <x v="1"/>
    <n v="5.97"/>
    <n v="11.94"/>
    <x v="2"/>
    <x v="2"/>
    <x v="0"/>
  </r>
  <r>
    <s v="JSU-23781-256"/>
    <x v="412"/>
    <s v="76499-89100-JQ"/>
    <s v="L-D-0.2"/>
    <n v="1"/>
    <x v="493"/>
    <s v=""/>
    <x v="3"/>
    <s v="Lib"/>
    <x v="2"/>
    <x v="3"/>
    <n v="3.8849999999999998"/>
    <n v="3.8849999999999998"/>
    <x v="3"/>
    <x v="2"/>
    <x v="1"/>
  </r>
  <r>
    <s v="JSU-23781-256"/>
    <x v="412"/>
    <s v="76499-89100-JQ"/>
    <s v="R-M-1"/>
    <n v="4"/>
    <x v="493"/>
    <s v=""/>
    <x v="3"/>
    <s v="Rob"/>
    <x v="0"/>
    <x v="0"/>
    <n v="9.9499999999999993"/>
    <n v="39.799999999999997"/>
    <x v="0"/>
    <x v="0"/>
    <x v="1"/>
  </r>
  <r>
    <s v="VPX-44956-367"/>
    <x v="413"/>
    <s v="39582-35773-ZJ"/>
    <s v="R-M-0.5"/>
    <n v="5"/>
    <x v="493"/>
    <s v=""/>
    <x v="3"/>
    <s v="Rob"/>
    <x v="0"/>
    <x v="1"/>
    <n v="5.97"/>
    <n v="29.849999999999998"/>
    <x v="0"/>
    <x v="0"/>
    <x v="1"/>
  </r>
  <r>
    <s v="VTB-46451-959"/>
    <x v="414"/>
    <s v="66240-46962-IO"/>
    <s v="L-D-2.5"/>
    <n v="1"/>
    <x v="493"/>
    <s v=""/>
    <x v="3"/>
    <s v="Lib"/>
    <x v="2"/>
    <x v="2"/>
    <n v="29.784999999999997"/>
    <n v="29.784999999999997"/>
    <x v="3"/>
    <x v="2"/>
    <x v="1"/>
  </r>
  <r>
    <s v="DNZ-11665-950"/>
    <x v="415"/>
    <s v="10637-45522-ID"/>
    <s v="L-L-2.5"/>
    <n v="2"/>
    <x v="493"/>
    <s v=""/>
    <x v="3"/>
    <s v="Lib"/>
    <x v="1"/>
    <x v="2"/>
    <n v="36.454999999999998"/>
    <n v="72.91"/>
    <x v="3"/>
    <x v="1"/>
    <x v="1"/>
  </r>
  <r>
    <s v="ITR-54735-364"/>
    <x v="416"/>
    <s v="92599-58687-CS"/>
    <s v="R-D-0.2"/>
    <n v="5"/>
    <x v="493"/>
    <s v=""/>
    <x v="3"/>
    <s v="Rob"/>
    <x v="2"/>
    <x v="3"/>
    <n v="2.6849999999999996"/>
    <n v="13.424999999999997"/>
    <x v="0"/>
    <x v="2"/>
    <x v="0"/>
  </r>
  <r>
    <s v="YDS-02797-307"/>
    <x v="417"/>
    <s v="06058-48844-PI"/>
    <s v="E-M-2.5"/>
    <n v="4"/>
    <x v="493"/>
    <s v=""/>
    <x v="3"/>
    <s v="Exc"/>
    <x v="0"/>
    <x v="2"/>
    <n v="31.624999999999996"/>
    <n v="126.49999999999999"/>
    <x v="1"/>
    <x v="0"/>
    <x v="0"/>
  </r>
  <r>
    <s v="BPG-68988-842"/>
    <x v="418"/>
    <s v="53631-24432-SY"/>
    <s v="E-M-0.5"/>
    <n v="5"/>
    <x v="493"/>
    <s v=""/>
    <x v="3"/>
    <s v="Exc"/>
    <x v="0"/>
    <x v="1"/>
    <n v="8.25"/>
    <n v="41.25"/>
    <x v="1"/>
    <x v="0"/>
    <x v="1"/>
  </r>
  <r>
    <s v="XZG-51938-658"/>
    <x v="419"/>
    <s v="18275-73980-KL"/>
    <s v="E-L-0.5"/>
    <n v="6"/>
    <x v="493"/>
    <s v=""/>
    <x v="3"/>
    <s v="Exc"/>
    <x v="1"/>
    <x v="1"/>
    <n v="8.91"/>
    <n v="53.46"/>
    <x v="1"/>
    <x v="1"/>
    <x v="1"/>
  </r>
  <r>
    <s v="KAR-24978-271"/>
    <x v="420"/>
    <s v="23187-65750-HZ"/>
    <s v="R-M-1"/>
    <n v="6"/>
    <x v="493"/>
    <s v=""/>
    <x v="3"/>
    <s v="Rob"/>
    <x v="0"/>
    <x v="0"/>
    <n v="9.9499999999999993"/>
    <n v="59.699999999999996"/>
    <x v="0"/>
    <x v="0"/>
    <x v="1"/>
  </r>
  <r>
    <s v="FQK-28730-361"/>
    <x v="421"/>
    <s v="22725-79522-GP"/>
    <s v="R-M-1"/>
    <n v="6"/>
    <x v="493"/>
    <s v=""/>
    <x v="3"/>
    <s v="Rob"/>
    <x v="0"/>
    <x v="0"/>
    <n v="9.9499999999999993"/>
    <n v="59.699999999999996"/>
    <x v="0"/>
    <x v="0"/>
    <x v="1"/>
  </r>
  <r>
    <s v="BGB-67996-089"/>
    <x v="422"/>
    <s v="06279-72603-JE"/>
    <s v="R-D-1"/>
    <n v="5"/>
    <x v="493"/>
    <s v=""/>
    <x v="3"/>
    <s v="Rob"/>
    <x v="2"/>
    <x v="0"/>
    <n v="8.9499999999999993"/>
    <n v="44.75"/>
    <x v="0"/>
    <x v="2"/>
    <x v="1"/>
  </r>
  <r>
    <s v="XMC-20620-809"/>
    <x v="423"/>
    <s v="83543-79246-ON"/>
    <s v="E-M-0.5"/>
    <n v="2"/>
    <x v="493"/>
    <s v=""/>
    <x v="3"/>
    <s v="Exc"/>
    <x v="0"/>
    <x v="1"/>
    <n v="8.25"/>
    <n v="16.5"/>
    <x v="1"/>
    <x v="0"/>
    <x v="0"/>
  </r>
  <r>
    <s v="ZSO-58292-191"/>
    <x v="109"/>
    <s v="66794-66795-VW"/>
    <s v="R-D-0.5"/>
    <n v="4"/>
    <x v="493"/>
    <s v=""/>
    <x v="3"/>
    <s v="Rob"/>
    <x v="2"/>
    <x v="1"/>
    <n v="5.3699999999999992"/>
    <n v="21.479999999999997"/>
    <x v="0"/>
    <x v="2"/>
    <x v="1"/>
  </r>
  <r>
    <s v="LWJ-06793-303"/>
    <x v="204"/>
    <s v="95424-67020-AP"/>
    <s v="R-M-2.5"/>
    <n v="2"/>
    <x v="493"/>
    <s v=""/>
    <x v="3"/>
    <s v="Rob"/>
    <x v="0"/>
    <x v="2"/>
    <n v="22.884999999999998"/>
    <n v="45.769999999999996"/>
    <x v="0"/>
    <x v="0"/>
    <x v="0"/>
  </r>
  <r>
    <s v="FLM-82229-989"/>
    <x v="424"/>
    <s v="73017-69644-MS"/>
    <s v="L-L-0.2"/>
    <n v="2"/>
    <x v="493"/>
    <s v=""/>
    <x v="3"/>
    <s v="Lib"/>
    <x v="1"/>
    <x v="3"/>
    <n v="4.7549999999999999"/>
    <n v="9.51"/>
    <x v="3"/>
    <x v="1"/>
    <x v="1"/>
  </r>
  <r>
    <s v="CPV-90280-133"/>
    <x v="13"/>
    <s v="66458-91190-YC"/>
    <s v="R-D-0.2"/>
    <n v="3"/>
    <x v="493"/>
    <s v=""/>
    <x v="3"/>
    <s v="Rob"/>
    <x v="2"/>
    <x v="3"/>
    <n v="2.6849999999999996"/>
    <n v="8.0549999999999997"/>
    <x v="0"/>
    <x v="2"/>
    <x v="0"/>
  </r>
  <r>
    <s v="OGW-60685-912"/>
    <x v="224"/>
    <s v="67423-10113-LM"/>
    <s v="E-D-2.5"/>
    <n v="4"/>
    <x v="493"/>
    <s v=""/>
    <x v="3"/>
    <s v="Exc"/>
    <x v="2"/>
    <x v="2"/>
    <n v="27.945"/>
    <n v="111.78"/>
    <x v="1"/>
    <x v="2"/>
    <x v="0"/>
  </r>
  <r>
    <s v="DEC-11160-362"/>
    <x v="220"/>
    <s v="48582-05061-RY"/>
    <s v="R-D-0.2"/>
    <n v="4"/>
    <x v="493"/>
    <s v=""/>
    <x v="3"/>
    <s v="Rob"/>
    <x v="2"/>
    <x v="3"/>
    <n v="2.6849999999999996"/>
    <n v="10.739999999999998"/>
    <x v="0"/>
    <x v="2"/>
    <x v="0"/>
  </r>
  <r>
    <s v="WCT-07869-499"/>
    <x v="91"/>
    <s v="32031-49093-KE"/>
    <s v="R-D-0.5"/>
    <n v="5"/>
    <x v="493"/>
    <s v=""/>
    <x v="3"/>
    <s v="Rob"/>
    <x v="2"/>
    <x v="1"/>
    <n v="5.3699999999999992"/>
    <n v="26.849999999999994"/>
    <x v="0"/>
    <x v="2"/>
    <x v="1"/>
  </r>
  <r>
    <s v="FHD-89872-325"/>
    <x v="425"/>
    <s v="31715-98714-OO"/>
    <s v="L-L-1"/>
    <n v="4"/>
    <x v="493"/>
    <s v=""/>
    <x v="3"/>
    <s v="Lib"/>
    <x v="1"/>
    <x v="0"/>
    <n v="15.85"/>
    <n v="63.4"/>
    <x v="3"/>
    <x v="1"/>
    <x v="0"/>
  </r>
  <r>
    <s v="AZF-45991-584"/>
    <x v="426"/>
    <s v="73759-17258-KA"/>
    <s v="A-D-2.5"/>
    <n v="1"/>
    <x v="493"/>
    <s v=""/>
    <x v="3"/>
    <s v="Ara"/>
    <x v="2"/>
    <x v="2"/>
    <n v="22.884999999999998"/>
    <n v="22.884999999999998"/>
    <x v="2"/>
    <x v="2"/>
    <x v="0"/>
  </r>
  <r>
    <s v="MDG-14481-513"/>
    <x v="427"/>
    <s v="64897-79178-MH"/>
    <s v="A-M-2.5"/>
    <n v="4"/>
    <x v="493"/>
    <s v=""/>
    <x v="3"/>
    <s v="Ara"/>
    <x v="0"/>
    <x v="2"/>
    <n v="25.874999999999996"/>
    <n v="103.49999999999999"/>
    <x v="2"/>
    <x v="0"/>
    <x v="1"/>
  </r>
  <r>
    <s v="OFN-49424-848"/>
    <x v="428"/>
    <s v="73346-85564-JB"/>
    <s v="R-L-2.5"/>
    <n v="2"/>
    <x v="493"/>
    <s v=""/>
    <x v="3"/>
    <s v="Rob"/>
    <x v="1"/>
    <x v="2"/>
    <n v="27.484999999999996"/>
    <n v="54.969999999999992"/>
    <x v="0"/>
    <x v="1"/>
    <x v="1"/>
  </r>
  <r>
    <s v="NFA-03411-746"/>
    <x v="383"/>
    <s v="07476-13102-NJ"/>
    <s v="A-L-0.5"/>
    <n v="2"/>
    <x v="493"/>
    <s v=""/>
    <x v="3"/>
    <s v="Ara"/>
    <x v="1"/>
    <x v="1"/>
    <n v="7.77"/>
    <n v="15.54"/>
    <x v="2"/>
    <x v="1"/>
    <x v="1"/>
  </r>
  <r>
    <s v="CYM-74988-450"/>
    <x v="156"/>
    <s v="87223-37422-SK"/>
    <s v="L-D-0.2"/>
    <n v="4"/>
    <x v="493"/>
    <s v=""/>
    <x v="3"/>
    <s v="Lib"/>
    <x v="2"/>
    <x v="3"/>
    <n v="3.8849999999999998"/>
    <n v="15.54"/>
    <x v="3"/>
    <x v="2"/>
    <x v="1"/>
  </r>
  <r>
    <s v="WTV-24996-658"/>
    <x v="429"/>
    <s v="57837-15577-YK"/>
    <s v="E-D-2.5"/>
    <n v="3"/>
    <x v="493"/>
    <s v=""/>
    <x v="3"/>
    <s v="Exc"/>
    <x v="2"/>
    <x v="2"/>
    <n v="27.945"/>
    <n v="83.835000000000008"/>
    <x v="1"/>
    <x v="2"/>
    <x v="1"/>
  </r>
  <r>
    <s v="DSL-69915-544"/>
    <x v="103"/>
    <s v="10142-55267-YO"/>
    <s v="R-L-0.2"/>
    <n v="3"/>
    <x v="493"/>
    <s v=""/>
    <x v="3"/>
    <s v="Rob"/>
    <x v="1"/>
    <x v="3"/>
    <n v="3.5849999999999995"/>
    <n v="10.754999999999999"/>
    <x v="0"/>
    <x v="1"/>
    <x v="0"/>
  </r>
  <r>
    <s v="NBT-35757-542"/>
    <x v="361"/>
    <s v="73647-66148-VM"/>
    <s v="E-L-0.2"/>
    <n v="3"/>
    <x v="493"/>
    <s v=""/>
    <x v="3"/>
    <s v="Exc"/>
    <x v="1"/>
    <x v="3"/>
    <n v="4.4550000000000001"/>
    <n v="13.365"/>
    <x v="1"/>
    <x v="1"/>
    <x v="0"/>
  </r>
  <r>
    <s v="OYU-25085-528"/>
    <x v="120"/>
    <s v="10142-55267-YO"/>
    <s v="E-L-0.2"/>
    <n v="4"/>
    <x v="493"/>
    <s v=""/>
    <x v="3"/>
    <s v="Exc"/>
    <x v="1"/>
    <x v="3"/>
    <n v="4.4550000000000001"/>
    <n v="17.82"/>
    <x v="1"/>
    <x v="1"/>
    <x v="0"/>
  </r>
  <r>
    <s v="XCG-07109-195"/>
    <x v="430"/>
    <s v="92976-19453-DT"/>
    <s v="L-D-0.2"/>
    <n v="6"/>
    <x v="493"/>
    <s v=""/>
    <x v="3"/>
    <s v="Lib"/>
    <x v="2"/>
    <x v="3"/>
    <n v="3.8849999999999998"/>
    <n v="23.31"/>
    <x v="3"/>
    <x v="2"/>
    <x v="0"/>
  </r>
  <r>
    <s v="YZA-25234-630"/>
    <x v="125"/>
    <s v="89757-51438-HX"/>
    <s v="E-D-0.2"/>
    <n v="2"/>
    <x v="493"/>
    <s v=""/>
    <x v="3"/>
    <s v="Exc"/>
    <x v="2"/>
    <x v="3"/>
    <n v="3.645"/>
    <n v="7.29"/>
    <x v="1"/>
    <x v="2"/>
    <x v="1"/>
  </r>
  <r>
    <s v="OKU-29966-417"/>
    <x v="431"/>
    <s v="76192-13390-HZ"/>
    <s v="E-L-0.2"/>
    <n v="4"/>
    <x v="493"/>
    <s v=""/>
    <x v="3"/>
    <s v="Exc"/>
    <x v="1"/>
    <x v="3"/>
    <n v="4.4550000000000001"/>
    <n v="17.82"/>
    <x v="1"/>
    <x v="1"/>
    <x v="0"/>
  </r>
  <r>
    <s v="MEX-29350-659"/>
    <x v="40"/>
    <s v="02009-87294-SY"/>
    <s v="E-M-1"/>
    <n v="5"/>
    <x v="493"/>
    <s v=""/>
    <x v="3"/>
    <s v="Exc"/>
    <x v="0"/>
    <x v="0"/>
    <n v="13.75"/>
    <n v="68.75"/>
    <x v="1"/>
    <x v="0"/>
    <x v="1"/>
  </r>
  <r>
    <s v="NOY-99738-977"/>
    <x v="432"/>
    <s v="82872-34456-LJ"/>
    <s v="R-L-2.5"/>
    <n v="2"/>
    <x v="493"/>
    <s v=""/>
    <x v="3"/>
    <s v="Rob"/>
    <x v="1"/>
    <x v="2"/>
    <n v="27.484999999999996"/>
    <n v="54.969999999999992"/>
    <x v="0"/>
    <x v="1"/>
    <x v="0"/>
  </r>
  <r>
    <s v="TCR-01064-030"/>
    <x v="254"/>
    <s v="13181-04387-LI"/>
    <s v="E-M-1"/>
    <n v="6"/>
    <x v="493"/>
    <s v=""/>
    <x v="3"/>
    <s v="Exc"/>
    <x v="0"/>
    <x v="0"/>
    <n v="13.75"/>
    <n v="82.5"/>
    <x v="1"/>
    <x v="0"/>
    <x v="1"/>
  </r>
  <r>
    <s v="YUL-42750-776"/>
    <x v="219"/>
    <s v="24845-36117-TI"/>
    <s v="L-M-0.2"/>
    <n v="2"/>
    <x v="493"/>
    <s v=""/>
    <x v="3"/>
    <s v="Lib"/>
    <x v="0"/>
    <x v="3"/>
    <n v="4.3650000000000002"/>
    <n v="8.73"/>
    <x v="3"/>
    <x v="0"/>
    <x v="0"/>
  </r>
  <r>
    <s v="XQJ-86887-506"/>
    <x v="433"/>
    <s v="66458-91190-YC"/>
    <s v="E-L-1"/>
    <n v="4"/>
    <x v="493"/>
    <s v=""/>
    <x v="3"/>
    <s v="Exc"/>
    <x v="1"/>
    <x v="0"/>
    <n v="14.85"/>
    <n v="59.4"/>
    <x v="1"/>
    <x v="1"/>
    <x v="0"/>
  </r>
  <r>
    <s v="CUN-90044-279"/>
    <x v="434"/>
    <s v="86646-65810-TD"/>
    <s v="L-D-0.2"/>
    <n v="4"/>
    <x v="493"/>
    <s v=""/>
    <x v="3"/>
    <s v="Lib"/>
    <x v="2"/>
    <x v="3"/>
    <n v="3.8849999999999998"/>
    <n v="15.54"/>
    <x v="3"/>
    <x v="2"/>
    <x v="0"/>
  </r>
  <r>
    <s v="ICC-73030-502"/>
    <x v="435"/>
    <s v="59480-02795-IU"/>
    <s v="A-L-1"/>
    <n v="3"/>
    <x v="493"/>
    <s v=""/>
    <x v="3"/>
    <s v="Ara"/>
    <x v="1"/>
    <x v="0"/>
    <n v="12.95"/>
    <n v="38.849999999999994"/>
    <x v="2"/>
    <x v="1"/>
    <x v="0"/>
  </r>
  <r>
    <s v="ADP-04506-084"/>
    <x v="436"/>
    <s v="61809-87758-LJ"/>
    <s v="E-M-2.5"/>
    <n v="6"/>
    <x v="493"/>
    <s v=""/>
    <x v="3"/>
    <s v="Exc"/>
    <x v="0"/>
    <x v="2"/>
    <n v="31.624999999999996"/>
    <n v="189.74999999999997"/>
    <x v="1"/>
    <x v="0"/>
    <x v="0"/>
  </r>
  <r>
    <s v="PNU-22150-408"/>
    <x v="437"/>
    <s v="77408-43873-RS"/>
    <s v="A-D-0.2"/>
    <n v="6"/>
    <x v="493"/>
    <s v=""/>
    <x v="3"/>
    <s v="Ara"/>
    <x v="2"/>
    <x v="3"/>
    <n v="2.9849999999999999"/>
    <n v="17.91"/>
    <x v="2"/>
    <x v="2"/>
    <x v="0"/>
  </r>
  <r>
    <s v="VSQ-07182-513"/>
    <x v="438"/>
    <s v="18366-65239-WF"/>
    <s v="L-L-0.2"/>
    <n v="6"/>
    <x v="493"/>
    <s v=""/>
    <x v="3"/>
    <s v="Lib"/>
    <x v="1"/>
    <x v="3"/>
    <n v="4.7549999999999999"/>
    <n v="28.53"/>
    <x v="3"/>
    <x v="1"/>
    <x v="1"/>
  </r>
  <r>
    <s v="SPF-31673-217"/>
    <x v="439"/>
    <s v="19485-98072-PS"/>
    <s v="E-M-1"/>
    <n v="6"/>
    <x v="493"/>
    <s v=""/>
    <x v="3"/>
    <s v="Exc"/>
    <x v="0"/>
    <x v="0"/>
    <n v="13.75"/>
    <n v="82.5"/>
    <x v="1"/>
    <x v="0"/>
    <x v="1"/>
  </r>
  <r>
    <s v="NEX-63825-598"/>
    <x v="175"/>
    <s v="72072-33025-SD"/>
    <s v="R-L-0.5"/>
    <n v="2"/>
    <x v="493"/>
    <s v=""/>
    <x v="3"/>
    <s v="Rob"/>
    <x v="1"/>
    <x v="1"/>
    <n v="7.169999999999999"/>
    <n v="14.339999999999998"/>
    <x v="0"/>
    <x v="1"/>
    <x v="1"/>
  </r>
  <r>
    <s v="XPG-66112-335"/>
    <x v="440"/>
    <s v="58118-22461-GC"/>
    <s v="R-D-2.5"/>
    <n v="4"/>
    <x v="493"/>
    <s v=""/>
    <x v="3"/>
    <s v="Rob"/>
    <x v="2"/>
    <x v="2"/>
    <n v="20.584999999999997"/>
    <n v="82.339999999999989"/>
    <x v="0"/>
    <x v="2"/>
    <x v="1"/>
  </r>
  <r>
    <s v="NSQ-72210-345"/>
    <x v="441"/>
    <s v="90940-63327-DJ"/>
    <s v="A-M-0.2"/>
    <n v="6"/>
    <x v="493"/>
    <s v=""/>
    <x v="3"/>
    <s v="Ara"/>
    <x v="0"/>
    <x v="3"/>
    <n v="3.375"/>
    <n v="20.25"/>
    <x v="2"/>
    <x v="0"/>
    <x v="0"/>
  </r>
  <r>
    <s v="XRR-28376-277"/>
    <x v="442"/>
    <s v="64481-42546-II"/>
    <s v="R-L-2.5"/>
    <n v="6"/>
    <x v="493"/>
    <s v=""/>
    <x v="3"/>
    <s v="Rob"/>
    <x v="1"/>
    <x v="2"/>
    <n v="27.484999999999996"/>
    <n v="164.90999999999997"/>
    <x v="0"/>
    <x v="1"/>
    <x v="1"/>
  </r>
  <r>
    <s v="WHQ-25197-475"/>
    <x v="443"/>
    <s v="27536-28463-NJ"/>
    <s v="L-L-0.2"/>
    <n v="4"/>
    <x v="493"/>
    <s v=""/>
    <x v="3"/>
    <s v="Lib"/>
    <x v="1"/>
    <x v="3"/>
    <n v="4.7549999999999999"/>
    <n v="19.02"/>
    <x v="3"/>
    <x v="1"/>
    <x v="0"/>
  </r>
  <r>
    <s v="HMB-30634-745"/>
    <x v="216"/>
    <s v="19485-98072-PS"/>
    <s v="A-D-2.5"/>
    <n v="6"/>
    <x v="493"/>
    <s v=""/>
    <x v="3"/>
    <s v="Ara"/>
    <x v="2"/>
    <x v="2"/>
    <n v="22.884999999999998"/>
    <n v="137.31"/>
    <x v="2"/>
    <x v="2"/>
    <x v="1"/>
  </r>
  <r>
    <s v="XTL-68000-371"/>
    <x v="444"/>
    <s v="70140-82812-KD"/>
    <s v="A-M-0.5"/>
    <n v="4"/>
    <x v="493"/>
    <s v=""/>
    <x v="3"/>
    <s v="Ara"/>
    <x v="0"/>
    <x v="1"/>
    <n v="6.75"/>
    <n v="27"/>
    <x v="2"/>
    <x v="0"/>
    <x v="1"/>
  </r>
  <r>
    <s v="YES-51109-625"/>
    <x v="37"/>
    <s v="91895-55605-LS"/>
    <s v="E-L-0.5"/>
    <n v="4"/>
    <x v="493"/>
    <s v=""/>
    <x v="3"/>
    <s v="Exc"/>
    <x v="1"/>
    <x v="1"/>
    <n v="8.91"/>
    <n v="35.64"/>
    <x v="1"/>
    <x v="1"/>
    <x v="1"/>
  </r>
  <r>
    <s v="EAY-89850-211"/>
    <x v="445"/>
    <s v="43155-71724-XP"/>
    <s v="A-D-0.2"/>
    <n v="2"/>
    <x v="493"/>
    <s v=""/>
    <x v="3"/>
    <s v="Ara"/>
    <x v="2"/>
    <x v="3"/>
    <n v="2.9849999999999999"/>
    <n v="5.97"/>
    <x v="2"/>
    <x v="2"/>
    <x v="0"/>
  </r>
  <r>
    <s v="IOQ-84840-827"/>
    <x v="446"/>
    <s v="32038-81174-JF"/>
    <s v="A-M-1"/>
    <n v="6"/>
    <x v="493"/>
    <s v=""/>
    <x v="3"/>
    <s v="Ara"/>
    <x v="0"/>
    <x v="0"/>
    <n v="11.25"/>
    <n v="67.5"/>
    <x v="2"/>
    <x v="0"/>
    <x v="1"/>
  </r>
  <r>
    <s v="FBD-56220-430"/>
    <x v="245"/>
    <s v="59205-20324-NB"/>
    <s v="R-L-0.2"/>
    <n v="6"/>
    <x v="493"/>
    <s v=""/>
    <x v="3"/>
    <s v="Rob"/>
    <x v="1"/>
    <x v="3"/>
    <n v="3.5849999999999995"/>
    <n v="21.509999999999998"/>
    <x v="0"/>
    <x v="1"/>
    <x v="0"/>
  </r>
  <r>
    <s v="COV-52659-202"/>
    <x v="447"/>
    <s v="99899-54612-NX"/>
    <s v="L-M-2.5"/>
    <n v="2"/>
    <x v="493"/>
    <s v=""/>
    <x v="3"/>
    <s v="Lib"/>
    <x v="0"/>
    <x v="2"/>
    <n v="33.464999999999996"/>
    <n v="66.929999999999993"/>
    <x v="3"/>
    <x v="0"/>
    <x v="1"/>
  </r>
  <r>
    <s v="YUO-76652-814"/>
    <x v="448"/>
    <s v="26248-84194-FI"/>
    <s v="A-D-0.2"/>
    <n v="6"/>
    <x v="493"/>
    <s v=""/>
    <x v="3"/>
    <s v="Ara"/>
    <x v="2"/>
    <x v="3"/>
    <n v="2.9849999999999999"/>
    <n v="17.91"/>
    <x v="2"/>
    <x v="2"/>
    <x v="1"/>
  </r>
  <r>
    <s v="PBT-36926-102"/>
    <x v="344"/>
    <s v="19485-98072-PS"/>
    <s v="L-M-1"/>
    <n v="4"/>
    <x v="493"/>
    <s v=""/>
    <x v="3"/>
    <s v="Lib"/>
    <x v="0"/>
    <x v="0"/>
    <n v="14.55"/>
    <n v="58.2"/>
    <x v="3"/>
    <x v="0"/>
    <x v="1"/>
  </r>
  <r>
    <s v="BLV-60087-454"/>
    <x v="152"/>
    <s v="84493-71314-WX"/>
    <s v="E-L-0.2"/>
    <n v="3"/>
    <x v="493"/>
    <s v=""/>
    <x v="3"/>
    <s v="Exc"/>
    <x v="1"/>
    <x v="3"/>
    <n v="4.4550000000000001"/>
    <n v="13.365"/>
    <x v="1"/>
    <x v="1"/>
    <x v="1"/>
  </r>
  <r>
    <s v="BLV-60087-454"/>
    <x v="152"/>
    <s v="84493-71314-WX"/>
    <s v="A-M-0.5"/>
    <n v="5"/>
    <x v="493"/>
    <s v=""/>
    <x v="3"/>
    <s v="Ara"/>
    <x v="0"/>
    <x v="1"/>
    <n v="6.75"/>
    <n v="33.75"/>
    <x v="2"/>
    <x v="0"/>
    <x v="1"/>
  </r>
  <r>
    <s v="QYC-63914-195"/>
    <x v="449"/>
    <s v="39789-43945-IV"/>
    <s v="E-L-1"/>
    <n v="3"/>
    <x v="493"/>
    <s v=""/>
    <x v="3"/>
    <s v="Exc"/>
    <x v="1"/>
    <x v="0"/>
    <n v="14.85"/>
    <n v="44.55"/>
    <x v="1"/>
    <x v="1"/>
    <x v="0"/>
  </r>
  <r>
    <s v="OIB-77163-890"/>
    <x v="450"/>
    <s v="38972-89678-ZM"/>
    <s v="E-L-0.5"/>
    <n v="5"/>
    <x v="493"/>
    <s v=""/>
    <x v="3"/>
    <s v="Exc"/>
    <x v="1"/>
    <x v="1"/>
    <n v="8.91"/>
    <n v="44.55"/>
    <x v="1"/>
    <x v="1"/>
    <x v="0"/>
  </r>
  <r>
    <s v="SGS-87525-238"/>
    <x v="451"/>
    <s v="91465-84526-IJ"/>
    <s v="E-D-1"/>
    <n v="5"/>
    <x v="493"/>
    <s v=""/>
    <x v="3"/>
    <s v="Exc"/>
    <x v="2"/>
    <x v="0"/>
    <n v="12.15"/>
    <n v="60.75"/>
    <x v="1"/>
    <x v="2"/>
    <x v="1"/>
  </r>
  <r>
    <s v="GQR-12490-152"/>
    <x v="83"/>
    <s v="22832-98538-RB"/>
    <s v="R-L-0.2"/>
    <n v="1"/>
    <x v="493"/>
    <s v=""/>
    <x v="3"/>
    <s v="Rob"/>
    <x v="1"/>
    <x v="3"/>
    <n v="3.5849999999999995"/>
    <n v="3.5849999999999995"/>
    <x v="0"/>
    <x v="1"/>
    <x v="0"/>
  </r>
  <r>
    <s v="UOJ-28238-299"/>
    <x v="452"/>
    <s v="30844-91890-ZA"/>
    <s v="R-L-0.2"/>
    <n v="6"/>
    <x v="493"/>
    <s v=""/>
    <x v="3"/>
    <s v="Rob"/>
    <x v="1"/>
    <x v="3"/>
    <n v="3.5849999999999995"/>
    <n v="21.509999999999998"/>
    <x v="0"/>
    <x v="1"/>
    <x v="1"/>
  </r>
  <r>
    <s v="ETD-58130-674"/>
    <x v="453"/>
    <s v="05325-97750-WP"/>
    <s v="E-M-0.5"/>
    <n v="2"/>
    <x v="493"/>
    <s v=""/>
    <x v="3"/>
    <s v="Exc"/>
    <x v="0"/>
    <x v="1"/>
    <n v="8.25"/>
    <n v="16.5"/>
    <x v="1"/>
    <x v="0"/>
    <x v="0"/>
  </r>
  <r>
    <s v="UPF-60123-025"/>
    <x v="454"/>
    <s v="88992-49081-AT"/>
    <s v="R-L-2.5"/>
    <n v="3"/>
    <x v="493"/>
    <s v=""/>
    <x v="3"/>
    <s v="Rob"/>
    <x v="1"/>
    <x v="2"/>
    <n v="27.484999999999996"/>
    <n v="82.454999999999984"/>
    <x v="0"/>
    <x v="1"/>
    <x v="1"/>
  </r>
  <r>
    <s v="NQS-01613-687"/>
    <x v="455"/>
    <s v="10204-31464-SA"/>
    <s v="L-D-0.5"/>
    <n v="1"/>
    <x v="493"/>
    <s v=""/>
    <x v="3"/>
    <s v="Lib"/>
    <x v="2"/>
    <x v="1"/>
    <n v="7.77"/>
    <n v="7.77"/>
    <x v="3"/>
    <x v="2"/>
    <x v="0"/>
  </r>
  <r>
    <s v="MGH-36050-573"/>
    <x v="456"/>
    <s v="75156-80911-YT"/>
    <s v="R-M-0.5"/>
    <n v="2"/>
    <x v="493"/>
    <s v=""/>
    <x v="3"/>
    <s v="Rob"/>
    <x v="0"/>
    <x v="1"/>
    <n v="5.97"/>
    <n v="11.94"/>
    <x v="0"/>
    <x v="0"/>
    <x v="0"/>
  </r>
  <r>
    <s v="UVF-59322-459"/>
    <x v="373"/>
    <s v="53971-49906-PZ"/>
    <s v="E-L-2.5"/>
    <n v="6"/>
    <x v="493"/>
    <s v=""/>
    <x v="3"/>
    <s v="Exc"/>
    <x v="1"/>
    <x v="2"/>
    <n v="34.154999999999994"/>
    <n v="204.92999999999995"/>
    <x v="1"/>
    <x v="1"/>
    <x v="1"/>
  </r>
  <r>
    <s v="VET-41158-896"/>
    <x v="457"/>
    <s v="10728-17633-ST"/>
    <s v="E-M-2.5"/>
    <n v="2"/>
    <x v="493"/>
    <s v=""/>
    <x v="3"/>
    <s v="Exc"/>
    <x v="0"/>
    <x v="2"/>
    <n v="31.624999999999996"/>
    <n v="63.249999999999993"/>
    <x v="1"/>
    <x v="0"/>
    <x v="0"/>
  </r>
  <r>
    <s v="XYL-52196-459"/>
    <x v="458"/>
    <s v="13549-65017-VE"/>
    <s v="R-D-0.2"/>
    <n v="3"/>
    <x v="493"/>
    <s v=""/>
    <x v="3"/>
    <s v="Rob"/>
    <x v="2"/>
    <x v="3"/>
    <n v="2.6849999999999996"/>
    <n v="8.0549999999999997"/>
    <x v="0"/>
    <x v="2"/>
    <x v="0"/>
  </r>
  <r>
    <s v="BPZ-51283-916"/>
    <x v="264"/>
    <s v="87688-42420-TO"/>
    <s v="A-M-2.5"/>
    <n v="2"/>
    <x v="493"/>
    <s v=""/>
    <x v="3"/>
    <s v="Ara"/>
    <x v="0"/>
    <x v="2"/>
    <n v="25.874999999999996"/>
    <n v="51.749999999999993"/>
    <x v="2"/>
    <x v="0"/>
    <x v="1"/>
  </r>
  <r>
    <s v="VQW-91903-926"/>
    <x v="459"/>
    <s v="05325-97750-WP"/>
    <s v="E-D-2.5"/>
    <n v="1"/>
    <x v="493"/>
    <s v=""/>
    <x v="3"/>
    <s v="Exc"/>
    <x v="2"/>
    <x v="2"/>
    <n v="27.945"/>
    <n v="27.945"/>
    <x v="1"/>
    <x v="2"/>
    <x v="0"/>
  </r>
  <r>
    <s v="OLF-77983-457"/>
    <x v="460"/>
    <s v="51901-35210-UI"/>
    <s v="A-L-2.5"/>
    <n v="2"/>
    <x v="493"/>
    <s v=""/>
    <x v="3"/>
    <s v="Ara"/>
    <x v="1"/>
    <x v="2"/>
    <n v="29.784999999999997"/>
    <n v="59.569999999999993"/>
    <x v="2"/>
    <x v="1"/>
    <x v="1"/>
  </r>
  <r>
    <s v="MVI-04946-827"/>
    <x v="461"/>
    <s v="62483-50867-OM"/>
    <s v="E-L-1"/>
    <n v="1"/>
    <x v="493"/>
    <s v=""/>
    <x v="3"/>
    <s v="Exc"/>
    <x v="1"/>
    <x v="0"/>
    <n v="14.85"/>
    <n v="14.85"/>
    <x v="1"/>
    <x v="1"/>
    <x v="1"/>
  </r>
  <r>
    <s v="UOG-94188-104"/>
    <x v="219"/>
    <s v="92753-50029-SD"/>
    <s v="A-M-0.5"/>
    <n v="5"/>
    <x v="493"/>
    <s v=""/>
    <x v="3"/>
    <s v="Ara"/>
    <x v="0"/>
    <x v="1"/>
    <n v="6.75"/>
    <n v="33.75"/>
    <x v="2"/>
    <x v="0"/>
    <x v="1"/>
  </r>
  <r>
    <s v="DSN-15872-519"/>
    <x v="462"/>
    <s v="53809-98498-SN"/>
    <s v="L-L-2.5"/>
    <n v="4"/>
    <x v="493"/>
    <s v=""/>
    <x v="3"/>
    <s v="Lib"/>
    <x v="1"/>
    <x v="2"/>
    <n v="36.454999999999998"/>
    <n v="145.82"/>
    <x v="3"/>
    <x v="1"/>
    <x v="0"/>
  </r>
  <r>
    <s v="OUQ-73954-002"/>
    <x v="463"/>
    <s v="66308-13503-KD"/>
    <s v="R-M-0.2"/>
    <n v="4"/>
    <x v="493"/>
    <s v=""/>
    <x v="3"/>
    <s v="Rob"/>
    <x v="0"/>
    <x v="3"/>
    <n v="2.9849999999999999"/>
    <n v="11.94"/>
    <x v="0"/>
    <x v="0"/>
    <x v="0"/>
  </r>
  <r>
    <s v="LGL-16843-667"/>
    <x v="464"/>
    <s v="82458-87830-JE"/>
    <s v="A-D-0.2"/>
    <n v="4"/>
    <x v="493"/>
    <s v=""/>
    <x v="3"/>
    <s v="Ara"/>
    <x v="2"/>
    <x v="3"/>
    <n v="2.9849999999999999"/>
    <n v="11.94"/>
    <x v="2"/>
    <x v="2"/>
    <x v="0"/>
  </r>
  <r>
    <s v="TCC-89722-031"/>
    <x v="465"/>
    <s v="41611-34336-WT"/>
    <s v="L-D-0.5"/>
    <n v="1"/>
    <x v="493"/>
    <s v=""/>
    <x v="3"/>
    <s v="Lib"/>
    <x v="2"/>
    <x v="1"/>
    <n v="7.77"/>
    <n v="7.77"/>
    <x v="3"/>
    <x v="2"/>
    <x v="1"/>
  </r>
  <r>
    <s v="TRA-79507-007"/>
    <x v="466"/>
    <s v="70089-27418-UJ"/>
    <s v="R-L-2.5"/>
    <n v="4"/>
    <x v="493"/>
    <s v=""/>
    <x v="3"/>
    <s v="Rob"/>
    <x v="1"/>
    <x v="2"/>
    <n v="27.484999999999996"/>
    <n v="109.93999999999998"/>
    <x v="0"/>
    <x v="1"/>
    <x v="0"/>
  </r>
  <r>
    <s v="MZJ-77284-941"/>
    <x v="467"/>
    <s v="99978-56910-BN"/>
    <s v="E-L-0.2"/>
    <n v="5"/>
    <x v="493"/>
    <s v=""/>
    <x v="3"/>
    <s v="Exc"/>
    <x v="1"/>
    <x v="3"/>
    <n v="4.4550000000000001"/>
    <n v="22.274999999999999"/>
    <x v="1"/>
    <x v="1"/>
    <x v="0"/>
  </r>
  <r>
    <s v="AXN-57779-891"/>
    <x v="468"/>
    <s v="09668-23340-IC"/>
    <s v="R-M-0.2"/>
    <n v="3"/>
    <x v="493"/>
    <s v=""/>
    <x v="3"/>
    <s v="Rob"/>
    <x v="0"/>
    <x v="3"/>
    <n v="2.9849999999999999"/>
    <n v="8.9550000000000001"/>
    <x v="0"/>
    <x v="0"/>
    <x v="1"/>
  </r>
  <r>
    <s v="PJB-15659-994"/>
    <x v="469"/>
    <s v="39457-62611-YK"/>
    <s v="L-D-2.5"/>
    <n v="4"/>
    <x v="493"/>
    <s v=""/>
    <x v="3"/>
    <s v="Lib"/>
    <x v="2"/>
    <x v="2"/>
    <n v="29.784999999999997"/>
    <n v="119.13999999999999"/>
    <x v="3"/>
    <x v="2"/>
    <x v="1"/>
  </r>
  <r>
    <s v="LTS-03470-353"/>
    <x v="470"/>
    <s v="90985-89807-RW"/>
    <s v="A-L-2.5"/>
    <n v="5"/>
    <x v="493"/>
    <s v=""/>
    <x v="3"/>
    <s v="Ara"/>
    <x v="1"/>
    <x v="2"/>
    <n v="29.784999999999997"/>
    <n v="148.92499999999998"/>
    <x v="2"/>
    <x v="1"/>
    <x v="0"/>
  </r>
  <r>
    <s v="UMM-28497-689"/>
    <x v="471"/>
    <s v="05325-97750-WP"/>
    <s v="L-L-2.5"/>
    <n v="3"/>
    <x v="493"/>
    <s v=""/>
    <x v="3"/>
    <s v="Lib"/>
    <x v="1"/>
    <x v="2"/>
    <n v="36.454999999999998"/>
    <n v="109.36499999999999"/>
    <x v="3"/>
    <x v="1"/>
    <x v="0"/>
  </r>
  <r>
    <s v="MJZ-93232-402"/>
    <x v="472"/>
    <s v="17816-67941-ZS"/>
    <s v="E-D-0.2"/>
    <n v="1"/>
    <x v="493"/>
    <s v=""/>
    <x v="3"/>
    <s v="Exc"/>
    <x v="2"/>
    <x v="3"/>
    <n v="3.645"/>
    <n v="3.645"/>
    <x v="1"/>
    <x v="2"/>
    <x v="0"/>
  </r>
  <r>
    <s v="UHW-74617-126"/>
    <x v="173"/>
    <s v="90816-65619-LM"/>
    <s v="E-D-2.5"/>
    <n v="2"/>
    <x v="493"/>
    <s v=""/>
    <x v="3"/>
    <s v="Exc"/>
    <x v="2"/>
    <x v="2"/>
    <n v="27.945"/>
    <n v="55.89"/>
    <x v="1"/>
    <x v="2"/>
    <x v="1"/>
  </r>
  <r>
    <s v="RIK-61730-794"/>
    <x v="473"/>
    <s v="69761-61146-KD"/>
    <s v="L-M-0.2"/>
    <n v="6"/>
    <x v="493"/>
    <s v=""/>
    <x v="3"/>
    <s v="Lib"/>
    <x v="0"/>
    <x v="3"/>
    <n v="4.3650000000000002"/>
    <n v="26.19"/>
    <x v="3"/>
    <x v="0"/>
    <x v="0"/>
  </r>
  <r>
    <s v="IDJ-55379-750"/>
    <x v="474"/>
    <s v="24040-20817-QB"/>
    <s v="R-M-1"/>
    <n v="4"/>
    <x v="493"/>
    <s v=""/>
    <x v="3"/>
    <s v="Rob"/>
    <x v="0"/>
    <x v="0"/>
    <n v="9.9499999999999993"/>
    <n v="39.799999999999997"/>
    <x v="0"/>
    <x v="0"/>
    <x v="1"/>
  </r>
  <r>
    <s v="OHX-11953-965"/>
    <x v="475"/>
    <s v="19524-21432-XP"/>
    <s v="E-L-2.5"/>
    <n v="2"/>
    <x v="493"/>
    <s v=""/>
    <x v="3"/>
    <s v="Exc"/>
    <x v="1"/>
    <x v="2"/>
    <n v="34.154999999999994"/>
    <n v="68.309999999999988"/>
    <x v="1"/>
    <x v="1"/>
    <x v="1"/>
  </r>
  <r>
    <s v="TVV-42245-088"/>
    <x v="476"/>
    <s v="14398-43114-RV"/>
    <s v="A-M-0.2"/>
    <n v="4"/>
    <x v="493"/>
    <s v=""/>
    <x v="3"/>
    <s v="Ara"/>
    <x v="0"/>
    <x v="3"/>
    <n v="3.375"/>
    <n v="13.5"/>
    <x v="2"/>
    <x v="0"/>
    <x v="1"/>
  </r>
  <r>
    <s v="DYP-74337-787"/>
    <x v="431"/>
    <s v="41486-52502-QQ"/>
    <s v="R-M-0.5"/>
    <n v="1"/>
    <x v="493"/>
    <s v=""/>
    <x v="3"/>
    <s v="Rob"/>
    <x v="0"/>
    <x v="1"/>
    <n v="5.97"/>
    <n v="5.97"/>
    <x v="0"/>
    <x v="0"/>
    <x v="1"/>
  </r>
  <r>
    <s v="OKA-93124-100"/>
    <x v="477"/>
    <s v="05325-97750-WP"/>
    <s v="R-M-0.5"/>
    <n v="5"/>
    <x v="493"/>
    <s v=""/>
    <x v="3"/>
    <s v="Rob"/>
    <x v="0"/>
    <x v="1"/>
    <n v="5.97"/>
    <n v="29.849999999999998"/>
    <x v="0"/>
    <x v="0"/>
    <x v="0"/>
  </r>
  <r>
    <s v="IXW-20780-268"/>
    <x v="478"/>
    <s v="20236-64364-QL"/>
    <s v="L-L-2.5"/>
    <n v="2"/>
    <x v="493"/>
    <s v=""/>
    <x v="3"/>
    <s v="Lib"/>
    <x v="1"/>
    <x v="2"/>
    <n v="36.454999999999998"/>
    <n v="72.91"/>
    <x v="3"/>
    <x v="1"/>
    <x v="0"/>
  </r>
  <r>
    <s v="NGG-24006-937"/>
    <x v="45"/>
    <s v="29102-40100-TZ"/>
    <s v="E-M-2.5"/>
    <n v="4"/>
    <x v="493"/>
    <s v=""/>
    <x v="3"/>
    <s v="Exc"/>
    <x v="0"/>
    <x v="2"/>
    <n v="31.624999999999996"/>
    <n v="126.49999999999999"/>
    <x v="1"/>
    <x v="0"/>
    <x v="1"/>
  </r>
  <r>
    <s v="JZC-31180-557"/>
    <x v="444"/>
    <s v="09171-42203-EB"/>
    <s v="L-M-2.5"/>
    <n v="1"/>
    <x v="493"/>
    <s v=""/>
    <x v="3"/>
    <s v="Lib"/>
    <x v="0"/>
    <x v="2"/>
    <n v="33.464999999999996"/>
    <n v="33.464999999999996"/>
    <x v="3"/>
    <x v="0"/>
    <x v="1"/>
  </r>
  <r>
    <s v="ZMU-63715-204"/>
    <x v="479"/>
    <s v="29060-75856-UI"/>
    <s v="E-D-1"/>
    <n v="6"/>
    <x v="493"/>
    <s v=""/>
    <x v="3"/>
    <s v="Exc"/>
    <x v="2"/>
    <x v="0"/>
    <n v="12.15"/>
    <n v="72.900000000000006"/>
    <x v="1"/>
    <x v="2"/>
    <x v="0"/>
  </r>
  <r>
    <s v="GND-08192-056"/>
    <x v="480"/>
    <s v="17088-16989-PL"/>
    <s v="L-D-0.5"/>
    <n v="2"/>
    <x v="493"/>
    <s v=""/>
    <x v="3"/>
    <s v="Lib"/>
    <x v="2"/>
    <x v="1"/>
    <n v="7.77"/>
    <n v="15.54"/>
    <x v="3"/>
    <x v="2"/>
    <x v="0"/>
  </r>
  <r>
    <s v="RYY-38961-093"/>
    <x v="481"/>
    <s v="14756-18321-CL"/>
    <s v="A-M-0.2"/>
    <n v="6"/>
    <x v="493"/>
    <s v=""/>
    <x v="3"/>
    <s v="Ara"/>
    <x v="0"/>
    <x v="3"/>
    <n v="3.375"/>
    <n v="20.25"/>
    <x v="2"/>
    <x v="0"/>
    <x v="1"/>
  </r>
  <r>
    <s v="CVA-64996-969"/>
    <x v="478"/>
    <s v="13324-78688-MI"/>
    <s v="A-L-1"/>
    <n v="6"/>
    <x v="493"/>
    <s v=""/>
    <x v="3"/>
    <s v="Ara"/>
    <x v="1"/>
    <x v="0"/>
    <n v="12.95"/>
    <n v="77.699999999999989"/>
    <x v="2"/>
    <x v="1"/>
    <x v="1"/>
  </r>
  <r>
    <s v="XTH-67276-442"/>
    <x v="482"/>
    <s v="73799-04749-BM"/>
    <s v="L-M-2.5"/>
    <n v="4"/>
    <x v="493"/>
    <s v=""/>
    <x v="3"/>
    <s v="Lib"/>
    <x v="0"/>
    <x v="2"/>
    <n v="33.464999999999996"/>
    <n v="133.85999999999999"/>
    <x v="3"/>
    <x v="0"/>
    <x v="1"/>
  </r>
  <r>
    <s v="PVU-02950-470"/>
    <x v="353"/>
    <s v="01927-46702-YT"/>
    <s v="E-D-1"/>
    <n v="1"/>
    <x v="493"/>
    <s v=""/>
    <x v="3"/>
    <s v="Exc"/>
    <x v="2"/>
    <x v="0"/>
    <n v="12.15"/>
    <n v="12.15"/>
    <x v="1"/>
    <x v="2"/>
    <x v="1"/>
  </r>
  <r>
    <s v="XSN-26809-910"/>
    <x v="199"/>
    <s v="80467-17137-TO"/>
    <s v="E-M-2.5"/>
    <n v="2"/>
    <x v="493"/>
    <s v=""/>
    <x v="3"/>
    <s v="Exc"/>
    <x v="0"/>
    <x v="2"/>
    <n v="31.624999999999996"/>
    <n v="63.249999999999993"/>
    <x v="1"/>
    <x v="0"/>
    <x v="0"/>
  </r>
  <r>
    <s v="UDN-88321-005"/>
    <x v="372"/>
    <s v="14640-87215-BK"/>
    <s v="R-L-0.5"/>
    <n v="5"/>
    <x v="493"/>
    <s v=""/>
    <x v="3"/>
    <s v="Rob"/>
    <x v="1"/>
    <x v="1"/>
    <n v="7.169999999999999"/>
    <n v="35.849999999999994"/>
    <x v="0"/>
    <x v="1"/>
    <x v="1"/>
  </r>
  <r>
    <s v="EXP-21628-670"/>
    <x v="267"/>
    <s v="94447-35885-HK"/>
    <s v="A-M-2.5"/>
    <n v="3"/>
    <x v="493"/>
    <s v=""/>
    <x v="3"/>
    <s v="Ara"/>
    <x v="0"/>
    <x v="2"/>
    <n v="25.874999999999996"/>
    <n v="77.624999999999986"/>
    <x v="2"/>
    <x v="0"/>
    <x v="1"/>
  </r>
  <r>
    <s v="VGM-24161-361"/>
    <x v="480"/>
    <s v="71034-49694-CS"/>
    <s v="E-M-2.5"/>
    <n v="2"/>
    <x v="493"/>
    <s v=""/>
    <x v="3"/>
    <s v="Exc"/>
    <x v="0"/>
    <x v="2"/>
    <n v="31.624999999999996"/>
    <n v="63.249999999999993"/>
    <x v="1"/>
    <x v="0"/>
    <x v="0"/>
  </r>
  <r>
    <s v="PKN-19556-918"/>
    <x v="483"/>
    <s v="00445-42781-KX"/>
    <s v="E-L-0.2"/>
    <n v="6"/>
    <x v="493"/>
    <s v=""/>
    <x v="3"/>
    <s v="Exc"/>
    <x v="1"/>
    <x v="3"/>
    <n v="4.4550000000000001"/>
    <n v="26.73"/>
    <x v="1"/>
    <x v="1"/>
    <x v="0"/>
  </r>
  <r>
    <s v="PKN-19556-918"/>
    <x v="483"/>
    <s v="00445-42781-KX"/>
    <s v="L-D-0.5"/>
    <n v="4"/>
    <x v="493"/>
    <s v=""/>
    <x v="3"/>
    <s v="Lib"/>
    <x v="2"/>
    <x v="1"/>
    <n v="7.77"/>
    <n v="31.08"/>
    <x v="3"/>
    <x v="2"/>
    <x v="0"/>
  </r>
  <r>
    <s v="PKN-19556-918"/>
    <x v="483"/>
    <s v="00445-42781-KX"/>
    <s v="A-D-0.2"/>
    <n v="1"/>
    <x v="493"/>
    <s v=""/>
    <x v="3"/>
    <s v="Ara"/>
    <x v="2"/>
    <x v="3"/>
    <n v="2.9849999999999999"/>
    <n v="2.9849999999999999"/>
    <x v="2"/>
    <x v="2"/>
    <x v="0"/>
  </r>
  <r>
    <s v="PKN-19556-918"/>
    <x v="483"/>
    <s v="00445-42781-KX"/>
    <s v="R-D-2.5"/>
    <n v="5"/>
    <x v="493"/>
    <s v=""/>
    <x v="3"/>
    <s v="Rob"/>
    <x v="2"/>
    <x v="2"/>
    <n v="20.584999999999997"/>
    <n v="102.92499999999998"/>
    <x v="0"/>
    <x v="2"/>
    <x v="0"/>
  </r>
  <r>
    <s v="DXQ-44537-297"/>
    <x v="484"/>
    <s v="96116-24737-LV"/>
    <s v="E-L-0.5"/>
    <n v="4"/>
    <x v="493"/>
    <s v=""/>
    <x v="3"/>
    <s v="Exc"/>
    <x v="1"/>
    <x v="1"/>
    <n v="8.91"/>
    <n v="35.64"/>
    <x v="1"/>
    <x v="1"/>
    <x v="1"/>
  </r>
  <r>
    <s v="BPC-54727-307"/>
    <x v="485"/>
    <s v="18684-73088-YL"/>
    <s v="R-L-1"/>
    <n v="4"/>
    <x v="493"/>
    <s v=""/>
    <x v="3"/>
    <s v="Rob"/>
    <x v="1"/>
    <x v="0"/>
    <n v="11.95"/>
    <n v="47.8"/>
    <x v="0"/>
    <x v="1"/>
    <x v="1"/>
  </r>
  <r>
    <s v="KSH-47717-456"/>
    <x v="486"/>
    <s v="74671-55639-TU"/>
    <s v="L-M-1"/>
    <n v="3"/>
    <x v="493"/>
    <s v=""/>
    <x v="3"/>
    <s v="Lib"/>
    <x v="0"/>
    <x v="0"/>
    <n v="14.55"/>
    <n v="43.650000000000006"/>
    <x v="3"/>
    <x v="0"/>
    <x v="1"/>
  </r>
  <r>
    <s v="ANK-59436-446"/>
    <x v="487"/>
    <s v="17488-65879-XL"/>
    <s v="E-L-0.5"/>
    <n v="4"/>
    <x v="493"/>
    <s v=""/>
    <x v="3"/>
    <s v="Exc"/>
    <x v="1"/>
    <x v="1"/>
    <n v="8.91"/>
    <n v="35.64"/>
    <x v="1"/>
    <x v="1"/>
    <x v="0"/>
  </r>
  <r>
    <s v="AYY-83051-752"/>
    <x v="488"/>
    <s v="46431-09298-OU"/>
    <s v="L-L-1"/>
    <n v="6"/>
    <x v="493"/>
    <s v=""/>
    <x v="3"/>
    <s v="Lib"/>
    <x v="1"/>
    <x v="0"/>
    <n v="15.85"/>
    <n v="95.1"/>
    <x v="3"/>
    <x v="1"/>
    <x v="0"/>
  </r>
  <r>
    <s v="CSW-59644-267"/>
    <x v="489"/>
    <s v="60378-26473-FE"/>
    <s v="E-M-2.5"/>
    <n v="1"/>
    <x v="493"/>
    <s v=""/>
    <x v="3"/>
    <s v="Exc"/>
    <x v="0"/>
    <x v="2"/>
    <n v="31.624999999999996"/>
    <n v="31.624999999999996"/>
    <x v="1"/>
    <x v="0"/>
    <x v="0"/>
  </r>
  <r>
    <s v="ITY-92466-909"/>
    <x v="162"/>
    <s v="34927-68586-ZV"/>
    <s v="A-M-2.5"/>
    <n v="3"/>
    <x v="493"/>
    <s v=""/>
    <x v="3"/>
    <s v="Ara"/>
    <x v="0"/>
    <x v="2"/>
    <n v="25.874999999999996"/>
    <n v="77.624999999999986"/>
    <x v="2"/>
    <x v="0"/>
    <x v="0"/>
  </r>
  <r>
    <s v="IGW-04801-466"/>
    <x v="490"/>
    <s v="29051-27555-GD"/>
    <s v="L-D-0.2"/>
    <n v="1"/>
    <x v="493"/>
    <s v=""/>
    <x v="3"/>
    <s v="Lib"/>
    <x v="2"/>
    <x v="3"/>
    <n v="3.8849999999999998"/>
    <n v="3.8849999999999998"/>
    <x v="3"/>
    <x v="2"/>
    <x v="0"/>
  </r>
  <r>
    <s v="LJN-34281-921"/>
    <x v="491"/>
    <s v="52143-35672-JF"/>
    <s v="R-L-2.5"/>
    <n v="5"/>
    <x v="493"/>
    <s v=""/>
    <x v="3"/>
    <s v="Rob"/>
    <x v="1"/>
    <x v="2"/>
    <n v="27.484999999999996"/>
    <n v="137.42499999999998"/>
    <x v="0"/>
    <x v="1"/>
    <x v="1"/>
  </r>
  <r>
    <s v="BWZ-46364-547"/>
    <x v="301"/>
    <s v="64918-67725-MN"/>
    <s v="R-L-1"/>
    <n v="3"/>
    <x v="493"/>
    <s v=""/>
    <x v="3"/>
    <s v="Rob"/>
    <x v="1"/>
    <x v="0"/>
    <n v="11.95"/>
    <n v="35.849999999999994"/>
    <x v="0"/>
    <x v="1"/>
    <x v="0"/>
  </r>
  <r>
    <s v="SBC-95710-706"/>
    <x v="194"/>
    <s v="85634-61759-ND"/>
    <s v="E-M-0.2"/>
    <n v="2"/>
    <x v="493"/>
    <s v=""/>
    <x v="3"/>
    <s v="Exc"/>
    <x v="0"/>
    <x v="3"/>
    <n v="4.125"/>
    <n v="8.25"/>
    <x v="1"/>
    <x v="0"/>
    <x v="0"/>
  </r>
  <r>
    <s v="WRN-55114-031"/>
    <x v="26"/>
    <s v="40180-22940-QB"/>
    <s v="E-L-2.5"/>
    <n v="3"/>
    <x v="493"/>
    <s v=""/>
    <x v="3"/>
    <s v="Exc"/>
    <x v="1"/>
    <x v="2"/>
    <n v="34.154999999999994"/>
    <n v="102.46499999999997"/>
    <x v="1"/>
    <x v="1"/>
    <x v="0"/>
  </r>
  <r>
    <s v="TZU-64255-831"/>
    <x v="125"/>
    <s v="34666-76738-SQ"/>
    <s v="R-D-2.5"/>
    <n v="2"/>
    <x v="493"/>
    <s v=""/>
    <x v="3"/>
    <s v="Rob"/>
    <x v="2"/>
    <x v="2"/>
    <n v="20.584999999999997"/>
    <n v="41.169999999999995"/>
    <x v="0"/>
    <x v="2"/>
    <x v="1"/>
  </r>
  <r>
    <s v="JVF-91003-729"/>
    <x v="492"/>
    <s v="98536-88616-FF"/>
    <s v="A-D-2.5"/>
    <n v="3"/>
    <x v="493"/>
    <s v=""/>
    <x v="3"/>
    <s v="Ara"/>
    <x v="2"/>
    <x v="2"/>
    <n v="22.884999999999998"/>
    <n v="68.655000000000001"/>
    <x v="2"/>
    <x v="2"/>
    <x v="0"/>
  </r>
  <r>
    <s v="MVB-22135-665"/>
    <x v="462"/>
    <s v="55621-06130-SA"/>
    <s v="A-D-1"/>
    <n v="1"/>
    <x v="493"/>
    <s v=""/>
    <x v="3"/>
    <s v="Ara"/>
    <x v="2"/>
    <x v="0"/>
    <n v="9.9499999999999993"/>
    <n v="9.9499999999999993"/>
    <x v="2"/>
    <x v="2"/>
    <x v="0"/>
  </r>
  <r>
    <s v="CKS-47815-571"/>
    <x v="493"/>
    <s v="45666-86771-EH"/>
    <s v="L-L-0.5"/>
    <n v="3"/>
    <x v="493"/>
    <s v=""/>
    <x v="3"/>
    <s v="Lib"/>
    <x v="1"/>
    <x v="1"/>
    <n v="9.51"/>
    <n v="28.53"/>
    <x v="3"/>
    <x v="1"/>
    <x v="0"/>
  </r>
  <r>
    <s v="OAW-17338-101"/>
    <x v="494"/>
    <s v="52143-35672-JF"/>
    <s v="R-D-0.2"/>
    <n v="6"/>
    <x v="493"/>
    <s v=""/>
    <x v="3"/>
    <s v="Rob"/>
    <x v="2"/>
    <x v="3"/>
    <n v="2.6849999999999996"/>
    <n v="16.11"/>
    <x v="0"/>
    <x v="2"/>
    <x v="1"/>
  </r>
  <r>
    <s v="ALP-37623-536"/>
    <x v="495"/>
    <s v="24689-69376-XX"/>
    <s v="L-L-1"/>
    <n v="6"/>
    <x v="493"/>
    <s v=""/>
    <x v="3"/>
    <s v="Lib"/>
    <x v="1"/>
    <x v="0"/>
    <n v="15.85"/>
    <n v="95.1"/>
    <x v="3"/>
    <x v="1"/>
    <x v="1"/>
  </r>
  <r>
    <s v="WMU-87639-108"/>
    <x v="496"/>
    <s v="71891-51101-VQ"/>
    <s v="R-D-0.5"/>
    <n v="1"/>
    <x v="493"/>
    <s v=""/>
    <x v="3"/>
    <s v="Rob"/>
    <x v="2"/>
    <x v="1"/>
    <n v="5.3699999999999992"/>
    <n v="5.3699999999999992"/>
    <x v="0"/>
    <x v="2"/>
    <x v="0"/>
  </r>
  <r>
    <s v="USN-44968-231"/>
    <x v="497"/>
    <s v="71749-05400-CN"/>
    <s v="R-L-1"/>
    <n v="4"/>
    <x v="493"/>
    <s v=""/>
    <x v="3"/>
    <s v="Rob"/>
    <x v="1"/>
    <x v="0"/>
    <n v="11.95"/>
    <n v="47.8"/>
    <x v="0"/>
    <x v="1"/>
    <x v="1"/>
  </r>
  <r>
    <s v="YZG-20575-451"/>
    <x v="498"/>
    <s v="64845-00270-NO"/>
    <s v="L-L-1"/>
    <n v="4"/>
    <x v="493"/>
    <s v=""/>
    <x v="3"/>
    <s v="Lib"/>
    <x v="1"/>
    <x v="0"/>
    <n v="15.85"/>
    <n v="63.4"/>
    <x v="3"/>
    <x v="1"/>
    <x v="1"/>
  </r>
  <r>
    <s v="HTH-52867-812"/>
    <x v="382"/>
    <s v="29851-36402-UX"/>
    <s v="A-M-2.5"/>
    <n v="4"/>
    <x v="493"/>
    <s v=""/>
    <x v="3"/>
    <s v="Ara"/>
    <x v="0"/>
    <x v="2"/>
    <n v="25.874999999999996"/>
    <n v="103.49999999999999"/>
    <x v="2"/>
    <x v="0"/>
    <x v="1"/>
  </r>
  <r>
    <s v="FWU-44971-444"/>
    <x v="499"/>
    <s v="12190-25421-WM"/>
    <s v="A-D-2.5"/>
    <n v="3"/>
    <x v="493"/>
    <s v=""/>
    <x v="3"/>
    <s v="Ara"/>
    <x v="2"/>
    <x v="2"/>
    <n v="22.884999999999998"/>
    <n v="68.655000000000001"/>
    <x v="2"/>
    <x v="2"/>
    <x v="1"/>
  </r>
  <r>
    <s v="EQI-82205-066"/>
    <x v="500"/>
    <s v="52316-30571-GD"/>
    <s v="R-M-2.5"/>
    <n v="2"/>
    <x v="493"/>
    <s v=""/>
    <x v="3"/>
    <s v="Rob"/>
    <x v="0"/>
    <x v="2"/>
    <n v="22.884999999999998"/>
    <n v="45.769999999999996"/>
    <x v="0"/>
    <x v="0"/>
    <x v="0"/>
  </r>
  <r>
    <s v="NAR-00747-074"/>
    <x v="501"/>
    <s v="23243-92649-RY"/>
    <s v="L-D-1"/>
    <n v="4"/>
    <x v="493"/>
    <s v=""/>
    <x v="3"/>
    <s v="Lib"/>
    <x v="2"/>
    <x v="0"/>
    <n v="12.95"/>
    <n v="51.8"/>
    <x v="3"/>
    <x v="2"/>
    <x v="1"/>
  </r>
  <r>
    <s v="JYR-22052-185"/>
    <x v="502"/>
    <s v="39528-19971-OR"/>
    <s v="A-M-0.5"/>
    <n v="2"/>
    <x v="493"/>
    <s v=""/>
    <x v="3"/>
    <s v="Ara"/>
    <x v="0"/>
    <x v="1"/>
    <n v="6.75"/>
    <n v="13.5"/>
    <x v="2"/>
    <x v="0"/>
    <x v="0"/>
  </r>
  <r>
    <s v="XKO-54097-932"/>
    <x v="503"/>
    <s v="32743-78448-KT"/>
    <s v="E-M-0.5"/>
    <n v="3"/>
    <x v="493"/>
    <s v=""/>
    <x v="3"/>
    <s v="Exc"/>
    <x v="0"/>
    <x v="1"/>
    <n v="8.25"/>
    <n v="24.75"/>
    <x v="1"/>
    <x v="0"/>
    <x v="0"/>
  </r>
  <r>
    <s v="HXA-72415-025"/>
    <x v="504"/>
    <s v="93417-12322-YB"/>
    <s v="A-D-2.5"/>
    <n v="2"/>
    <x v="493"/>
    <s v=""/>
    <x v="3"/>
    <s v="Ara"/>
    <x v="2"/>
    <x v="2"/>
    <n v="22.884999999999998"/>
    <n v="45.769999999999996"/>
    <x v="2"/>
    <x v="2"/>
    <x v="0"/>
  </r>
  <r>
    <s v="MJF-20065-335"/>
    <x v="497"/>
    <s v="56891-86662-UY"/>
    <s v="E-L-0.5"/>
    <n v="6"/>
    <x v="493"/>
    <s v=""/>
    <x v="3"/>
    <s v="Exc"/>
    <x v="1"/>
    <x v="1"/>
    <n v="8.91"/>
    <n v="53.46"/>
    <x v="1"/>
    <x v="1"/>
    <x v="1"/>
  </r>
  <r>
    <s v="GFI-83300-059"/>
    <x v="501"/>
    <s v="40414-26467-VE"/>
    <s v="A-M-0.2"/>
    <n v="6"/>
    <x v="493"/>
    <s v=""/>
    <x v="3"/>
    <s v="Ara"/>
    <x v="0"/>
    <x v="3"/>
    <n v="3.375"/>
    <n v="20.25"/>
    <x v="2"/>
    <x v="0"/>
    <x v="0"/>
  </r>
  <r>
    <s v="WJR-51493-682"/>
    <x v="1"/>
    <s v="87858-83734-RK"/>
    <s v="L-D-2.5"/>
    <n v="5"/>
    <x v="493"/>
    <s v=""/>
    <x v="3"/>
    <s v="Lib"/>
    <x v="2"/>
    <x v="2"/>
    <n v="29.784999999999997"/>
    <n v="148.92499999999998"/>
    <x v="3"/>
    <x v="2"/>
    <x v="1"/>
  </r>
  <r>
    <s v="SHP-55648-472"/>
    <x v="505"/>
    <s v="46818-20198-GB"/>
    <s v="A-M-1"/>
    <n v="6"/>
    <x v="493"/>
    <s v=""/>
    <x v="3"/>
    <s v="Ara"/>
    <x v="0"/>
    <x v="0"/>
    <n v="11.25"/>
    <n v="67.5"/>
    <x v="2"/>
    <x v="0"/>
    <x v="1"/>
  </r>
  <r>
    <s v="HYR-03455-684"/>
    <x v="506"/>
    <s v="29808-89098-XD"/>
    <s v="E-D-1"/>
    <n v="6"/>
    <x v="493"/>
    <s v=""/>
    <x v="3"/>
    <s v="Exc"/>
    <x v="2"/>
    <x v="0"/>
    <n v="12.15"/>
    <n v="72.900000000000006"/>
    <x v="1"/>
    <x v="2"/>
    <x v="1"/>
  </r>
  <r>
    <s v="HYR-03455-684"/>
    <x v="506"/>
    <s v="29808-89098-XD"/>
    <s v="L-D-0.2"/>
    <n v="2"/>
    <x v="493"/>
    <s v=""/>
    <x v="3"/>
    <s v="Lib"/>
    <x v="2"/>
    <x v="3"/>
    <n v="3.8849999999999998"/>
    <n v="7.77"/>
    <x v="3"/>
    <x v="2"/>
    <x v="1"/>
  </r>
  <r>
    <s v="HUG-52766-375"/>
    <x v="507"/>
    <s v="78786-77449-RQ"/>
    <s v="A-D-2.5"/>
    <n v="4"/>
    <x v="493"/>
    <s v=""/>
    <x v="3"/>
    <s v="Ara"/>
    <x v="2"/>
    <x v="2"/>
    <n v="22.884999999999998"/>
    <n v="91.539999999999992"/>
    <x v="2"/>
    <x v="2"/>
    <x v="1"/>
  </r>
  <r>
    <s v="DAH-46595-917"/>
    <x v="508"/>
    <s v="27878-42224-QF"/>
    <s v="A-D-1"/>
    <n v="6"/>
    <x v="493"/>
    <s v=""/>
    <x v="3"/>
    <s v="Ara"/>
    <x v="2"/>
    <x v="0"/>
    <n v="9.9499999999999993"/>
    <n v="59.699999999999996"/>
    <x v="2"/>
    <x v="2"/>
    <x v="1"/>
  </r>
  <r>
    <s v="VEM-79839-466"/>
    <x v="509"/>
    <s v="32743-78448-KT"/>
    <s v="R-L-2.5"/>
    <n v="5"/>
    <x v="493"/>
    <s v=""/>
    <x v="3"/>
    <s v="Rob"/>
    <x v="1"/>
    <x v="2"/>
    <n v="27.484999999999996"/>
    <n v="137.42499999999998"/>
    <x v="0"/>
    <x v="1"/>
    <x v="0"/>
  </r>
  <r>
    <s v="OWH-11126-533"/>
    <x v="131"/>
    <s v="25331-13794-SB"/>
    <s v="L-M-2.5"/>
    <n v="2"/>
    <x v="493"/>
    <s v=""/>
    <x v="3"/>
    <s v="Lib"/>
    <x v="0"/>
    <x v="2"/>
    <n v="33.464999999999996"/>
    <n v="66.929999999999993"/>
    <x v="3"/>
    <x v="0"/>
    <x v="1"/>
  </r>
  <r>
    <s v="UMT-26130-151"/>
    <x v="510"/>
    <s v="55864-37682-GQ"/>
    <s v="L-M-0.2"/>
    <n v="3"/>
    <x v="493"/>
    <s v=""/>
    <x v="3"/>
    <s v="Lib"/>
    <x v="0"/>
    <x v="3"/>
    <n v="4.3650000000000002"/>
    <n v="13.095000000000001"/>
    <x v="3"/>
    <x v="0"/>
    <x v="0"/>
  </r>
  <r>
    <s v="JKA-27899-806"/>
    <x v="511"/>
    <s v="97005-25609-CQ"/>
    <s v="R-L-1"/>
    <n v="5"/>
    <x v="493"/>
    <s v=""/>
    <x v="3"/>
    <s v="Rob"/>
    <x v="1"/>
    <x v="0"/>
    <n v="11.95"/>
    <n v="59.75"/>
    <x v="0"/>
    <x v="1"/>
    <x v="1"/>
  </r>
  <r>
    <s v="ULU-07744-724"/>
    <x v="512"/>
    <s v="94058-95794-IJ"/>
    <s v="L-M-0.5"/>
    <n v="5"/>
    <x v="493"/>
    <s v=""/>
    <x v="3"/>
    <s v="Lib"/>
    <x v="0"/>
    <x v="1"/>
    <n v="8.73"/>
    <n v="43.650000000000006"/>
    <x v="3"/>
    <x v="0"/>
    <x v="0"/>
  </r>
  <r>
    <s v="NOM-56457-507"/>
    <x v="513"/>
    <s v="40214-03678-GU"/>
    <s v="E-M-1"/>
    <n v="6"/>
    <x v="493"/>
    <s v=""/>
    <x v="3"/>
    <s v="Exc"/>
    <x v="0"/>
    <x v="0"/>
    <n v="13.75"/>
    <n v="82.5"/>
    <x v="1"/>
    <x v="0"/>
    <x v="0"/>
  </r>
  <r>
    <s v="NZN-71683-705"/>
    <x v="514"/>
    <s v="04921-85445-SL"/>
    <s v="A-L-2.5"/>
    <n v="6"/>
    <x v="493"/>
    <s v=""/>
    <x v="3"/>
    <s v="Ara"/>
    <x v="1"/>
    <x v="2"/>
    <n v="29.784999999999997"/>
    <n v="178.70999999999998"/>
    <x v="2"/>
    <x v="1"/>
    <x v="0"/>
  </r>
  <r>
    <s v="WMA-34232-850"/>
    <x v="7"/>
    <s v="53386-94266-LJ"/>
    <s v="L-D-2.5"/>
    <n v="4"/>
    <x v="493"/>
    <s v=""/>
    <x v="3"/>
    <s v="Lib"/>
    <x v="2"/>
    <x v="2"/>
    <n v="29.784999999999997"/>
    <n v="119.13999999999999"/>
    <x v="3"/>
    <x v="2"/>
    <x v="0"/>
  </r>
  <r>
    <s v="EZL-27919-704"/>
    <x v="481"/>
    <s v="49480-85909-DG"/>
    <s v="L-L-0.5"/>
    <n v="5"/>
    <x v="493"/>
    <s v=""/>
    <x v="3"/>
    <s v="Lib"/>
    <x v="1"/>
    <x v="1"/>
    <n v="9.51"/>
    <n v="47.55"/>
    <x v="3"/>
    <x v="1"/>
    <x v="1"/>
  </r>
  <r>
    <s v="ZYU-11345-774"/>
    <x v="515"/>
    <s v="18293-78136-MN"/>
    <s v="L-M-0.5"/>
    <n v="5"/>
    <x v="493"/>
    <s v=""/>
    <x v="3"/>
    <s v="Lib"/>
    <x v="0"/>
    <x v="1"/>
    <n v="8.73"/>
    <n v="43.650000000000006"/>
    <x v="3"/>
    <x v="0"/>
    <x v="1"/>
  </r>
  <r>
    <s v="CPW-34587-459"/>
    <x v="516"/>
    <s v="84641-67384-TD"/>
    <s v="A-L-2.5"/>
    <n v="6"/>
    <x v="493"/>
    <s v=""/>
    <x v="3"/>
    <s v="Ara"/>
    <x v="1"/>
    <x v="2"/>
    <n v="29.784999999999997"/>
    <n v="178.70999999999998"/>
    <x v="2"/>
    <x v="1"/>
    <x v="0"/>
  </r>
  <r>
    <s v="NQZ-82067-394"/>
    <x v="517"/>
    <s v="72320-29738-EB"/>
    <s v="R-L-2.5"/>
    <n v="1"/>
    <x v="493"/>
    <s v=""/>
    <x v="3"/>
    <s v="Rob"/>
    <x v="1"/>
    <x v="2"/>
    <n v="27.484999999999996"/>
    <n v="27.484999999999996"/>
    <x v="0"/>
    <x v="1"/>
    <x v="1"/>
  </r>
  <r>
    <s v="JBW-95055-851"/>
    <x v="518"/>
    <s v="47355-97488-XS"/>
    <s v="A-M-1"/>
    <n v="5"/>
    <x v="493"/>
    <s v=""/>
    <x v="3"/>
    <s v="Ara"/>
    <x v="0"/>
    <x v="0"/>
    <n v="11.25"/>
    <n v="56.25"/>
    <x v="2"/>
    <x v="0"/>
    <x v="1"/>
  </r>
  <r>
    <s v="AHY-20324-088"/>
    <x v="519"/>
    <s v="63499-24884-PP"/>
    <s v="L-L-0.2"/>
    <n v="2"/>
    <x v="493"/>
    <s v=""/>
    <x v="3"/>
    <s v="Lib"/>
    <x v="1"/>
    <x v="3"/>
    <n v="4.7549999999999999"/>
    <n v="9.51"/>
    <x v="3"/>
    <x v="1"/>
    <x v="0"/>
  </r>
  <r>
    <s v="ZSL-66684-103"/>
    <x v="520"/>
    <s v="39193-51770-FM"/>
    <s v="E-M-0.2"/>
    <n v="2"/>
    <x v="493"/>
    <s v=""/>
    <x v="3"/>
    <s v="Exc"/>
    <x v="0"/>
    <x v="3"/>
    <n v="4.125"/>
    <n v="8.25"/>
    <x v="1"/>
    <x v="0"/>
    <x v="0"/>
  </r>
  <r>
    <s v="WNE-73911-475"/>
    <x v="521"/>
    <s v="61323-91967-GG"/>
    <s v="L-D-0.5"/>
    <n v="6"/>
    <x v="493"/>
    <s v=""/>
    <x v="3"/>
    <s v="Lib"/>
    <x v="2"/>
    <x v="1"/>
    <n v="7.77"/>
    <n v="46.62"/>
    <x v="3"/>
    <x v="2"/>
    <x v="1"/>
  </r>
  <r>
    <s v="EZB-68383-559"/>
    <x v="418"/>
    <s v="90123-01967-KS"/>
    <s v="R-L-1"/>
    <n v="6"/>
    <x v="493"/>
    <s v=""/>
    <x v="3"/>
    <s v="Rob"/>
    <x v="1"/>
    <x v="0"/>
    <n v="11.95"/>
    <n v="71.699999999999989"/>
    <x v="0"/>
    <x v="1"/>
    <x v="1"/>
  </r>
  <r>
    <s v="OVO-01283-090"/>
    <x v="122"/>
    <s v="15958-25089-OS"/>
    <s v="L-L-2.5"/>
    <n v="2"/>
    <x v="493"/>
    <s v=""/>
    <x v="3"/>
    <s v="Lib"/>
    <x v="1"/>
    <x v="2"/>
    <n v="36.454999999999998"/>
    <n v="72.91"/>
    <x v="3"/>
    <x v="1"/>
    <x v="0"/>
  </r>
  <r>
    <s v="TXH-78646-919"/>
    <x v="423"/>
    <s v="98430-37820-UV"/>
    <s v="R-D-0.2"/>
    <n v="3"/>
    <x v="493"/>
    <s v=""/>
    <x v="3"/>
    <s v="Rob"/>
    <x v="2"/>
    <x v="3"/>
    <n v="2.6849999999999996"/>
    <n v="8.0549999999999997"/>
    <x v="0"/>
    <x v="2"/>
    <x v="0"/>
  </r>
  <r>
    <s v="CYZ-37122-164"/>
    <x v="463"/>
    <s v="21798-04171-XC"/>
    <s v="E-M-0.5"/>
    <n v="2"/>
    <x v="493"/>
    <s v=""/>
    <x v="3"/>
    <s v="Exc"/>
    <x v="0"/>
    <x v="1"/>
    <n v="8.25"/>
    <n v="16.5"/>
    <x v="1"/>
    <x v="0"/>
    <x v="1"/>
  </r>
  <r>
    <s v="AGQ-06534-750"/>
    <x v="273"/>
    <s v="52798-46508-HP"/>
    <s v="A-L-1"/>
    <n v="5"/>
    <x v="493"/>
    <s v=""/>
    <x v="3"/>
    <s v="Ara"/>
    <x v="1"/>
    <x v="0"/>
    <n v="12.95"/>
    <n v="64.75"/>
    <x v="2"/>
    <x v="1"/>
    <x v="1"/>
  </r>
  <r>
    <s v="QVL-32245-818"/>
    <x v="522"/>
    <s v="46478-42970-EM"/>
    <s v="A-M-0.5"/>
    <n v="5"/>
    <x v="493"/>
    <s v=""/>
    <x v="3"/>
    <s v="Ara"/>
    <x v="0"/>
    <x v="1"/>
    <n v="6.75"/>
    <n v="33.75"/>
    <x v="2"/>
    <x v="0"/>
    <x v="1"/>
  </r>
  <r>
    <s v="LTD-96842-834"/>
    <x v="523"/>
    <s v="00246-15080-LE"/>
    <s v="L-D-2.5"/>
    <n v="6"/>
    <x v="493"/>
    <s v=""/>
    <x v="3"/>
    <s v="Lib"/>
    <x v="2"/>
    <x v="2"/>
    <n v="29.784999999999997"/>
    <n v="178.70999999999998"/>
    <x v="3"/>
    <x v="2"/>
    <x v="1"/>
  </r>
  <r>
    <s v="SEC-91807-425"/>
    <x v="260"/>
    <s v="94091-86957-HX"/>
    <s v="A-M-1"/>
    <n v="2"/>
    <x v="493"/>
    <s v=""/>
    <x v="3"/>
    <s v="Ara"/>
    <x v="0"/>
    <x v="0"/>
    <n v="11.25"/>
    <n v="22.5"/>
    <x v="2"/>
    <x v="0"/>
    <x v="1"/>
  </r>
  <r>
    <s v="MHM-44857-599"/>
    <x v="331"/>
    <s v="26295-44907-DK"/>
    <s v="L-D-1"/>
    <n v="1"/>
    <x v="493"/>
    <s v=""/>
    <x v="3"/>
    <s v="Lib"/>
    <x v="2"/>
    <x v="0"/>
    <n v="12.95"/>
    <n v="12.95"/>
    <x v="3"/>
    <x v="2"/>
    <x v="1"/>
  </r>
  <r>
    <s v="KGC-95046-911"/>
    <x v="524"/>
    <s v="95351-96177-QV"/>
    <s v="A-M-2.5"/>
    <n v="2"/>
    <x v="493"/>
    <s v=""/>
    <x v="3"/>
    <s v="Ara"/>
    <x v="0"/>
    <x v="2"/>
    <n v="25.874999999999996"/>
    <n v="51.749999999999993"/>
    <x v="2"/>
    <x v="0"/>
    <x v="0"/>
  </r>
  <r>
    <s v="RZC-75150-413"/>
    <x v="525"/>
    <s v="92204-96636-BS"/>
    <s v="E-D-0.5"/>
    <n v="5"/>
    <x v="493"/>
    <s v=""/>
    <x v="3"/>
    <s v="Exc"/>
    <x v="2"/>
    <x v="1"/>
    <n v="7.29"/>
    <n v="36.450000000000003"/>
    <x v="1"/>
    <x v="2"/>
    <x v="1"/>
  </r>
  <r>
    <s v="EYH-88288-452"/>
    <x v="526"/>
    <s v="03010-30348-UA"/>
    <s v="L-L-2.5"/>
    <n v="5"/>
    <x v="493"/>
    <s v=""/>
    <x v="3"/>
    <s v="Lib"/>
    <x v="1"/>
    <x v="2"/>
    <n v="36.454999999999998"/>
    <n v="182.27499999999998"/>
    <x v="3"/>
    <x v="1"/>
    <x v="0"/>
  </r>
  <r>
    <s v="NYQ-24237-772"/>
    <x v="104"/>
    <s v="13441-34686-SW"/>
    <s v="L-D-0.5"/>
    <n v="4"/>
    <x v="493"/>
    <s v=""/>
    <x v="3"/>
    <s v="Lib"/>
    <x v="2"/>
    <x v="1"/>
    <n v="7.77"/>
    <n v="31.08"/>
    <x v="3"/>
    <x v="2"/>
    <x v="1"/>
  </r>
  <r>
    <s v="WKB-21680-566"/>
    <x v="491"/>
    <s v="96612-41722-VJ"/>
    <s v="A-M-0.5"/>
    <n v="3"/>
    <x v="493"/>
    <s v=""/>
    <x v="3"/>
    <s v="Ara"/>
    <x v="0"/>
    <x v="1"/>
    <n v="6.75"/>
    <n v="20.25"/>
    <x v="2"/>
    <x v="0"/>
    <x v="1"/>
  </r>
  <r>
    <s v="THE-61147-027"/>
    <x v="157"/>
    <s v="94091-86957-HX"/>
    <s v="L-D-1"/>
    <n v="2"/>
    <x v="493"/>
    <s v=""/>
    <x v="3"/>
    <s v="Lib"/>
    <x v="2"/>
    <x v="0"/>
    <n v="12.95"/>
    <n v="25.9"/>
    <x v="3"/>
    <x v="2"/>
    <x v="1"/>
  </r>
  <r>
    <s v="PTY-86420-119"/>
    <x v="527"/>
    <s v="25504-41681-WA"/>
    <s v="A-D-0.5"/>
    <n v="4"/>
    <x v="493"/>
    <s v=""/>
    <x v="3"/>
    <s v="Ara"/>
    <x v="2"/>
    <x v="1"/>
    <n v="5.97"/>
    <n v="23.88"/>
    <x v="2"/>
    <x v="2"/>
    <x v="0"/>
  </r>
  <r>
    <s v="QHL-27188-431"/>
    <x v="528"/>
    <s v="75443-07820-DZ"/>
    <s v="L-L-0.5"/>
    <n v="2"/>
    <x v="493"/>
    <s v=""/>
    <x v="3"/>
    <s v="Lib"/>
    <x v="1"/>
    <x v="1"/>
    <n v="9.51"/>
    <n v="19.02"/>
    <x v="3"/>
    <x v="1"/>
    <x v="1"/>
  </r>
  <r>
    <s v="MIS-54381-047"/>
    <x v="99"/>
    <s v="39276-95489-XV"/>
    <s v="A-D-0.5"/>
    <n v="5"/>
    <x v="493"/>
    <s v=""/>
    <x v="3"/>
    <s v="Ara"/>
    <x v="2"/>
    <x v="1"/>
    <n v="5.97"/>
    <n v="29.849999999999998"/>
    <x v="2"/>
    <x v="2"/>
    <x v="0"/>
  </r>
  <r>
    <s v="TBB-29780-459"/>
    <x v="529"/>
    <s v="61437-83623-PZ"/>
    <s v="A-L-0.5"/>
    <n v="1"/>
    <x v="493"/>
    <s v=""/>
    <x v="3"/>
    <s v="Ara"/>
    <x v="1"/>
    <x v="1"/>
    <n v="7.77"/>
    <n v="7.77"/>
    <x v="2"/>
    <x v="1"/>
    <x v="0"/>
  </r>
  <r>
    <s v="QLC-52637-305"/>
    <x v="530"/>
    <s v="34317-87258-HQ"/>
    <s v="L-D-2.5"/>
    <n v="4"/>
    <x v="493"/>
    <s v=""/>
    <x v="3"/>
    <s v="Lib"/>
    <x v="2"/>
    <x v="2"/>
    <n v="29.784999999999997"/>
    <n v="119.13999999999999"/>
    <x v="3"/>
    <x v="2"/>
    <x v="0"/>
  </r>
  <r>
    <s v="CWT-27056-328"/>
    <x v="531"/>
    <s v="18570-80998-ZS"/>
    <s v="E-D-0.2"/>
    <n v="6"/>
    <x v="493"/>
    <s v=""/>
    <x v="3"/>
    <s v="Exc"/>
    <x v="2"/>
    <x v="3"/>
    <n v="3.645"/>
    <n v="21.87"/>
    <x v="1"/>
    <x v="2"/>
    <x v="0"/>
  </r>
  <r>
    <s v="ASS-05878-128"/>
    <x v="210"/>
    <s v="66580-33745-OQ"/>
    <s v="E-L-0.5"/>
    <n v="2"/>
    <x v="493"/>
    <s v=""/>
    <x v="3"/>
    <s v="Exc"/>
    <x v="1"/>
    <x v="1"/>
    <n v="8.91"/>
    <n v="17.82"/>
    <x v="1"/>
    <x v="1"/>
    <x v="1"/>
  </r>
  <r>
    <s v="EGK-03027-418"/>
    <x v="532"/>
    <s v="19820-29285-FD"/>
    <s v="E-M-0.2"/>
    <n v="3"/>
    <x v="493"/>
    <s v=""/>
    <x v="3"/>
    <s v="Exc"/>
    <x v="0"/>
    <x v="3"/>
    <n v="4.125"/>
    <n v="12.375"/>
    <x v="1"/>
    <x v="0"/>
    <x v="1"/>
  </r>
  <r>
    <s v="KCY-61732-849"/>
    <x v="533"/>
    <s v="11349-55147-SN"/>
    <s v="L-D-1"/>
    <n v="2"/>
    <x v="493"/>
    <s v=""/>
    <x v="3"/>
    <s v="Lib"/>
    <x v="2"/>
    <x v="0"/>
    <n v="12.95"/>
    <n v="25.9"/>
    <x v="3"/>
    <x v="2"/>
    <x v="1"/>
  </r>
  <r>
    <s v="BLI-21697-702"/>
    <x v="534"/>
    <s v="21141-12455-VB"/>
    <s v="A-M-0.5"/>
    <n v="2"/>
    <x v="493"/>
    <s v=""/>
    <x v="3"/>
    <s v="Ara"/>
    <x v="0"/>
    <x v="1"/>
    <n v="6.75"/>
    <n v="13.5"/>
    <x v="2"/>
    <x v="0"/>
    <x v="0"/>
  </r>
  <r>
    <s v="KFJ-46568-890"/>
    <x v="535"/>
    <s v="71003-85639-HB"/>
    <s v="E-L-0.5"/>
    <n v="2"/>
    <x v="493"/>
    <s v=""/>
    <x v="3"/>
    <s v="Exc"/>
    <x v="1"/>
    <x v="1"/>
    <n v="8.91"/>
    <n v="17.82"/>
    <x v="1"/>
    <x v="1"/>
    <x v="0"/>
  </r>
  <r>
    <s v="SOK-43535-680"/>
    <x v="536"/>
    <s v="58443-95866-YO"/>
    <s v="E-M-0.5"/>
    <n v="3"/>
    <x v="493"/>
    <s v=""/>
    <x v="3"/>
    <s v="Exc"/>
    <x v="0"/>
    <x v="1"/>
    <n v="8.25"/>
    <n v="24.75"/>
    <x v="1"/>
    <x v="0"/>
    <x v="1"/>
  </r>
  <r>
    <s v="XUE-87260-201"/>
    <x v="537"/>
    <s v="89646-21249-OH"/>
    <s v="R-M-0.2"/>
    <n v="6"/>
    <x v="493"/>
    <s v=""/>
    <x v="3"/>
    <s v="Rob"/>
    <x v="0"/>
    <x v="3"/>
    <n v="2.9849999999999999"/>
    <n v="17.91"/>
    <x v="0"/>
    <x v="0"/>
    <x v="1"/>
  </r>
  <r>
    <s v="CZF-40873-691"/>
    <x v="61"/>
    <s v="64988-20636-XQ"/>
    <s v="E-M-0.5"/>
    <n v="2"/>
    <x v="493"/>
    <s v=""/>
    <x v="3"/>
    <s v="Exc"/>
    <x v="0"/>
    <x v="1"/>
    <n v="8.25"/>
    <n v="16.5"/>
    <x v="1"/>
    <x v="0"/>
    <x v="1"/>
  </r>
  <r>
    <s v="AIA-98989-755"/>
    <x v="242"/>
    <s v="34704-83143-KS"/>
    <s v="R-M-0.2"/>
    <n v="1"/>
    <x v="493"/>
    <s v=""/>
    <x v="3"/>
    <s v="Rob"/>
    <x v="0"/>
    <x v="3"/>
    <n v="2.9849999999999999"/>
    <n v="2.9849999999999999"/>
    <x v="0"/>
    <x v="0"/>
    <x v="1"/>
  </r>
  <r>
    <s v="ITZ-21793-986"/>
    <x v="299"/>
    <s v="67388-17544-XX"/>
    <s v="E-D-0.2"/>
    <n v="4"/>
    <x v="493"/>
    <s v=""/>
    <x v="3"/>
    <s v="Exc"/>
    <x v="2"/>
    <x v="3"/>
    <n v="3.645"/>
    <n v="14.58"/>
    <x v="1"/>
    <x v="2"/>
    <x v="0"/>
  </r>
  <r>
    <s v="YOK-93322-608"/>
    <x v="343"/>
    <s v="69411-48470-ID"/>
    <s v="E-L-1"/>
    <n v="6"/>
    <x v="493"/>
    <s v=""/>
    <x v="3"/>
    <s v="Exc"/>
    <x v="1"/>
    <x v="0"/>
    <n v="14.85"/>
    <n v="89.1"/>
    <x v="1"/>
    <x v="1"/>
    <x v="1"/>
  </r>
  <r>
    <s v="LXK-00634-611"/>
    <x v="538"/>
    <s v="94091-86957-HX"/>
    <s v="R-L-1"/>
    <n v="3"/>
    <x v="493"/>
    <s v=""/>
    <x v="3"/>
    <s v="Rob"/>
    <x v="1"/>
    <x v="0"/>
    <n v="11.95"/>
    <n v="35.849999999999994"/>
    <x v="0"/>
    <x v="1"/>
    <x v="1"/>
  </r>
  <r>
    <s v="CQW-37388-302"/>
    <x v="539"/>
    <s v="97741-98924-KT"/>
    <s v="A-D-2.5"/>
    <n v="3"/>
    <x v="493"/>
    <s v=""/>
    <x v="3"/>
    <s v="Ara"/>
    <x v="2"/>
    <x v="2"/>
    <n v="22.884999999999998"/>
    <n v="68.655000000000001"/>
    <x v="2"/>
    <x v="2"/>
    <x v="1"/>
  </r>
  <r>
    <s v="SPA-79365-334"/>
    <x v="27"/>
    <s v="79857-78167-KO"/>
    <s v="L-D-1"/>
    <n v="3"/>
    <x v="493"/>
    <s v=""/>
    <x v="3"/>
    <s v="Lib"/>
    <x v="2"/>
    <x v="0"/>
    <n v="12.95"/>
    <n v="38.849999999999994"/>
    <x v="3"/>
    <x v="2"/>
    <x v="1"/>
  </r>
  <r>
    <s v="VPX-08817-517"/>
    <x v="540"/>
    <s v="46963-10322-ZA"/>
    <s v="L-L-1"/>
    <n v="5"/>
    <x v="493"/>
    <s v=""/>
    <x v="3"/>
    <s v="Lib"/>
    <x v="1"/>
    <x v="0"/>
    <n v="15.85"/>
    <n v="79.25"/>
    <x v="3"/>
    <x v="1"/>
    <x v="0"/>
  </r>
  <r>
    <s v="PBP-87115-410"/>
    <x v="541"/>
    <s v="93812-74772-MV"/>
    <s v="E-D-0.5"/>
    <n v="5"/>
    <x v="493"/>
    <s v=""/>
    <x v="3"/>
    <s v="Exc"/>
    <x v="2"/>
    <x v="1"/>
    <n v="7.29"/>
    <n v="36.450000000000003"/>
    <x v="1"/>
    <x v="2"/>
    <x v="0"/>
  </r>
  <r>
    <s v="SFB-93752-440"/>
    <x v="390"/>
    <s v="48203-23480-UB"/>
    <s v="R-M-0.2"/>
    <n v="3"/>
    <x v="493"/>
    <s v=""/>
    <x v="3"/>
    <s v="Rob"/>
    <x v="0"/>
    <x v="3"/>
    <n v="2.9849999999999999"/>
    <n v="8.9550000000000001"/>
    <x v="0"/>
    <x v="0"/>
    <x v="0"/>
  </r>
  <r>
    <s v="TBU-65158-068"/>
    <x v="396"/>
    <s v="60357-65386-RD"/>
    <s v="E-D-1"/>
    <n v="2"/>
    <x v="493"/>
    <s v=""/>
    <x v="3"/>
    <s v="Exc"/>
    <x v="2"/>
    <x v="0"/>
    <n v="12.15"/>
    <n v="24.3"/>
    <x v="1"/>
    <x v="2"/>
    <x v="1"/>
  </r>
  <r>
    <s v="TEH-08414-216"/>
    <x v="185"/>
    <s v="35099-13971-JI"/>
    <s v="E-M-2.5"/>
    <n v="2"/>
    <x v="493"/>
    <s v=""/>
    <x v="3"/>
    <s v="Exc"/>
    <x v="0"/>
    <x v="2"/>
    <n v="31.624999999999996"/>
    <n v="63.249999999999993"/>
    <x v="1"/>
    <x v="0"/>
    <x v="1"/>
  </r>
  <r>
    <s v="MAY-77231-536"/>
    <x v="542"/>
    <s v="01304-59807-OB"/>
    <s v="A-M-0.2"/>
    <n v="2"/>
    <x v="493"/>
    <s v=""/>
    <x v="3"/>
    <s v="Ara"/>
    <x v="0"/>
    <x v="3"/>
    <n v="3.375"/>
    <n v="6.75"/>
    <x v="2"/>
    <x v="0"/>
    <x v="0"/>
  </r>
  <r>
    <s v="ATY-28980-884"/>
    <x v="117"/>
    <s v="50705-17295-NK"/>
    <s v="A-L-0.2"/>
    <n v="6"/>
    <x v="493"/>
    <s v=""/>
    <x v="3"/>
    <s v="Ara"/>
    <x v="1"/>
    <x v="3"/>
    <n v="3.8849999999999998"/>
    <n v="23.31"/>
    <x v="2"/>
    <x v="1"/>
    <x v="1"/>
  </r>
  <r>
    <s v="SWP-88281-918"/>
    <x v="543"/>
    <s v="77657-61366-FY"/>
    <s v="L-L-2.5"/>
    <n v="4"/>
    <x v="493"/>
    <s v=""/>
    <x v="3"/>
    <s v="Lib"/>
    <x v="1"/>
    <x v="2"/>
    <n v="36.454999999999998"/>
    <n v="145.82"/>
    <x v="3"/>
    <x v="1"/>
    <x v="1"/>
  </r>
  <r>
    <s v="VCE-56531-986"/>
    <x v="544"/>
    <s v="57192-13428-PL"/>
    <s v="R-M-0.5"/>
    <n v="5"/>
    <x v="493"/>
    <s v=""/>
    <x v="3"/>
    <s v="Rob"/>
    <x v="0"/>
    <x v="1"/>
    <n v="5.97"/>
    <n v="29.849999999999998"/>
    <x v="0"/>
    <x v="0"/>
    <x v="0"/>
  </r>
  <r>
    <s v="FVV-75700-005"/>
    <x v="545"/>
    <s v="24891-77957-LU"/>
    <s v="E-D-0.5"/>
    <n v="3"/>
    <x v="493"/>
    <s v=""/>
    <x v="3"/>
    <s v="Exc"/>
    <x v="2"/>
    <x v="1"/>
    <n v="7.29"/>
    <n v="21.87"/>
    <x v="1"/>
    <x v="2"/>
    <x v="0"/>
  </r>
  <r>
    <s v="CFZ-53492-600"/>
    <x v="546"/>
    <s v="64896-18468-BT"/>
    <s v="L-M-0.2"/>
    <n v="1"/>
    <x v="493"/>
    <s v=""/>
    <x v="3"/>
    <s v="Lib"/>
    <x v="0"/>
    <x v="3"/>
    <n v="4.3650000000000002"/>
    <n v="4.3650000000000002"/>
    <x v="3"/>
    <x v="0"/>
    <x v="1"/>
  </r>
  <r>
    <s v="LDK-71031-121"/>
    <x v="420"/>
    <s v="84761-40784-SV"/>
    <s v="L-L-2.5"/>
    <n v="1"/>
    <x v="493"/>
    <s v=""/>
    <x v="3"/>
    <s v="Lib"/>
    <x v="1"/>
    <x v="2"/>
    <n v="36.454999999999998"/>
    <n v="36.454999999999998"/>
    <x v="3"/>
    <x v="1"/>
    <x v="1"/>
  </r>
  <r>
    <s v="EBA-82404-343"/>
    <x v="547"/>
    <s v="20236-42322-CM"/>
    <s v="L-D-0.2"/>
    <n v="4"/>
    <x v="493"/>
    <s v=""/>
    <x v="3"/>
    <s v="Lib"/>
    <x v="2"/>
    <x v="3"/>
    <n v="3.8849999999999998"/>
    <n v="15.54"/>
    <x v="3"/>
    <x v="2"/>
    <x v="0"/>
  </r>
  <r>
    <s v="USA-42811-560"/>
    <x v="548"/>
    <s v="49671-11547-WG"/>
    <s v="E-L-0.2"/>
    <n v="2"/>
    <x v="493"/>
    <s v=""/>
    <x v="3"/>
    <s v="Exc"/>
    <x v="1"/>
    <x v="3"/>
    <n v="4.4550000000000001"/>
    <n v="8.91"/>
    <x v="1"/>
    <x v="1"/>
    <x v="1"/>
  </r>
  <r>
    <s v="SNL-83703-516"/>
    <x v="549"/>
    <s v="57976-33535-WK"/>
    <s v="L-M-2.5"/>
    <n v="3"/>
    <x v="493"/>
    <s v=""/>
    <x v="3"/>
    <s v="Lib"/>
    <x v="0"/>
    <x v="2"/>
    <n v="33.464999999999996"/>
    <n v="100.39499999999998"/>
    <x v="3"/>
    <x v="0"/>
    <x v="0"/>
  </r>
  <r>
    <s v="SUZ-83036-175"/>
    <x v="550"/>
    <s v="55915-19477-MK"/>
    <s v="R-D-0.2"/>
    <n v="5"/>
    <x v="493"/>
    <s v=""/>
    <x v="3"/>
    <s v="Rob"/>
    <x v="2"/>
    <x v="3"/>
    <n v="2.6849999999999996"/>
    <n v="13.424999999999997"/>
    <x v="0"/>
    <x v="2"/>
    <x v="1"/>
  </r>
  <r>
    <s v="RGM-01187-513"/>
    <x v="551"/>
    <s v="28121-11641-UA"/>
    <s v="E-D-0.2"/>
    <n v="6"/>
    <x v="493"/>
    <s v=""/>
    <x v="3"/>
    <s v="Exc"/>
    <x v="2"/>
    <x v="3"/>
    <n v="3.645"/>
    <n v="21.87"/>
    <x v="1"/>
    <x v="2"/>
    <x v="1"/>
  </r>
  <r>
    <s v="CZG-01299-952"/>
    <x v="552"/>
    <s v="09540-70637-EV"/>
    <s v="L-D-1"/>
    <n v="2"/>
    <x v="493"/>
    <s v=""/>
    <x v="3"/>
    <s v="Lib"/>
    <x v="2"/>
    <x v="0"/>
    <n v="12.95"/>
    <n v="25.9"/>
    <x v="3"/>
    <x v="2"/>
    <x v="0"/>
  </r>
  <r>
    <s v="KLD-88731-484"/>
    <x v="553"/>
    <s v="17775-77072-PP"/>
    <s v="A-M-1"/>
    <n v="5"/>
    <x v="493"/>
    <s v=""/>
    <x v="3"/>
    <s v="Ara"/>
    <x v="0"/>
    <x v="0"/>
    <n v="11.25"/>
    <n v="56.25"/>
    <x v="2"/>
    <x v="0"/>
    <x v="1"/>
  </r>
  <r>
    <s v="BQK-38412-229"/>
    <x v="554"/>
    <s v="90392-73338-BC"/>
    <s v="R-L-0.2"/>
    <n v="3"/>
    <x v="493"/>
    <s v=""/>
    <x v="3"/>
    <s v="Rob"/>
    <x v="1"/>
    <x v="3"/>
    <n v="3.5849999999999995"/>
    <n v="10.754999999999999"/>
    <x v="0"/>
    <x v="1"/>
    <x v="1"/>
  </r>
  <r>
    <s v="TCX-76953-071"/>
    <x v="555"/>
    <s v="94091-86957-HX"/>
    <s v="E-D-0.2"/>
    <n v="5"/>
    <x v="493"/>
    <s v=""/>
    <x v="3"/>
    <s v="Exc"/>
    <x v="2"/>
    <x v="3"/>
    <n v="3.645"/>
    <n v="18.225000000000001"/>
    <x v="1"/>
    <x v="2"/>
    <x v="1"/>
  </r>
  <r>
    <s v="LIN-88046-551"/>
    <x v="150"/>
    <s v="10725-45724-CO"/>
    <s v="R-L-0.5"/>
    <n v="4"/>
    <x v="493"/>
    <s v=""/>
    <x v="3"/>
    <s v="Rob"/>
    <x v="1"/>
    <x v="1"/>
    <n v="7.169999999999999"/>
    <n v="28.679999999999996"/>
    <x v="0"/>
    <x v="1"/>
    <x v="1"/>
  </r>
  <r>
    <s v="PMV-54491-220"/>
    <x v="556"/>
    <s v="87242-18006-IR"/>
    <s v="L-M-0.2"/>
    <n v="2"/>
    <x v="493"/>
    <s v=""/>
    <x v="3"/>
    <s v="Lib"/>
    <x v="0"/>
    <x v="3"/>
    <n v="4.3650000000000002"/>
    <n v="8.73"/>
    <x v="3"/>
    <x v="0"/>
    <x v="1"/>
  </r>
  <r>
    <s v="SKA-73676-005"/>
    <x v="327"/>
    <s v="36572-91896-PP"/>
    <s v="L-M-1"/>
    <n v="4"/>
    <x v="493"/>
    <s v=""/>
    <x v="3"/>
    <s v="Lib"/>
    <x v="0"/>
    <x v="0"/>
    <n v="14.55"/>
    <n v="58.2"/>
    <x v="3"/>
    <x v="0"/>
    <x v="1"/>
  </r>
  <r>
    <s v="TKH-62197-239"/>
    <x v="557"/>
    <s v="25181-97933-UX"/>
    <s v="A-D-0.5"/>
    <n v="3"/>
    <x v="493"/>
    <s v=""/>
    <x v="3"/>
    <s v="Ara"/>
    <x v="2"/>
    <x v="1"/>
    <n v="5.97"/>
    <n v="17.91"/>
    <x v="2"/>
    <x v="2"/>
    <x v="1"/>
  </r>
  <r>
    <s v="YXF-57218-272"/>
    <x v="333"/>
    <s v="55374-03175-IA"/>
    <s v="R-M-0.2"/>
    <n v="6"/>
    <x v="493"/>
    <s v=""/>
    <x v="3"/>
    <s v="Rob"/>
    <x v="0"/>
    <x v="3"/>
    <n v="2.9849999999999999"/>
    <n v="17.91"/>
    <x v="0"/>
    <x v="0"/>
    <x v="0"/>
  </r>
  <r>
    <s v="PKJ-30083-501"/>
    <x v="558"/>
    <s v="76948-43532-JS"/>
    <s v="E-D-0.5"/>
    <n v="2"/>
    <x v="493"/>
    <s v=""/>
    <x v="3"/>
    <s v="Exc"/>
    <x v="2"/>
    <x v="1"/>
    <n v="7.29"/>
    <n v="14.58"/>
    <x v="1"/>
    <x v="2"/>
    <x v="1"/>
  </r>
  <r>
    <s v="WTT-91832-645"/>
    <x v="559"/>
    <s v="24344-88599-PP"/>
    <s v="A-M-1"/>
    <n v="3"/>
    <x v="493"/>
    <s v=""/>
    <x v="3"/>
    <s v="Ara"/>
    <x v="0"/>
    <x v="0"/>
    <n v="11.25"/>
    <n v="33.75"/>
    <x v="2"/>
    <x v="0"/>
    <x v="1"/>
  </r>
  <r>
    <s v="TRZ-94735-865"/>
    <x v="310"/>
    <s v="54462-58311-YF"/>
    <s v="L-M-0.5"/>
    <n v="4"/>
    <x v="493"/>
    <s v=""/>
    <x v="3"/>
    <s v="Lib"/>
    <x v="0"/>
    <x v="1"/>
    <n v="8.73"/>
    <n v="34.92"/>
    <x v="3"/>
    <x v="0"/>
    <x v="0"/>
  </r>
  <r>
    <s v="UDB-09651-780"/>
    <x v="560"/>
    <s v="90767-92589-LV"/>
    <s v="E-D-0.5"/>
    <n v="2"/>
    <x v="493"/>
    <s v=""/>
    <x v="3"/>
    <s v="Exc"/>
    <x v="2"/>
    <x v="1"/>
    <n v="7.29"/>
    <n v="14.58"/>
    <x v="1"/>
    <x v="2"/>
    <x v="1"/>
  </r>
  <r>
    <s v="EHJ-82097-549"/>
    <x v="561"/>
    <s v="27517-43747-YD"/>
    <s v="R-D-0.2"/>
    <n v="2"/>
    <x v="493"/>
    <s v=""/>
    <x v="3"/>
    <s v="Rob"/>
    <x v="2"/>
    <x v="3"/>
    <n v="2.6849999999999996"/>
    <n v="5.3699999999999992"/>
    <x v="0"/>
    <x v="2"/>
    <x v="0"/>
  </r>
  <r>
    <s v="ZFR-79447-696"/>
    <x v="562"/>
    <s v="77828-66867-KH"/>
    <s v="R-M-0.5"/>
    <n v="1"/>
    <x v="493"/>
    <s v=""/>
    <x v="3"/>
    <s v="Rob"/>
    <x v="0"/>
    <x v="1"/>
    <n v="5.97"/>
    <n v="5.97"/>
    <x v="0"/>
    <x v="0"/>
    <x v="0"/>
  </r>
  <r>
    <s v="NUU-03893-975"/>
    <x v="563"/>
    <s v="41054-59693-XE"/>
    <s v="L-L-0.5"/>
    <n v="2"/>
    <x v="493"/>
    <s v=""/>
    <x v="3"/>
    <s v="Lib"/>
    <x v="1"/>
    <x v="1"/>
    <n v="9.51"/>
    <n v="19.02"/>
    <x v="3"/>
    <x v="1"/>
    <x v="1"/>
  </r>
  <r>
    <s v="GVG-59542-307"/>
    <x v="564"/>
    <s v="26314-66792-VP"/>
    <s v="E-M-1"/>
    <n v="2"/>
    <x v="493"/>
    <s v=""/>
    <x v="3"/>
    <s v="Exc"/>
    <x v="0"/>
    <x v="0"/>
    <n v="13.75"/>
    <n v="27.5"/>
    <x v="1"/>
    <x v="0"/>
    <x v="0"/>
  </r>
  <r>
    <s v="YLY-35287-172"/>
    <x v="565"/>
    <s v="69410-04668-MA"/>
    <s v="A-D-0.5"/>
    <n v="5"/>
    <x v="493"/>
    <s v=""/>
    <x v="3"/>
    <s v="Ara"/>
    <x v="2"/>
    <x v="1"/>
    <n v="5.97"/>
    <n v="29.849999999999998"/>
    <x v="2"/>
    <x v="2"/>
    <x v="1"/>
  </r>
  <r>
    <s v="DCI-96254-548"/>
    <x v="566"/>
    <s v="94091-86957-HX"/>
    <s v="A-D-0.2"/>
    <n v="6"/>
    <x v="493"/>
    <s v=""/>
    <x v="3"/>
    <s v="Ara"/>
    <x v="2"/>
    <x v="3"/>
    <n v="2.9849999999999999"/>
    <n v="17.91"/>
    <x v="2"/>
    <x v="2"/>
    <x v="1"/>
  </r>
  <r>
    <s v="KHZ-26264-253"/>
    <x v="160"/>
    <s v="24972-55878-KX"/>
    <s v="L-L-0.2"/>
    <n v="6"/>
    <x v="493"/>
    <s v=""/>
    <x v="3"/>
    <s v="Lib"/>
    <x v="1"/>
    <x v="3"/>
    <n v="4.7549999999999999"/>
    <n v="28.53"/>
    <x v="3"/>
    <x v="1"/>
    <x v="1"/>
  </r>
  <r>
    <s v="AAQ-13644-699"/>
    <x v="567"/>
    <s v="46296-42617-OQ"/>
    <s v="R-D-1"/>
    <n v="4"/>
    <x v="493"/>
    <s v=""/>
    <x v="3"/>
    <s v="Rob"/>
    <x v="2"/>
    <x v="0"/>
    <n v="8.9499999999999993"/>
    <n v="35.799999999999997"/>
    <x v="0"/>
    <x v="2"/>
    <x v="0"/>
  </r>
  <r>
    <s v="LWL-68108-794"/>
    <x v="568"/>
    <s v="44494-89923-UW"/>
    <s v="A-D-0.5"/>
    <n v="3"/>
    <x v="493"/>
    <s v=""/>
    <x v="3"/>
    <s v="Ara"/>
    <x v="2"/>
    <x v="1"/>
    <n v="5.97"/>
    <n v="17.91"/>
    <x v="2"/>
    <x v="2"/>
    <x v="0"/>
  </r>
  <r>
    <s v="JQT-14347-517"/>
    <x v="569"/>
    <s v="11621-09964-ID"/>
    <s v="R-D-1"/>
    <n v="1"/>
    <x v="493"/>
    <s v=""/>
    <x v="3"/>
    <s v="Rob"/>
    <x v="2"/>
    <x v="0"/>
    <n v="8.9499999999999993"/>
    <n v="8.9499999999999993"/>
    <x v="0"/>
    <x v="2"/>
    <x v="1"/>
  </r>
  <r>
    <s v="BMM-86471-923"/>
    <x v="570"/>
    <s v="76319-80715-II"/>
    <s v="L-D-2.5"/>
    <n v="1"/>
    <x v="493"/>
    <s v=""/>
    <x v="3"/>
    <s v="Lib"/>
    <x v="2"/>
    <x v="2"/>
    <n v="29.784999999999997"/>
    <n v="29.784999999999997"/>
    <x v="3"/>
    <x v="2"/>
    <x v="0"/>
  </r>
  <r>
    <s v="IXU-67272-326"/>
    <x v="571"/>
    <s v="91654-79216-IC"/>
    <s v="E-L-0.5"/>
    <n v="5"/>
    <x v="493"/>
    <s v=""/>
    <x v="3"/>
    <s v="Exc"/>
    <x v="1"/>
    <x v="1"/>
    <n v="8.91"/>
    <n v="44.55"/>
    <x v="1"/>
    <x v="1"/>
    <x v="1"/>
  </r>
  <r>
    <s v="ITE-28312-615"/>
    <x v="139"/>
    <s v="56450-21890-HK"/>
    <s v="E-L-1"/>
    <n v="6"/>
    <x v="493"/>
    <s v=""/>
    <x v="3"/>
    <s v="Exc"/>
    <x v="1"/>
    <x v="0"/>
    <n v="14.85"/>
    <n v="89.1"/>
    <x v="1"/>
    <x v="1"/>
    <x v="0"/>
  </r>
  <r>
    <s v="ZHQ-30471-635"/>
    <x v="303"/>
    <s v="40600-58915-WZ"/>
    <s v="L-M-0.5"/>
    <n v="5"/>
    <x v="493"/>
    <s v=""/>
    <x v="3"/>
    <s v="Lib"/>
    <x v="0"/>
    <x v="1"/>
    <n v="8.73"/>
    <n v="43.650000000000006"/>
    <x v="3"/>
    <x v="0"/>
    <x v="1"/>
  </r>
  <r>
    <s v="LTP-31133-134"/>
    <x v="572"/>
    <s v="66527-94478-PB"/>
    <s v="A-L-0.5"/>
    <n v="3"/>
    <x v="493"/>
    <s v=""/>
    <x v="3"/>
    <s v="Ara"/>
    <x v="1"/>
    <x v="1"/>
    <n v="7.77"/>
    <n v="23.31"/>
    <x v="2"/>
    <x v="1"/>
    <x v="1"/>
  </r>
  <r>
    <s v="ZVQ-26122-859"/>
    <x v="573"/>
    <s v="77154-45038-IH"/>
    <s v="A-L-2.5"/>
    <n v="6"/>
    <x v="493"/>
    <s v=""/>
    <x v="3"/>
    <s v="Ara"/>
    <x v="1"/>
    <x v="2"/>
    <n v="29.784999999999997"/>
    <n v="178.70999999999998"/>
    <x v="2"/>
    <x v="1"/>
    <x v="0"/>
  </r>
  <r>
    <s v="MIU-01481-194"/>
    <x v="574"/>
    <s v="08439-55669-AI"/>
    <s v="R-M-1"/>
    <n v="6"/>
    <x v="493"/>
    <s v=""/>
    <x v="3"/>
    <s v="Rob"/>
    <x v="0"/>
    <x v="0"/>
    <n v="9.9499999999999993"/>
    <n v="59.699999999999996"/>
    <x v="0"/>
    <x v="0"/>
    <x v="0"/>
  </r>
  <r>
    <s v="MIU-01481-194"/>
    <x v="574"/>
    <s v="08439-55669-AI"/>
    <s v="A-L-0.5"/>
    <n v="2"/>
    <x v="493"/>
    <s v=""/>
    <x v="3"/>
    <s v="Ara"/>
    <x v="1"/>
    <x v="1"/>
    <n v="7.77"/>
    <n v="15.54"/>
    <x v="2"/>
    <x v="1"/>
    <x v="0"/>
  </r>
  <r>
    <s v="UEA-72681-629"/>
    <x v="455"/>
    <s v="24972-55878-KX"/>
    <s v="A-L-2.5"/>
    <n v="3"/>
    <x v="493"/>
    <s v=""/>
    <x v="3"/>
    <s v="Ara"/>
    <x v="1"/>
    <x v="2"/>
    <n v="29.784999999999997"/>
    <n v="89.35499999999999"/>
    <x v="2"/>
    <x v="1"/>
    <x v="1"/>
  </r>
  <r>
    <s v="CVE-15042-481"/>
    <x v="575"/>
    <s v="24972-55878-KX"/>
    <s v="R-L-1"/>
    <n v="2"/>
    <x v="493"/>
    <s v=""/>
    <x v="3"/>
    <s v="Rob"/>
    <x v="1"/>
    <x v="0"/>
    <n v="11.95"/>
    <n v="23.9"/>
    <x v="0"/>
    <x v="1"/>
    <x v="1"/>
  </r>
  <r>
    <s v="EJA-79176-833"/>
    <x v="576"/>
    <s v="91509-62250-GN"/>
    <s v="R-M-2.5"/>
    <n v="6"/>
    <x v="493"/>
    <s v=""/>
    <x v="3"/>
    <s v="Rob"/>
    <x v="0"/>
    <x v="2"/>
    <n v="22.884999999999998"/>
    <n v="137.31"/>
    <x v="0"/>
    <x v="0"/>
    <x v="1"/>
  </r>
  <r>
    <s v="AHQ-40440-522"/>
    <x v="577"/>
    <s v="83833-46106-ZC"/>
    <s v="A-D-1"/>
    <n v="1"/>
    <x v="493"/>
    <s v=""/>
    <x v="3"/>
    <s v="Ara"/>
    <x v="2"/>
    <x v="0"/>
    <n v="9.9499999999999993"/>
    <n v="9.9499999999999993"/>
    <x v="2"/>
    <x v="2"/>
    <x v="1"/>
  </r>
  <r>
    <s v="TID-21626-411"/>
    <x v="578"/>
    <s v="19383-33606-PW"/>
    <s v="R-L-0.5"/>
    <n v="3"/>
    <x v="493"/>
    <s v=""/>
    <x v="3"/>
    <s v="Rob"/>
    <x v="1"/>
    <x v="1"/>
    <n v="7.169999999999999"/>
    <n v="21.509999999999998"/>
    <x v="0"/>
    <x v="1"/>
    <x v="1"/>
  </r>
  <r>
    <s v="RSR-96390-187"/>
    <x v="579"/>
    <s v="67052-76184-CB"/>
    <s v="E-M-1"/>
    <n v="6"/>
    <x v="493"/>
    <s v=""/>
    <x v="3"/>
    <s v="Exc"/>
    <x v="0"/>
    <x v="0"/>
    <n v="13.75"/>
    <n v="82.5"/>
    <x v="1"/>
    <x v="0"/>
    <x v="1"/>
  </r>
  <r>
    <s v="BZE-96093-118"/>
    <x v="91"/>
    <s v="43452-18035-DH"/>
    <s v="L-M-0.2"/>
    <n v="2"/>
    <x v="493"/>
    <s v=""/>
    <x v="3"/>
    <s v="Lib"/>
    <x v="0"/>
    <x v="3"/>
    <n v="4.3650000000000002"/>
    <n v="8.73"/>
    <x v="3"/>
    <x v="0"/>
    <x v="1"/>
  </r>
  <r>
    <s v="LOU-41819-242"/>
    <x v="272"/>
    <s v="88060-50676-MV"/>
    <s v="R-M-1"/>
    <n v="2"/>
    <x v="493"/>
    <s v=""/>
    <x v="3"/>
    <s v="Rob"/>
    <x v="0"/>
    <x v="0"/>
    <n v="9.9499999999999993"/>
    <n v="19.899999999999999"/>
    <x v="0"/>
    <x v="0"/>
    <x v="0"/>
  </r>
  <r>
    <s v="FND-99527-640"/>
    <x v="65"/>
    <s v="89574-96203-EP"/>
    <s v="E-L-0.5"/>
    <n v="2"/>
    <x v="493"/>
    <s v=""/>
    <x v="3"/>
    <s v="Exc"/>
    <x v="1"/>
    <x v="1"/>
    <n v="8.91"/>
    <n v="17.82"/>
    <x v="1"/>
    <x v="1"/>
    <x v="0"/>
  </r>
  <r>
    <s v="ASG-27179-958"/>
    <x v="580"/>
    <s v="12607-75113-UV"/>
    <s v="A-M-0.5"/>
    <n v="3"/>
    <x v="493"/>
    <s v=""/>
    <x v="3"/>
    <s v="Ara"/>
    <x v="0"/>
    <x v="1"/>
    <n v="6.75"/>
    <n v="20.25"/>
    <x v="2"/>
    <x v="0"/>
    <x v="1"/>
  </r>
  <r>
    <s v="YKX-23510-272"/>
    <x v="581"/>
    <s v="56991-05510-PR"/>
    <s v="A-L-2.5"/>
    <n v="2"/>
    <x v="493"/>
    <s v=""/>
    <x v="3"/>
    <s v="Ara"/>
    <x v="1"/>
    <x v="2"/>
    <n v="29.784999999999997"/>
    <n v="59.569999999999993"/>
    <x v="2"/>
    <x v="1"/>
    <x v="1"/>
  </r>
  <r>
    <s v="FSA-98650-921"/>
    <x v="489"/>
    <s v="01841-48191-NL"/>
    <s v="L-L-0.5"/>
    <n v="2"/>
    <x v="493"/>
    <s v=""/>
    <x v="3"/>
    <s v="Lib"/>
    <x v="1"/>
    <x v="1"/>
    <n v="9.51"/>
    <n v="19.02"/>
    <x v="3"/>
    <x v="1"/>
    <x v="0"/>
  </r>
  <r>
    <s v="ZUR-55774-294"/>
    <x v="234"/>
    <s v="33269-10023-CO"/>
    <s v="L-D-1"/>
    <n v="6"/>
    <x v="493"/>
    <s v=""/>
    <x v="3"/>
    <s v="Lib"/>
    <x v="2"/>
    <x v="0"/>
    <n v="12.95"/>
    <n v="77.699999999999989"/>
    <x v="3"/>
    <x v="2"/>
    <x v="0"/>
  </r>
  <r>
    <s v="FUO-99821-974"/>
    <x v="175"/>
    <s v="31245-81098-PJ"/>
    <s v="E-M-1"/>
    <n v="3"/>
    <x v="493"/>
    <s v=""/>
    <x v="3"/>
    <s v="Exc"/>
    <x v="0"/>
    <x v="0"/>
    <n v="13.75"/>
    <n v="41.25"/>
    <x v="1"/>
    <x v="0"/>
    <x v="1"/>
  </r>
  <r>
    <s v="YVH-19865-819"/>
    <x v="582"/>
    <s v="08946-56610-IH"/>
    <s v="L-L-2.5"/>
    <n v="4"/>
    <x v="493"/>
    <s v=""/>
    <x v="3"/>
    <s v="Lib"/>
    <x v="1"/>
    <x v="2"/>
    <n v="36.454999999999998"/>
    <n v="145.82"/>
    <x v="3"/>
    <x v="1"/>
    <x v="1"/>
  </r>
  <r>
    <s v="NNF-47422-501"/>
    <x v="583"/>
    <s v="20260-32948-EB"/>
    <s v="E-L-0.2"/>
    <n v="6"/>
    <x v="493"/>
    <s v=""/>
    <x v="3"/>
    <s v="Exc"/>
    <x v="1"/>
    <x v="3"/>
    <n v="4.4550000000000001"/>
    <n v="26.73"/>
    <x v="1"/>
    <x v="1"/>
    <x v="1"/>
  </r>
  <r>
    <s v="RJI-71409-490"/>
    <x v="548"/>
    <s v="31613-41626-KX"/>
    <s v="L-M-0.5"/>
    <n v="5"/>
    <x v="493"/>
    <s v=""/>
    <x v="3"/>
    <s v="Lib"/>
    <x v="0"/>
    <x v="1"/>
    <n v="8.73"/>
    <n v="43.650000000000006"/>
    <x v="3"/>
    <x v="0"/>
    <x v="0"/>
  </r>
  <r>
    <s v="UZL-46108-213"/>
    <x v="584"/>
    <s v="75961-20170-RD"/>
    <s v="L-L-1"/>
    <n v="2"/>
    <x v="493"/>
    <s v=""/>
    <x v="3"/>
    <s v="Lib"/>
    <x v="1"/>
    <x v="0"/>
    <n v="15.85"/>
    <n v="31.7"/>
    <x v="3"/>
    <x v="1"/>
    <x v="1"/>
  </r>
  <r>
    <s v="AOX-44467-109"/>
    <x v="64"/>
    <s v="72524-06410-KD"/>
    <s v="A-D-2.5"/>
    <n v="1"/>
    <x v="493"/>
    <s v=""/>
    <x v="3"/>
    <s v="Ara"/>
    <x v="2"/>
    <x v="2"/>
    <n v="22.884999999999998"/>
    <n v="22.884999999999998"/>
    <x v="2"/>
    <x v="2"/>
    <x v="1"/>
  </r>
  <r>
    <s v="TZD-67261-174"/>
    <x v="585"/>
    <s v="01841-48191-NL"/>
    <s v="E-D-2.5"/>
    <n v="1"/>
    <x v="493"/>
    <s v=""/>
    <x v="3"/>
    <s v="Exc"/>
    <x v="2"/>
    <x v="2"/>
    <n v="27.945"/>
    <n v="27.945"/>
    <x v="1"/>
    <x v="2"/>
    <x v="0"/>
  </r>
  <r>
    <s v="TBU-64277-625"/>
    <x v="32"/>
    <s v="98918-34330-GY"/>
    <s v="E-M-1"/>
    <n v="6"/>
    <x v="493"/>
    <s v=""/>
    <x v="3"/>
    <s v="Exc"/>
    <x v="0"/>
    <x v="0"/>
    <n v="13.75"/>
    <n v="82.5"/>
    <x v="1"/>
    <x v="0"/>
    <x v="0"/>
  </r>
  <r>
    <s v="TYP-85767-944"/>
    <x v="586"/>
    <s v="51497-50894-WU"/>
    <s v="R-M-2.5"/>
    <n v="2"/>
    <x v="493"/>
    <s v=""/>
    <x v="3"/>
    <s v="Rob"/>
    <x v="0"/>
    <x v="2"/>
    <n v="22.884999999999998"/>
    <n v="45.769999999999996"/>
    <x v="0"/>
    <x v="0"/>
    <x v="0"/>
  </r>
  <r>
    <s v="GTT-73214-334"/>
    <x v="535"/>
    <s v="98636-90072-YE"/>
    <s v="A-L-1"/>
    <n v="6"/>
    <x v="493"/>
    <s v=""/>
    <x v="3"/>
    <s v="Ara"/>
    <x v="1"/>
    <x v="0"/>
    <n v="12.95"/>
    <n v="77.699999999999989"/>
    <x v="2"/>
    <x v="1"/>
    <x v="1"/>
  </r>
  <r>
    <s v="WAI-89905-069"/>
    <x v="587"/>
    <s v="47011-57815-HJ"/>
    <s v="A-L-0.5"/>
    <n v="3"/>
    <x v="493"/>
    <s v=""/>
    <x v="3"/>
    <s v="Ara"/>
    <x v="1"/>
    <x v="1"/>
    <n v="7.77"/>
    <n v="23.31"/>
    <x v="2"/>
    <x v="1"/>
    <x v="1"/>
  </r>
  <r>
    <s v="OJL-96844-459"/>
    <x v="393"/>
    <s v="61253-98356-VD"/>
    <s v="L-L-0.2"/>
    <n v="5"/>
    <x v="493"/>
    <s v=""/>
    <x v="3"/>
    <s v="Lib"/>
    <x v="1"/>
    <x v="3"/>
    <n v="4.7549999999999999"/>
    <n v="23.774999999999999"/>
    <x v="3"/>
    <x v="1"/>
    <x v="0"/>
  </r>
  <r>
    <s v="VGI-33205-360"/>
    <x v="588"/>
    <s v="96762-10814-DA"/>
    <s v="L-M-0.5"/>
    <n v="6"/>
    <x v="493"/>
    <s v=""/>
    <x v="3"/>
    <s v="Lib"/>
    <x v="0"/>
    <x v="1"/>
    <n v="8.73"/>
    <n v="52.38"/>
    <x v="3"/>
    <x v="0"/>
    <x v="0"/>
  </r>
  <r>
    <s v="PCA-14081-576"/>
    <x v="15"/>
    <s v="63112-10870-LC"/>
    <s v="R-L-0.2"/>
    <n v="5"/>
    <x v="493"/>
    <s v=""/>
    <x v="3"/>
    <s v="Rob"/>
    <x v="1"/>
    <x v="3"/>
    <n v="3.5849999999999995"/>
    <n v="17.924999999999997"/>
    <x v="0"/>
    <x v="1"/>
    <x v="1"/>
  </r>
  <r>
    <s v="SCS-67069-962"/>
    <x v="507"/>
    <s v="21403-49423-PD"/>
    <s v="A-L-2.5"/>
    <n v="5"/>
    <x v="493"/>
    <s v=""/>
    <x v="3"/>
    <s v="Ara"/>
    <x v="1"/>
    <x v="2"/>
    <n v="29.784999999999997"/>
    <n v="148.92499999999998"/>
    <x v="2"/>
    <x v="1"/>
    <x v="1"/>
  </r>
  <r>
    <s v="BDM-03174-485"/>
    <x v="533"/>
    <s v="29581-13303-VB"/>
    <s v="R-L-0.5"/>
    <n v="4"/>
    <x v="493"/>
    <s v=""/>
    <x v="3"/>
    <s v="Rob"/>
    <x v="1"/>
    <x v="1"/>
    <n v="7.169999999999999"/>
    <n v="28.679999999999996"/>
    <x v="0"/>
    <x v="1"/>
    <x v="1"/>
  </r>
  <r>
    <s v="UJV-32333-364"/>
    <x v="589"/>
    <s v="86110-83695-YS"/>
    <s v="L-L-0.5"/>
    <n v="1"/>
    <x v="493"/>
    <s v=""/>
    <x v="3"/>
    <s v="Lib"/>
    <x v="1"/>
    <x v="1"/>
    <n v="9.51"/>
    <n v="9.51"/>
    <x v="3"/>
    <x v="1"/>
    <x v="1"/>
  </r>
  <r>
    <s v="FLI-11493-954"/>
    <x v="590"/>
    <s v="80454-42225-FT"/>
    <s v="A-L-0.5"/>
    <n v="4"/>
    <x v="493"/>
    <s v=""/>
    <x v="3"/>
    <s v="Ara"/>
    <x v="1"/>
    <x v="1"/>
    <n v="7.77"/>
    <n v="31.08"/>
    <x v="2"/>
    <x v="1"/>
    <x v="1"/>
  </r>
  <r>
    <s v="IWL-13117-537"/>
    <x v="457"/>
    <s v="29129-60664-KO"/>
    <s v="R-D-0.2"/>
    <n v="3"/>
    <x v="493"/>
    <s v=""/>
    <x v="3"/>
    <s v="Rob"/>
    <x v="2"/>
    <x v="3"/>
    <n v="2.6849999999999996"/>
    <n v="8.0549999999999997"/>
    <x v="0"/>
    <x v="2"/>
    <x v="0"/>
  </r>
  <r>
    <s v="OAM-76916-748"/>
    <x v="591"/>
    <s v="63025-62939-AN"/>
    <s v="E-D-1"/>
    <n v="3"/>
    <x v="493"/>
    <s v=""/>
    <x v="3"/>
    <s v="Exc"/>
    <x v="2"/>
    <x v="0"/>
    <n v="12.15"/>
    <n v="36.450000000000003"/>
    <x v="1"/>
    <x v="2"/>
    <x v="0"/>
  </r>
  <r>
    <s v="UMB-11223-710"/>
    <x v="592"/>
    <s v="49012-12987-QT"/>
    <s v="R-D-0.2"/>
    <n v="6"/>
    <x v="493"/>
    <s v=""/>
    <x v="3"/>
    <s v="Rob"/>
    <x v="2"/>
    <x v="3"/>
    <n v="2.6849999999999996"/>
    <n v="16.11"/>
    <x v="0"/>
    <x v="2"/>
    <x v="1"/>
  </r>
  <r>
    <s v="LXR-09892-726"/>
    <x v="402"/>
    <s v="50924-94200-SQ"/>
    <s v="R-D-2.5"/>
    <n v="2"/>
    <x v="493"/>
    <s v=""/>
    <x v="3"/>
    <s v="Rob"/>
    <x v="2"/>
    <x v="2"/>
    <n v="20.584999999999997"/>
    <n v="41.169999999999995"/>
    <x v="0"/>
    <x v="2"/>
    <x v="0"/>
  </r>
  <r>
    <s v="QXX-89943-393"/>
    <x v="593"/>
    <s v="15673-18812-IU"/>
    <s v="R-D-0.2"/>
    <n v="4"/>
    <x v="493"/>
    <s v=""/>
    <x v="3"/>
    <s v="Rob"/>
    <x v="2"/>
    <x v="3"/>
    <n v="2.6849999999999996"/>
    <n v="10.739999999999998"/>
    <x v="0"/>
    <x v="2"/>
    <x v="1"/>
  </r>
  <r>
    <s v="WVS-57822-366"/>
    <x v="594"/>
    <s v="52151-75971-YY"/>
    <s v="E-M-2.5"/>
    <n v="4"/>
    <x v="493"/>
    <s v=""/>
    <x v="3"/>
    <s v="Exc"/>
    <x v="0"/>
    <x v="2"/>
    <n v="31.624999999999996"/>
    <n v="126.49999999999999"/>
    <x v="1"/>
    <x v="0"/>
    <x v="1"/>
  </r>
  <r>
    <s v="CLJ-23403-689"/>
    <x v="77"/>
    <s v="19413-02045-CG"/>
    <s v="R-L-1"/>
    <n v="2"/>
    <x v="493"/>
    <s v=""/>
    <x v="3"/>
    <s v="Rob"/>
    <x v="1"/>
    <x v="0"/>
    <n v="11.95"/>
    <n v="23.9"/>
    <x v="0"/>
    <x v="1"/>
    <x v="1"/>
  </r>
  <r>
    <s v="XNU-83276-288"/>
    <x v="595"/>
    <s v="98185-92775-KT"/>
    <s v="R-M-0.5"/>
    <n v="1"/>
    <x v="493"/>
    <s v=""/>
    <x v="3"/>
    <s v="Rob"/>
    <x v="0"/>
    <x v="1"/>
    <n v="5.97"/>
    <n v="5.97"/>
    <x v="0"/>
    <x v="0"/>
    <x v="1"/>
  </r>
  <r>
    <s v="YOG-94666-679"/>
    <x v="596"/>
    <s v="86991-53901-AT"/>
    <s v="L-D-0.2"/>
    <n v="2"/>
    <x v="493"/>
    <s v=""/>
    <x v="3"/>
    <s v="Lib"/>
    <x v="2"/>
    <x v="3"/>
    <n v="3.8849999999999998"/>
    <n v="7.77"/>
    <x v="3"/>
    <x v="2"/>
    <x v="0"/>
  </r>
  <r>
    <s v="KHG-33953-115"/>
    <x v="514"/>
    <s v="78226-97287-JI"/>
    <s v="L-D-0.5"/>
    <n v="3"/>
    <x v="493"/>
    <s v=""/>
    <x v="3"/>
    <s v="Lib"/>
    <x v="2"/>
    <x v="1"/>
    <n v="7.77"/>
    <n v="23.31"/>
    <x v="3"/>
    <x v="2"/>
    <x v="1"/>
  </r>
  <r>
    <s v="MHD-95615-696"/>
    <x v="54"/>
    <s v="27930-59250-JT"/>
    <s v="R-L-2.5"/>
    <n v="5"/>
    <x v="493"/>
    <s v=""/>
    <x v="3"/>
    <s v="Rob"/>
    <x v="1"/>
    <x v="2"/>
    <n v="27.484999999999996"/>
    <n v="137.42499999999998"/>
    <x v="0"/>
    <x v="1"/>
    <x v="1"/>
  </r>
  <r>
    <s v="HBH-64794-080"/>
    <x v="597"/>
    <s v="40560-18556-YE"/>
    <s v="R-D-0.2"/>
    <n v="3"/>
    <x v="493"/>
    <s v=""/>
    <x v="3"/>
    <s v="Rob"/>
    <x v="2"/>
    <x v="3"/>
    <n v="2.6849999999999996"/>
    <n v="8.0549999999999997"/>
    <x v="0"/>
    <x v="2"/>
    <x v="0"/>
  </r>
  <r>
    <s v="CNJ-56058-223"/>
    <x v="105"/>
    <s v="40780-22081-LX"/>
    <s v="L-L-0.5"/>
    <n v="3"/>
    <x v="493"/>
    <s v=""/>
    <x v="3"/>
    <s v="Lib"/>
    <x v="1"/>
    <x v="1"/>
    <n v="9.51"/>
    <n v="28.53"/>
    <x v="3"/>
    <x v="1"/>
    <x v="1"/>
  </r>
  <r>
    <s v="KHO-27106-786"/>
    <x v="210"/>
    <s v="01603-43789-TN"/>
    <s v="A-M-1"/>
    <n v="6"/>
    <x v="493"/>
    <s v=""/>
    <x v="3"/>
    <s v="Ara"/>
    <x v="0"/>
    <x v="0"/>
    <n v="11.25"/>
    <n v="67.5"/>
    <x v="2"/>
    <x v="0"/>
    <x v="0"/>
  </r>
  <r>
    <s v="KHO-27106-786"/>
    <x v="210"/>
    <s v="01603-43789-TN"/>
    <s v="L-D-2.5"/>
    <n v="6"/>
    <x v="493"/>
    <s v=""/>
    <x v="3"/>
    <s v="Lib"/>
    <x v="2"/>
    <x v="2"/>
    <n v="29.784999999999997"/>
    <n v="178.70999999999998"/>
    <x v="3"/>
    <x v="2"/>
    <x v="0"/>
  </r>
  <r>
    <s v="YAC-50329-982"/>
    <x v="598"/>
    <s v="75419-92838-TI"/>
    <s v="E-M-2.5"/>
    <n v="1"/>
    <x v="493"/>
    <s v=""/>
    <x v="3"/>
    <s v="Exc"/>
    <x v="0"/>
    <x v="2"/>
    <n v="31.624999999999996"/>
    <n v="31.624999999999996"/>
    <x v="1"/>
    <x v="0"/>
    <x v="0"/>
  </r>
  <r>
    <s v="VVL-95291-039"/>
    <x v="360"/>
    <s v="96516-97464-MF"/>
    <s v="E-L-0.2"/>
    <n v="2"/>
    <x v="493"/>
    <s v=""/>
    <x v="3"/>
    <s v="Exc"/>
    <x v="1"/>
    <x v="3"/>
    <n v="4.4550000000000001"/>
    <n v="8.91"/>
    <x v="1"/>
    <x v="1"/>
    <x v="1"/>
  </r>
  <r>
    <s v="VUT-20974-364"/>
    <x v="62"/>
    <s v="90285-56295-PO"/>
    <s v="R-M-0.5"/>
    <n v="6"/>
    <x v="493"/>
    <s v=""/>
    <x v="3"/>
    <s v="Rob"/>
    <x v="0"/>
    <x v="1"/>
    <n v="5.97"/>
    <n v="35.82"/>
    <x v="0"/>
    <x v="0"/>
    <x v="1"/>
  </r>
  <r>
    <s v="SFC-34054-213"/>
    <x v="599"/>
    <s v="08100-71102-HQ"/>
    <s v="L-L-0.5"/>
    <n v="4"/>
    <x v="493"/>
    <s v=""/>
    <x v="3"/>
    <s v="Lib"/>
    <x v="1"/>
    <x v="1"/>
    <n v="9.51"/>
    <n v="38.04"/>
    <x v="3"/>
    <x v="1"/>
    <x v="1"/>
  </r>
  <r>
    <s v="UDS-04807-593"/>
    <x v="600"/>
    <s v="84074-28110-OV"/>
    <s v="L-D-0.5"/>
    <n v="2"/>
    <x v="493"/>
    <s v=""/>
    <x v="3"/>
    <s v="Lib"/>
    <x v="2"/>
    <x v="1"/>
    <n v="7.77"/>
    <n v="15.54"/>
    <x v="3"/>
    <x v="2"/>
    <x v="1"/>
  </r>
  <r>
    <s v="FWE-98471-488"/>
    <x v="601"/>
    <s v="27930-59250-JT"/>
    <s v="L-L-1"/>
    <n v="5"/>
    <x v="493"/>
    <s v=""/>
    <x v="3"/>
    <s v="Lib"/>
    <x v="1"/>
    <x v="0"/>
    <n v="15.85"/>
    <n v="79.25"/>
    <x v="3"/>
    <x v="1"/>
    <x v="1"/>
  </r>
  <r>
    <s v="RAU-17060-674"/>
    <x v="602"/>
    <s v="12747-63766-EU"/>
    <s v="L-L-0.2"/>
    <n v="1"/>
    <x v="493"/>
    <s v=""/>
    <x v="3"/>
    <s v="Lib"/>
    <x v="1"/>
    <x v="3"/>
    <n v="4.7549999999999999"/>
    <n v="4.7549999999999999"/>
    <x v="3"/>
    <x v="1"/>
    <x v="0"/>
  </r>
  <r>
    <s v="AOL-13866-711"/>
    <x v="603"/>
    <s v="83490-88357-LJ"/>
    <s v="E-M-1"/>
    <n v="4"/>
    <x v="493"/>
    <s v=""/>
    <x v="3"/>
    <s v="Exc"/>
    <x v="0"/>
    <x v="0"/>
    <n v="13.75"/>
    <n v="55"/>
    <x v="1"/>
    <x v="0"/>
    <x v="0"/>
  </r>
  <r>
    <s v="NOA-79645-377"/>
    <x v="604"/>
    <s v="53729-30320-XZ"/>
    <s v="R-D-0.5"/>
    <n v="5"/>
    <x v="493"/>
    <s v=""/>
    <x v="3"/>
    <s v="Rob"/>
    <x v="2"/>
    <x v="1"/>
    <n v="5.3699999999999992"/>
    <n v="26.849999999999994"/>
    <x v="0"/>
    <x v="2"/>
    <x v="1"/>
  </r>
  <r>
    <s v="KMS-49214-806"/>
    <x v="605"/>
    <s v="50384-52703-LA"/>
    <s v="E-L-2.5"/>
    <n v="4"/>
    <x v="493"/>
    <s v=""/>
    <x v="3"/>
    <s v="Exc"/>
    <x v="1"/>
    <x v="2"/>
    <n v="34.154999999999994"/>
    <n v="136.61999999999998"/>
    <x v="1"/>
    <x v="1"/>
    <x v="1"/>
  </r>
  <r>
    <s v="ABK-08091-531"/>
    <x v="606"/>
    <s v="53864-36201-FG"/>
    <s v="L-L-1"/>
    <n v="3"/>
    <x v="493"/>
    <s v=""/>
    <x v="3"/>
    <s v="Lib"/>
    <x v="1"/>
    <x v="0"/>
    <n v="15.85"/>
    <n v="47.55"/>
    <x v="3"/>
    <x v="1"/>
    <x v="0"/>
  </r>
  <r>
    <s v="GPT-67705-953"/>
    <x v="446"/>
    <s v="70631-33225-MZ"/>
    <s v="A-M-0.2"/>
    <n v="5"/>
    <x v="493"/>
    <s v=""/>
    <x v="3"/>
    <s v="Ara"/>
    <x v="0"/>
    <x v="3"/>
    <n v="3.375"/>
    <n v="16.875"/>
    <x v="2"/>
    <x v="0"/>
    <x v="0"/>
  </r>
  <r>
    <s v="JNA-21450-177"/>
    <x v="18"/>
    <s v="54798-14109-HC"/>
    <s v="A-D-1"/>
    <n v="3"/>
    <x v="493"/>
    <s v=""/>
    <x v="3"/>
    <s v="Ara"/>
    <x v="2"/>
    <x v="0"/>
    <n v="9.9499999999999993"/>
    <n v="29.849999999999998"/>
    <x v="2"/>
    <x v="2"/>
    <x v="0"/>
  </r>
  <r>
    <s v="MPQ-23421-608"/>
    <x v="180"/>
    <s v="08023-52962-ET"/>
    <s v="E-M-0.5"/>
    <n v="5"/>
    <x v="493"/>
    <s v=""/>
    <x v="3"/>
    <s v="Exc"/>
    <x v="0"/>
    <x v="1"/>
    <n v="8.25"/>
    <n v="41.25"/>
    <x v="1"/>
    <x v="0"/>
    <x v="0"/>
  </r>
  <r>
    <s v="NLI-63891-565"/>
    <x v="580"/>
    <s v="41899-00283-VK"/>
    <s v="E-M-0.2"/>
    <n v="5"/>
    <x v="493"/>
    <s v=""/>
    <x v="3"/>
    <s v="Exc"/>
    <x v="0"/>
    <x v="3"/>
    <n v="4.125"/>
    <n v="20.625"/>
    <x v="1"/>
    <x v="0"/>
    <x v="1"/>
  </r>
  <r>
    <s v="HHF-36647-854"/>
    <x v="453"/>
    <s v="39011-18412-GR"/>
    <s v="A-D-2.5"/>
    <n v="6"/>
    <x v="493"/>
    <s v=""/>
    <x v="3"/>
    <s v="Ara"/>
    <x v="2"/>
    <x v="2"/>
    <n v="22.884999999999998"/>
    <n v="137.31"/>
    <x v="2"/>
    <x v="2"/>
    <x v="0"/>
  </r>
  <r>
    <s v="SBN-16537-046"/>
    <x v="259"/>
    <s v="60255-12579-PZ"/>
    <s v="A-D-0.2"/>
    <n v="1"/>
    <x v="493"/>
    <s v=""/>
    <x v="3"/>
    <s v="Ara"/>
    <x v="2"/>
    <x v="3"/>
    <n v="2.9849999999999999"/>
    <n v="2.9849999999999999"/>
    <x v="2"/>
    <x v="2"/>
    <x v="1"/>
  </r>
  <r>
    <s v="XZD-44484-632"/>
    <x v="607"/>
    <s v="80541-38332-BP"/>
    <s v="E-M-1"/>
    <n v="2"/>
    <x v="493"/>
    <s v=""/>
    <x v="3"/>
    <s v="Exc"/>
    <x v="0"/>
    <x v="0"/>
    <n v="13.75"/>
    <n v="27.5"/>
    <x v="1"/>
    <x v="0"/>
    <x v="1"/>
  </r>
  <r>
    <s v="XZD-44484-632"/>
    <x v="607"/>
    <s v="80541-38332-BP"/>
    <s v="A-D-0.2"/>
    <n v="2"/>
    <x v="493"/>
    <s v=""/>
    <x v="3"/>
    <s v="Ara"/>
    <x v="2"/>
    <x v="3"/>
    <n v="2.9849999999999999"/>
    <n v="5.97"/>
    <x v="2"/>
    <x v="2"/>
    <x v="1"/>
  </r>
  <r>
    <s v="IKQ-39946-768"/>
    <x v="385"/>
    <s v="72778-50968-UQ"/>
    <s v="R-M-1"/>
    <n v="6"/>
    <x v="493"/>
    <s v=""/>
    <x v="3"/>
    <s v="Rob"/>
    <x v="0"/>
    <x v="0"/>
    <n v="9.9499999999999993"/>
    <n v="59.699999999999996"/>
    <x v="0"/>
    <x v="0"/>
    <x v="1"/>
  </r>
  <r>
    <s v="KMB-95211-174"/>
    <x v="608"/>
    <s v="23941-30203-MO"/>
    <s v="R-D-2.5"/>
    <n v="4"/>
    <x v="493"/>
    <s v=""/>
    <x v="3"/>
    <s v="Rob"/>
    <x v="2"/>
    <x v="2"/>
    <n v="20.584999999999997"/>
    <n v="82.339999999999989"/>
    <x v="0"/>
    <x v="2"/>
    <x v="0"/>
  </r>
  <r>
    <s v="QWY-99467-368"/>
    <x v="609"/>
    <s v="96434-50068-DZ"/>
    <s v="A-D-2.5"/>
    <n v="1"/>
    <x v="493"/>
    <s v=""/>
    <x v="3"/>
    <s v="Ara"/>
    <x v="2"/>
    <x v="2"/>
    <n v="22.884999999999998"/>
    <n v="22.884999999999998"/>
    <x v="2"/>
    <x v="2"/>
    <x v="1"/>
  </r>
  <r>
    <s v="SRG-76791-614"/>
    <x v="147"/>
    <s v="11729-74102-XB"/>
    <s v="E-L-0.5"/>
    <n v="1"/>
    <x v="493"/>
    <s v=""/>
    <x v="3"/>
    <s v="Exc"/>
    <x v="1"/>
    <x v="1"/>
    <n v="8.91"/>
    <n v="8.91"/>
    <x v="1"/>
    <x v="1"/>
    <x v="0"/>
  </r>
  <r>
    <s v="VSN-94485-621"/>
    <x v="172"/>
    <s v="88116-12604-TE"/>
    <s v="A-D-0.2"/>
    <n v="4"/>
    <x v="493"/>
    <s v=""/>
    <x v="3"/>
    <s v="Ara"/>
    <x v="2"/>
    <x v="3"/>
    <n v="2.9849999999999999"/>
    <n v="11.94"/>
    <x v="2"/>
    <x v="2"/>
    <x v="1"/>
  </r>
  <r>
    <s v="UFZ-24348-219"/>
    <x v="610"/>
    <s v="27930-59250-JT"/>
    <s v="L-M-2.5"/>
    <n v="3"/>
    <x v="493"/>
    <s v=""/>
    <x v="3"/>
    <s v="Lib"/>
    <x v="0"/>
    <x v="2"/>
    <n v="33.464999999999996"/>
    <n v="100.39499999999998"/>
    <x v="3"/>
    <x v="0"/>
    <x v="1"/>
  </r>
  <r>
    <s v="UKS-93055-397"/>
    <x v="611"/>
    <s v="13082-41034-PD"/>
    <s v="A-D-2.5"/>
    <n v="5"/>
    <x v="493"/>
    <s v=""/>
    <x v="3"/>
    <s v="Ara"/>
    <x v="2"/>
    <x v="2"/>
    <n v="22.884999999999998"/>
    <n v="114.42499999999998"/>
    <x v="2"/>
    <x v="2"/>
    <x v="1"/>
  </r>
  <r>
    <s v="AVH-56062-335"/>
    <x v="612"/>
    <s v="18082-74419-QH"/>
    <s v="E-M-0.5"/>
    <n v="5"/>
    <x v="493"/>
    <s v=""/>
    <x v="3"/>
    <s v="Exc"/>
    <x v="0"/>
    <x v="1"/>
    <n v="8.25"/>
    <n v="41.25"/>
    <x v="1"/>
    <x v="0"/>
    <x v="1"/>
  </r>
  <r>
    <s v="HGE-19842-613"/>
    <x v="613"/>
    <s v="49401-45041-ZU"/>
    <s v="R-L-0.5"/>
    <n v="4"/>
    <x v="493"/>
    <s v=""/>
    <x v="3"/>
    <s v="Rob"/>
    <x v="1"/>
    <x v="1"/>
    <n v="7.169999999999999"/>
    <n v="28.679999999999996"/>
    <x v="0"/>
    <x v="1"/>
    <x v="0"/>
  </r>
  <r>
    <s v="WBA-85905-175"/>
    <x v="611"/>
    <s v="41252-45992-VS"/>
    <s v="L-M-0.2"/>
    <n v="1"/>
    <x v="493"/>
    <s v=""/>
    <x v="3"/>
    <s v="Lib"/>
    <x v="0"/>
    <x v="3"/>
    <n v="4.3650000000000002"/>
    <n v="4.3650000000000002"/>
    <x v="3"/>
    <x v="0"/>
    <x v="1"/>
  </r>
  <r>
    <s v="DZI-35365-596"/>
    <x v="493"/>
    <s v="54798-14109-HC"/>
    <s v="E-M-0.2"/>
    <n v="2"/>
    <x v="493"/>
    <s v=""/>
    <x v="3"/>
    <s v="Exc"/>
    <x v="0"/>
    <x v="3"/>
    <n v="4.125"/>
    <n v="8.25"/>
    <x v="1"/>
    <x v="0"/>
    <x v="0"/>
  </r>
  <r>
    <s v="XIR-88982-743"/>
    <x v="614"/>
    <s v="00852-54571-WP"/>
    <s v="E-M-0.2"/>
    <n v="2"/>
    <x v="493"/>
    <s v=""/>
    <x v="3"/>
    <s v="Exc"/>
    <x v="0"/>
    <x v="3"/>
    <n v="4.125"/>
    <n v="8.25"/>
    <x v="1"/>
    <x v="0"/>
    <x v="0"/>
  </r>
  <r>
    <s v="VUC-72395-865"/>
    <x v="151"/>
    <s v="13321-57602-GK"/>
    <s v="A-D-0.5"/>
    <n v="6"/>
    <x v="493"/>
    <s v=""/>
    <x v="3"/>
    <s v="Ara"/>
    <x v="2"/>
    <x v="1"/>
    <n v="5.97"/>
    <n v="35.82"/>
    <x v="2"/>
    <x v="2"/>
    <x v="0"/>
  </r>
  <r>
    <s v="BQJ-44755-910"/>
    <x v="489"/>
    <s v="75006-89922-VW"/>
    <s v="E-D-2.5"/>
    <n v="6"/>
    <x v="493"/>
    <s v=""/>
    <x v="3"/>
    <s v="Exc"/>
    <x v="2"/>
    <x v="2"/>
    <n v="27.945"/>
    <n v="167.67000000000002"/>
    <x v="1"/>
    <x v="2"/>
    <x v="1"/>
  </r>
  <r>
    <s v="JKC-64636-831"/>
    <x v="615"/>
    <s v="52098-80103-FD"/>
    <s v="A-M-2.5"/>
    <n v="2"/>
    <x v="493"/>
    <s v=""/>
    <x v="3"/>
    <s v="Ara"/>
    <x v="0"/>
    <x v="2"/>
    <n v="25.874999999999996"/>
    <n v="51.749999999999993"/>
    <x v="2"/>
    <x v="0"/>
    <x v="0"/>
  </r>
  <r>
    <s v="ZKI-78561-066"/>
    <x v="616"/>
    <s v="60121-12432-VU"/>
    <s v="A-D-0.2"/>
    <n v="3"/>
    <x v="493"/>
    <s v=""/>
    <x v="3"/>
    <s v="Ara"/>
    <x v="2"/>
    <x v="3"/>
    <n v="2.9849999999999999"/>
    <n v="8.9550000000000001"/>
    <x v="2"/>
    <x v="2"/>
    <x v="0"/>
  </r>
  <r>
    <s v="IMP-12563-728"/>
    <x v="578"/>
    <s v="68346-14810-UA"/>
    <s v="E-L-0.5"/>
    <n v="6"/>
    <x v="493"/>
    <s v=""/>
    <x v="3"/>
    <s v="Exc"/>
    <x v="1"/>
    <x v="1"/>
    <n v="8.91"/>
    <n v="53.46"/>
    <x v="1"/>
    <x v="1"/>
    <x v="1"/>
  </r>
  <r>
    <s v="MZL-81126-390"/>
    <x v="617"/>
    <s v="48464-99723-HK"/>
    <s v="A-L-0.2"/>
    <n v="6"/>
    <x v="493"/>
    <s v=""/>
    <x v="3"/>
    <s v="Ara"/>
    <x v="1"/>
    <x v="3"/>
    <n v="3.8849999999999998"/>
    <n v="23.31"/>
    <x v="2"/>
    <x v="1"/>
    <x v="0"/>
  </r>
  <r>
    <s v="MZL-81126-390"/>
    <x v="617"/>
    <s v="48464-99723-HK"/>
    <s v="A-M-0.2"/>
    <n v="2"/>
    <x v="493"/>
    <s v=""/>
    <x v="3"/>
    <s v="Ara"/>
    <x v="0"/>
    <x v="3"/>
    <n v="3.375"/>
    <n v="6.75"/>
    <x v="2"/>
    <x v="0"/>
    <x v="0"/>
  </r>
  <r>
    <s v="TVF-57766-608"/>
    <x v="155"/>
    <s v="88420-46464-XE"/>
    <s v="L-D-0.5"/>
    <n v="1"/>
    <x v="493"/>
    <s v=""/>
    <x v="3"/>
    <s v="Lib"/>
    <x v="2"/>
    <x v="1"/>
    <n v="7.77"/>
    <n v="7.77"/>
    <x v="3"/>
    <x v="2"/>
    <x v="0"/>
  </r>
  <r>
    <s v="RUX-37995-892"/>
    <x v="461"/>
    <s v="37762-09530-MP"/>
    <s v="L-D-2.5"/>
    <n v="4"/>
    <x v="493"/>
    <s v=""/>
    <x v="3"/>
    <s v="Lib"/>
    <x v="2"/>
    <x v="2"/>
    <n v="29.784999999999997"/>
    <n v="119.13999999999999"/>
    <x v="3"/>
    <x v="2"/>
    <x v="0"/>
  </r>
  <r>
    <s v="AVK-76526-953"/>
    <x v="87"/>
    <s v="47268-50127-XY"/>
    <s v="A-D-1"/>
    <n v="2"/>
    <x v="493"/>
    <s v=""/>
    <x v="3"/>
    <s v="Ara"/>
    <x v="2"/>
    <x v="0"/>
    <n v="9.9499999999999993"/>
    <n v="19.899999999999999"/>
    <x v="2"/>
    <x v="2"/>
    <x v="1"/>
  </r>
  <r>
    <s v="RIU-02231-623"/>
    <x v="618"/>
    <s v="25544-84179-QC"/>
    <s v="R-L-0.5"/>
    <n v="5"/>
    <x v="493"/>
    <s v=""/>
    <x v="3"/>
    <s v="Rob"/>
    <x v="1"/>
    <x v="1"/>
    <n v="7.169999999999999"/>
    <n v="35.849999999999994"/>
    <x v="0"/>
    <x v="1"/>
    <x v="0"/>
  </r>
  <r>
    <s v="WFK-99317-827"/>
    <x v="619"/>
    <s v="32058-76765-ZL"/>
    <s v="L-D-2.5"/>
    <n v="3"/>
    <x v="493"/>
    <s v=""/>
    <x v="3"/>
    <s v="Lib"/>
    <x v="2"/>
    <x v="2"/>
    <n v="29.784999999999997"/>
    <n v="89.35499999999999"/>
    <x v="3"/>
    <x v="2"/>
    <x v="1"/>
  </r>
  <r>
    <s v="SFD-00372-284"/>
    <x v="440"/>
    <s v="54798-14109-HC"/>
    <s v="L-M-0.2"/>
    <n v="2"/>
    <x v="493"/>
    <s v=""/>
    <x v="3"/>
    <s v="Lib"/>
    <x v="0"/>
    <x v="3"/>
    <n v="4.3650000000000002"/>
    <n v="8.73"/>
    <x v="3"/>
    <x v="0"/>
    <x v="0"/>
  </r>
  <r>
    <s v="SXC-62166-515"/>
    <x v="489"/>
    <s v="69171-65646-UC"/>
    <s v="R-L-2.5"/>
    <n v="5"/>
    <x v="493"/>
    <s v=""/>
    <x v="3"/>
    <s v="Rob"/>
    <x v="1"/>
    <x v="2"/>
    <n v="27.484999999999996"/>
    <n v="137.42499999999998"/>
    <x v="0"/>
    <x v="1"/>
    <x v="1"/>
  </r>
  <r>
    <s v="YIE-87008-621"/>
    <x v="620"/>
    <s v="22503-52799-MI"/>
    <s v="L-M-0.5"/>
    <n v="4"/>
    <x v="493"/>
    <s v=""/>
    <x v="3"/>
    <s v="Lib"/>
    <x v="0"/>
    <x v="1"/>
    <n v="8.73"/>
    <n v="34.92"/>
    <x v="3"/>
    <x v="0"/>
    <x v="1"/>
  </r>
  <r>
    <s v="HRM-94548-288"/>
    <x v="621"/>
    <s v="08934-65581-ZI"/>
    <s v="A-L-2.5"/>
    <n v="6"/>
    <x v="493"/>
    <s v=""/>
    <x v="3"/>
    <s v="Ara"/>
    <x v="1"/>
    <x v="2"/>
    <n v="29.784999999999997"/>
    <n v="178.70999999999998"/>
    <x v="2"/>
    <x v="1"/>
    <x v="1"/>
  </r>
  <r>
    <s v="UJG-34731-295"/>
    <x v="374"/>
    <s v="15764-22559-ZT"/>
    <s v="A-M-2.5"/>
    <n v="1"/>
    <x v="493"/>
    <s v=""/>
    <x v="3"/>
    <s v="Ara"/>
    <x v="0"/>
    <x v="2"/>
    <n v="25.874999999999996"/>
    <n v="25.874999999999996"/>
    <x v="2"/>
    <x v="0"/>
    <x v="1"/>
  </r>
  <r>
    <s v="TWD-70988-853"/>
    <x v="345"/>
    <s v="87519-68847-ZG"/>
    <s v="L-D-1"/>
    <n v="6"/>
    <x v="493"/>
    <s v=""/>
    <x v="3"/>
    <s v="Lib"/>
    <x v="2"/>
    <x v="0"/>
    <n v="12.95"/>
    <n v="77.699999999999989"/>
    <x v="3"/>
    <x v="2"/>
    <x v="0"/>
  </r>
  <r>
    <s v="CIX-22904-641"/>
    <x v="622"/>
    <s v="78012-56878-UB"/>
    <s v="R-M-1"/>
    <n v="1"/>
    <x v="493"/>
    <s v=""/>
    <x v="3"/>
    <s v="Rob"/>
    <x v="0"/>
    <x v="0"/>
    <n v="9.9499999999999993"/>
    <n v="9.9499999999999993"/>
    <x v="0"/>
    <x v="0"/>
    <x v="0"/>
  </r>
  <r>
    <s v="DLV-65840-759"/>
    <x v="623"/>
    <s v="77192-72145-RG"/>
    <s v="L-M-1"/>
    <n v="2"/>
    <x v="493"/>
    <s v=""/>
    <x v="3"/>
    <s v="Lib"/>
    <x v="0"/>
    <x v="0"/>
    <n v="14.55"/>
    <n v="29.1"/>
    <x v="3"/>
    <x v="0"/>
    <x v="0"/>
  </r>
  <r>
    <s v="RXN-55491-201"/>
    <x v="354"/>
    <s v="86071-79238-CX"/>
    <s v="R-L-0.2"/>
    <n v="6"/>
    <x v="493"/>
    <s v=""/>
    <x v="3"/>
    <s v="Rob"/>
    <x v="1"/>
    <x v="3"/>
    <n v="3.5849999999999995"/>
    <n v="21.509999999999998"/>
    <x v="0"/>
    <x v="1"/>
    <x v="1"/>
  </r>
  <r>
    <s v="UHK-63283-868"/>
    <x v="624"/>
    <s v="16809-16936-WF"/>
    <s v="A-M-0.5"/>
    <n v="1"/>
    <x v="493"/>
    <s v=""/>
    <x v="3"/>
    <s v="Ara"/>
    <x v="0"/>
    <x v="1"/>
    <n v="6.75"/>
    <n v="6.75"/>
    <x v="2"/>
    <x v="0"/>
    <x v="0"/>
  </r>
  <r>
    <s v="PJC-31401-893"/>
    <x v="561"/>
    <s v="11212-69985-ZJ"/>
    <s v="A-D-0.5"/>
    <n v="3"/>
    <x v="493"/>
    <s v=""/>
    <x v="3"/>
    <s v="Ara"/>
    <x v="2"/>
    <x v="1"/>
    <n v="5.97"/>
    <n v="17.91"/>
    <x v="2"/>
    <x v="2"/>
    <x v="1"/>
  </r>
  <r>
    <s v="HHO-79903-185"/>
    <x v="42"/>
    <s v="53893-01719-CL"/>
    <s v="A-L-2.5"/>
    <n v="1"/>
    <x v="493"/>
    <s v=""/>
    <x v="3"/>
    <s v="Ara"/>
    <x v="1"/>
    <x v="2"/>
    <n v="29.784999999999997"/>
    <n v="29.784999999999997"/>
    <x v="2"/>
    <x v="1"/>
    <x v="0"/>
  </r>
  <r>
    <s v="YWM-07310-594"/>
    <x v="267"/>
    <s v="66028-99867-WJ"/>
    <s v="E-M-0.5"/>
    <n v="5"/>
    <x v="493"/>
    <s v=""/>
    <x v="3"/>
    <s v="Exc"/>
    <x v="0"/>
    <x v="1"/>
    <n v="8.25"/>
    <n v="41.25"/>
    <x v="1"/>
    <x v="0"/>
    <x v="0"/>
  </r>
  <r>
    <s v="FHD-94983-982"/>
    <x v="625"/>
    <s v="62839-56723-CH"/>
    <s v="R-M-0.5"/>
    <n v="3"/>
    <x v="493"/>
    <s v=""/>
    <x v="3"/>
    <s v="Rob"/>
    <x v="0"/>
    <x v="1"/>
    <n v="5.97"/>
    <n v="17.91"/>
    <x v="0"/>
    <x v="0"/>
    <x v="0"/>
  </r>
  <r>
    <s v="WQK-10857-119"/>
    <x v="616"/>
    <s v="96849-52854-CR"/>
    <s v="E-D-0.5"/>
    <n v="1"/>
    <x v="493"/>
    <s v=""/>
    <x v="3"/>
    <s v="Exc"/>
    <x v="2"/>
    <x v="1"/>
    <n v="7.29"/>
    <n v="7.29"/>
    <x v="1"/>
    <x v="2"/>
    <x v="0"/>
  </r>
  <r>
    <s v="DXA-50313-073"/>
    <x v="626"/>
    <s v="19755-55847-VW"/>
    <s v="E-L-1"/>
    <n v="2"/>
    <x v="493"/>
    <s v=""/>
    <x v="3"/>
    <s v="Exc"/>
    <x v="1"/>
    <x v="0"/>
    <n v="14.85"/>
    <n v="29.7"/>
    <x v="1"/>
    <x v="1"/>
    <x v="0"/>
  </r>
  <r>
    <s v="ONW-00560-570"/>
    <x v="52"/>
    <s v="32900-82606-BO"/>
    <s v="A-M-1"/>
    <n v="2"/>
    <x v="493"/>
    <s v=""/>
    <x v="3"/>
    <s v="Ara"/>
    <x v="0"/>
    <x v="0"/>
    <n v="11.25"/>
    <n v="22.5"/>
    <x v="2"/>
    <x v="0"/>
    <x v="1"/>
  </r>
  <r>
    <s v="BRJ-19414-277"/>
    <x v="622"/>
    <s v="16809-16936-WF"/>
    <s v="R-M-0.2"/>
    <n v="4"/>
    <x v="493"/>
    <s v=""/>
    <x v="3"/>
    <s v="Rob"/>
    <x v="0"/>
    <x v="3"/>
    <n v="2.9849999999999999"/>
    <n v="11.94"/>
    <x v="0"/>
    <x v="0"/>
    <x v="0"/>
  </r>
  <r>
    <s v="MIQ-16322-908"/>
    <x v="627"/>
    <s v="20118-28138-QD"/>
    <s v="A-L-1"/>
    <n v="2"/>
    <x v="493"/>
    <s v=""/>
    <x v="3"/>
    <s v="Ara"/>
    <x v="1"/>
    <x v="0"/>
    <n v="12.95"/>
    <n v="25.9"/>
    <x v="2"/>
    <x v="1"/>
    <x v="1"/>
  </r>
  <r>
    <s v="MVO-39328-830"/>
    <x v="628"/>
    <s v="84057-45461-AH"/>
    <s v="L-M-0.5"/>
    <n v="5"/>
    <x v="493"/>
    <s v=""/>
    <x v="3"/>
    <s v="Lib"/>
    <x v="0"/>
    <x v="1"/>
    <n v="8.73"/>
    <n v="43.650000000000006"/>
    <x v="3"/>
    <x v="0"/>
    <x v="1"/>
  </r>
  <r>
    <s v="MVO-39328-830"/>
    <x v="628"/>
    <s v="84057-45461-AH"/>
    <s v="A-L-0.5"/>
    <n v="6"/>
    <x v="493"/>
    <s v=""/>
    <x v="3"/>
    <s v="Ara"/>
    <x v="1"/>
    <x v="1"/>
    <n v="7.77"/>
    <n v="46.62"/>
    <x v="2"/>
    <x v="1"/>
    <x v="1"/>
  </r>
  <r>
    <s v="NTJ-88319-746"/>
    <x v="629"/>
    <s v="90882-88130-KQ"/>
    <s v="L-L-0.5"/>
    <n v="3"/>
    <x v="493"/>
    <s v=""/>
    <x v="3"/>
    <s v="Lib"/>
    <x v="1"/>
    <x v="1"/>
    <n v="9.51"/>
    <n v="28.53"/>
    <x v="3"/>
    <x v="1"/>
    <x v="1"/>
  </r>
  <r>
    <s v="LCY-24377-948"/>
    <x v="630"/>
    <s v="21617-79890-DD"/>
    <s v="R-L-2.5"/>
    <n v="1"/>
    <x v="493"/>
    <s v=""/>
    <x v="3"/>
    <s v="Rob"/>
    <x v="1"/>
    <x v="2"/>
    <n v="27.484999999999996"/>
    <n v="27.484999999999996"/>
    <x v="0"/>
    <x v="1"/>
    <x v="0"/>
  </r>
  <r>
    <s v="FWD-85967-769"/>
    <x v="631"/>
    <s v="20256-54689-LO"/>
    <s v="E-D-0.2"/>
    <n v="3"/>
    <x v="493"/>
    <s v=""/>
    <x v="3"/>
    <s v="Exc"/>
    <x v="2"/>
    <x v="3"/>
    <n v="3.645"/>
    <n v="10.935"/>
    <x v="1"/>
    <x v="2"/>
    <x v="1"/>
  </r>
  <r>
    <s v="KTO-53793-109"/>
    <x v="229"/>
    <s v="17572-27091-AA"/>
    <s v="R-L-0.2"/>
    <n v="2"/>
    <x v="493"/>
    <s v=""/>
    <x v="3"/>
    <s v="Rob"/>
    <x v="1"/>
    <x v="3"/>
    <n v="3.5849999999999995"/>
    <n v="7.169999999999999"/>
    <x v="0"/>
    <x v="1"/>
    <x v="1"/>
  </r>
  <r>
    <s v="OCK-89033-348"/>
    <x v="632"/>
    <s v="82300-88786-UE"/>
    <s v="A-L-0.2"/>
    <n v="6"/>
    <x v="493"/>
    <s v=""/>
    <x v="3"/>
    <s v="Ara"/>
    <x v="1"/>
    <x v="3"/>
    <n v="3.8849999999999998"/>
    <n v="23.31"/>
    <x v="2"/>
    <x v="1"/>
    <x v="0"/>
  </r>
  <r>
    <s v="GPZ-36017-366"/>
    <x v="633"/>
    <s v="65732-22589-OW"/>
    <s v="A-D-2.5"/>
    <n v="5"/>
    <x v="493"/>
    <s v=""/>
    <x v="3"/>
    <s v="Ara"/>
    <x v="2"/>
    <x v="2"/>
    <n v="22.884999999999998"/>
    <n v="114.42499999999998"/>
    <x v="2"/>
    <x v="2"/>
    <x v="0"/>
  </r>
  <r>
    <s v="BZP-33213-637"/>
    <x v="95"/>
    <s v="77175-09826-SF"/>
    <s v="A-M-2.5"/>
    <n v="3"/>
    <x v="493"/>
    <s v=""/>
    <x v="3"/>
    <s v="Ara"/>
    <x v="0"/>
    <x v="2"/>
    <n v="25.874999999999996"/>
    <n v="77.624999999999986"/>
    <x v="2"/>
    <x v="0"/>
    <x v="0"/>
  </r>
  <r>
    <s v="WFH-21507-708"/>
    <x v="521"/>
    <s v="07237-32539-NB"/>
    <s v="R-D-0.5"/>
    <n v="1"/>
    <x v="493"/>
    <s v=""/>
    <x v="3"/>
    <s v="Rob"/>
    <x v="2"/>
    <x v="1"/>
    <n v="5.3699999999999992"/>
    <n v="5.3699999999999992"/>
    <x v="0"/>
    <x v="2"/>
    <x v="0"/>
  </r>
  <r>
    <s v="HST-96923-073"/>
    <x v="76"/>
    <s v="54722-76431-EX"/>
    <s v="R-D-2.5"/>
    <n v="6"/>
    <x v="493"/>
    <s v=""/>
    <x v="3"/>
    <s v="Rob"/>
    <x v="2"/>
    <x v="2"/>
    <n v="20.584999999999997"/>
    <n v="123.50999999999999"/>
    <x v="0"/>
    <x v="2"/>
    <x v="1"/>
  </r>
  <r>
    <s v="ENN-79947-323"/>
    <x v="634"/>
    <s v="67847-82662-TE"/>
    <s v="L-M-0.5"/>
    <n v="2"/>
    <x v="493"/>
    <s v=""/>
    <x v="3"/>
    <s v="Lib"/>
    <x v="0"/>
    <x v="1"/>
    <n v="8.73"/>
    <n v="17.46"/>
    <x v="3"/>
    <x v="0"/>
    <x v="1"/>
  </r>
  <r>
    <s v="BHA-47429-889"/>
    <x v="635"/>
    <s v="51114-51191-EW"/>
    <s v="E-L-0.2"/>
    <n v="3"/>
    <x v="493"/>
    <s v=""/>
    <x v="3"/>
    <s v="Exc"/>
    <x v="1"/>
    <x v="3"/>
    <n v="4.4550000000000001"/>
    <n v="13.365"/>
    <x v="1"/>
    <x v="1"/>
    <x v="1"/>
  </r>
  <r>
    <s v="SZY-63017-318"/>
    <x v="636"/>
    <s v="91809-58808-TV"/>
    <s v="A-L-0.2"/>
    <n v="2"/>
    <x v="493"/>
    <s v=""/>
    <x v="3"/>
    <s v="Ara"/>
    <x v="1"/>
    <x v="3"/>
    <n v="3.8849999999999998"/>
    <n v="7.77"/>
    <x v="2"/>
    <x v="1"/>
    <x v="0"/>
  </r>
  <r>
    <s v="LCU-93317-340"/>
    <x v="637"/>
    <s v="84996-26826-DK"/>
    <s v="R-D-0.2"/>
    <n v="1"/>
    <x v="493"/>
    <s v=""/>
    <x v="3"/>
    <s v="Rob"/>
    <x v="2"/>
    <x v="3"/>
    <n v="2.6849999999999996"/>
    <n v="2.6849999999999996"/>
    <x v="0"/>
    <x v="2"/>
    <x v="0"/>
  </r>
  <r>
    <s v="UOM-71431-481"/>
    <x v="182"/>
    <s v="65732-22589-OW"/>
    <s v="R-D-2.5"/>
    <n v="1"/>
    <x v="493"/>
    <s v=""/>
    <x v="3"/>
    <s v="Rob"/>
    <x v="2"/>
    <x v="2"/>
    <n v="20.584999999999997"/>
    <n v="20.584999999999997"/>
    <x v="0"/>
    <x v="2"/>
    <x v="0"/>
  </r>
  <r>
    <s v="PJH-42618-877"/>
    <x v="479"/>
    <s v="93676-95250-XJ"/>
    <s v="A-D-2.5"/>
    <n v="5"/>
    <x v="493"/>
    <s v=""/>
    <x v="3"/>
    <s v="Ara"/>
    <x v="2"/>
    <x v="2"/>
    <n v="22.884999999999998"/>
    <n v="114.42499999999998"/>
    <x v="2"/>
    <x v="2"/>
    <x v="0"/>
  </r>
  <r>
    <s v="XED-90333-402"/>
    <x v="638"/>
    <s v="28300-14355-GF"/>
    <s v="E-M-0.2"/>
    <n v="5"/>
    <x v="493"/>
    <s v=""/>
    <x v="3"/>
    <s v="Exc"/>
    <x v="0"/>
    <x v="3"/>
    <n v="4.125"/>
    <n v="20.625"/>
    <x v="1"/>
    <x v="0"/>
    <x v="1"/>
  </r>
  <r>
    <s v="IKK-62234-199"/>
    <x v="639"/>
    <s v="91190-84826-IQ"/>
    <s v="L-L-0.5"/>
    <n v="6"/>
    <x v="493"/>
    <s v=""/>
    <x v="3"/>
    <s v="Lib"/>
    <x v="1"/>
    <x v="1"/>
    <n v="9.51"/>
    <n v="57.06"/>
    <x v="3"/>
    <x v="1"/>
    <x v="0"/>
  </r>
  <r>
    <s v="KAW-95195-329"/>
    <x v="640"/>
    <s v="34570-99384-AF"/>
    <s v="R-D-2.5"/>
    <n v="4"/>
    <x v="493"/>
    <s v=""/>
    <x v="3"/>
    <s v="Rob"/>
    <x v="2"/>
    <x v="2"/>
    <n v="20.584999999999997"/>
    <n v="82.339999999999989"/>
    <x v="0"/>
    <x v="2"/>
    <x v="0"/>
  </r>
  <r>
    <s v="QDO-57268-842"/>
    <x v="612"/>
    <s v="57808-90533-UE"/>
    <s v="E-M-2.5"/>
    <n v="5"/>
    <x v="493"/>
    <s v=""/>
    <x v="3"/>
    <s v="Exc"/>
    <x v="0"/>
    <x v="2"/>
    <n v="31.624999999999996"/>
    <n v="158.12499999999997"/>
    <x v="1"/>
    <x v="0"/>
    <x v="1"/>
  </r>
  <r>
    <s v="IIZ-24416-212"/>
    <x v="641"/>
    <s v="76060-30540-LB"/>
    <s v="R-D-0.5"/>
    <n v="6"/>
    <x v="493"/>
    <s v=""/>
    <x v="3"/>
    <s v="Rob"/>
    <x v="2"/>
    <x v="1"/>
    <n v="5.3699999999999992"/>
    <n v="32.22"/>
    <x v="0"/>
    <x v="2"/>
    <x v="0"/>
  </r>
  <r>
    <s v="AWP-11469-510"/>
    <x v="36"/>
    <s v="76730-63769-ND"/>
    <s v="E-D-1"/>
    <n v="2"/>
    <x v="493"/>
    <s v=""/>
    <x v="3"/>
    <s v="Exc"/>
    <x v="2"/>
    <x v="0"/>
    <n v="12.15"/>
    <n v="24.3"/>
    <x v="1"/>
    <x v="2"/>
    <x v="1"/>
  </r>
  <r>
    <s v="KXA-27983-918"/>
    <x v="642"/>
    <s v="96042-27290-EQ"/>
    <s v="R-L-0.5"/>
    <n v="5"/>
    <x v="493"/>
    <s v=""/>
    <x v="3"/>
    <s v="Rob"/>
    <x v="1"/>
    <x v="1"/>
    <n v="7.169999999999999"/>
    <n v="35.849999999999994"/>
    <x v="0"/>
    <x v="1"/>
    <x v="1"/>
  </r>
  <r>
    <s v="VKQ-39009-292"/>
    <x v="219"/>
    <s v="57808-90533-UE"/>
    <s v="L-M-1"/>
    <n v="5"/>
    <x v="493"/>
    <s v=""/>
    <x v="3"/>
    <s v="Lib"/>
    <x v="0"/>
    <x v="0"/>
    <n v="14.55"/>
    <n v="72.75"/>
    <x v="3"/>
    <x v="0"/>
    <x v="1"/>
  </r>
  <r>
    <s v="PDB-98743-282"/>
    <x v="643"/>
    <s v="51940-02669-OR"/>
    <s v="L-L-1"/>
    <n v="3"/>
    <x v="493"/>
    <s v=""/>
    <x v="3"/>
    <s v="Lib"/>
    <x v="1"/>
    <x v="0"/>
    <n v="15.85"/>
    <n v="47.55"/>
    <x v="3"/>
    <x v="1"/>
    <x v="1"/>
  </r>
  <r>
    <s v="SXW-34014-556"/>
    <x v="644"/>
    <s v="99144-98314-GN"/>
    <s v="R-L-0.2"/>
    <n v="1"/>
    <x v="493"/>
    <s v=""/>
    <x v="3"/>
    <s v="Rob"/>
    <x v="1"/>
    <x v="3"/>
    <n v="3.5849999999999995"/>
    <n v="3.5849999999999995"/>
    <x v="0"/>
    <x v="1"/>
    <x v="0"/>
  </r>
  <r>
    <s v="QOJ-38788-727"/>
    <x v="136"/>
    <s v="16358-63919-CE"/>
    <s v="E-M-2.5"/>
    <n v="5"/>
    <x v="493"/>
    <s v=""/>
    <x v="3"/>
    <s v="Exc"/>
    <x v="0"/>
    <x v="2"/>
    <n v="31.624999999999996"/>
    <n v="158.12499999999997"/>
    <x v="1"/>
    <x v="0"/>
    <x v="1"/>
  </r>
  <r>
    <s v="TGF-38649-658"/>
    <x v="645"/>
    <s v="67743-54817-UT"/>
    <s v="L-M-0.5"/>
    <n v="2"/>
    <x v="493"/>
    <s v=""/>
    <x v="3"/>
    <s v="Lib"/>
    <x v="0"/>
    <x v="1"/>
    <n v="8.73"/>
    <n v="17.46"/>
    <x v="3"/>
    <x v="0"/>
    <x v="1"/>
  </r>
  <r>
    <s v="EAI-25194-209"/>
    <x v="646"/>
    <s v="44601-51441-BH"/>
    <s v="A-L-2.5"/>
    <n v="5"/>
    <x v="493"/>
    <s v=""/>
    <x v="3"/>
    <s v="Ara"/>
    <x v="1"/>
    <x v="2"/>
    <n v="29.784999999999997"/>
    <n v="148.92499999999998"/>
    <x v="2"/>
    <x v="1"/>
    <x v="1"/>
  </r>
  <r>
    <s v="IJK-34441-720"/>
    <x v="647"/>
    <s v="97201-58870-WB"/>
    <s v="A-M-0.5"/>
    <n v="6"/>
    <x v="493"/>
    <s v=""/>
    <x v="3"/>
    <s v="Ara"/>
    <x v="0"/>
    <x v="1"/>
    <n v="6.75"/>
    <n v="40.5"/>
    <x v="2"/>
    <x v="0"/>
    <x v="0"/>
  </r>
  <r>
    <s v="ZMC-00336-619"/>
    <x v="591"/>
    <s v="19849-12926-QF"/>
    <s v="A-M-0.5"/>
    <n v="4"/>
    <x v="493"/>
    <s v=""/>
    <x v="3"/>
    <s v="Ara"/>
    <x v="0"/>
    <x v="1"/>
    <n v="6.75"/>
    <n v="27"/>
    <x v="2"/>
    <x v="0"/>
    <x v="0"/>
  </r>
  <r>
    <s v="UPX-54529-618"/>
    <x v="648"/>
    <s v="40535-56770-UM"/>
    <s v="L-D-1"/>
    <n v="3"/>
    <x v="493"/>
    <s v=""/>
    <x v="3"/>
    <s v="Lib"/>
    <x v="2"/>
    <x v="0"/>
    <n v="12.95"/>
    <n v="38.849999999999994"/>
    <x v="3"/>
    <x v="2"/>
    <x v="1"/>
  </r>
  <r>
    <s v="DLX-01059-899"/>
    <x v="191"/>
    <s v="74940-09646-MU"/>
    <s v="R-L-1"/>
    <n v="5"/>
    <x v="493"/>
    <s v=""/>
    <x v="3"/>
    <s v="Rob"/>
    <x v="1"/>
    <x v="0"/>
    <n v="11.95"/>
    <n v="59.75"/>
    <x v="0"/>
    <x v="1"/>
    <x v="1"/>
  </r>
  <r>
    <s v="MEK-85120-243"/>
    <x v="649"/>
    <s v="06623-54610-HC"/>
    <s v="R-L-0.2"/>
    <n v="3"/>
    <x v="493"/>
    <s v=""/>
    <x v="3"/>
    <s v="Rob"/>
    <x v="1"/>
    <x v="3"/>
    <n v="3.5849999999999995"/>
    <n v="10.754999999999999"/>
    <x v="0"/>
    <x v="1"/>
    <x v="1"/>
  </r>
  <r>
    <s v="NFI-37188-246"/>
    <x v="553"/>
    <s v="89490-75361-AF"/>
    <s v="A-D-2.5"/>
    <n v="4"/>
    <x v="493"/>
    <s v=""/>
    <x v="3"/>
    <s v="Ara"/>
    <x v="2"/>
    <x v="2"/>
    <n v="22.884999999999998"/>
    <n v="91.539999999999992"/>
    <x v="2"/>
    <x v="2"/>
    <x v="1"/>
  </r>
  <r>
    <s v="BXH-62195-013"/>
    <x v="584"/>
    <s v="94526-79230-GZ"/>
    <s v="A-M-1"/>
    <n v="4"/>
    <x v="493"/>
    <s v=""/>
    <x v="3"/>
    <s v="Ara"/>
    <x v="0"/>
    <x v="0"/>
    <n v="11.25"/>
    <n v="45"/>
    <x v="2"/>
    <x v="0"/>
    <x v="0"/>
  </r>
  <r>
    <s v="YLK-78851-470"/>
    <x v="650"/>
    <s v="58559-08254-UY"/>
    <s v="R-M-2.5"/>
    <n v="6"/>
    <x v="493"/>
    <s v=""/>
    <x v="3"/>
    <s v="Rob"/>
    <x v="0"/>
    <x v="2"/>
    <n v="22.884999999999998"/>
    <n v="137.31"/>
    <x v="0"/>
    <x v="0"/>
    <x v="0"/>
  </r>
  <r>
    <s v="DXY-76225-633"/>
    <x v="121"/>
    <s v="88574-37083-WX"/>
    <s v="A-M-0.5"/>
    <n v="1"/>
    <x v="493"/>
    <s v=""/>
    <x v="3"/>
    <s v="Ara"/>
    <x v="0"/>
    <x v="1"/>
    <n v="6.75"/>
    <n v="6.75"/>
    <x v="2"/>
    <x v="0"/>
    <x v="1"/>
  </r>
  <r>
    <s v="UHP-24614-199"/>
    <x v="472"/>
    <s v="67953-79896-AC"/>
    <s v="A-M-1"/>
    <n v="4"/>
    <x v="493"/>
    <s v=""/>
    <x v="3"/>
    <s v="Ara"/>
    <x v="0"/>
    <x v="0"/>
    <n v="11.25"/>
    <n v="45"/>
    <x v="2"/>
    <x v="0"/>
    <x v="1"/>
  </r>
  <r>
    <s v="HBY-35655-049"/>
    <x v="594"/>
    <s v="69207-93422-CQ"/>
    <s v="E-D-2.5"/>
    <n v="3"/>
    <x v="493"/>
    <s v=""/>
    <x v="3"/>
    <s v="Exc"/>
    <x v="2"/>
    <x v="2"/>
    <n v="27.945"/>
    <n v="83.835000000000008"/>
    <x v="1"/>
    <x v="2"/>
    <x v="0"/>
  </r>
  <r>
    <s v="DCE-22886-861"/>
    <x v="89"/>
    <s v="56060-17602-RG"/>
    <s v="E-D-0.2"/>
    <n v="1"/>
    <x v="493"/>
    <s v=""/>
    <x v="3"/>
    <s v="Exc"/>
    <x v="2"/>
    <x v="3"/>
    <n v="3.645"/>
    <n v="3.645"/>
    <x v="1"/>
    <x v="2"/>
    <x v="0"/>
  </r>
  <r>
    <s v="QTG-93823-843"/>
    <x v="651"/>
    <s v="46859-14212-FI"/>
    <s v="A-M-0.5"/>
    <n v="1"/>
    <x v="493"/>
    <s v=""/>
    <x v="3"/>
    <s v="Ara"/>
    <x v="0"/>
    <x v="1"/>
    <n v="6.75"/>
    <n v="6.75"/>
    <x v="2"/>
    <x v="0"/>
    <x v="1"/>
  </r>
  <r>
    <s v="QTG-93823-843"/>
    <x v="651"/>
    <s v="46859-14212-FI"/>
    <s v="E-D-0.5"/>
    <n v="3"/>
    <x v="493"/>
    <s v=""/>
    <x v="3"/>
    <s v="Exc"/>
    <x v="2"/>
    <x v="1"/>
    <n v="7.29"/>
    <n v="21.87"/>
    <x v="1"/>
    <x v="2"/>
    <x v="1"/>
  </r>
  <r>
    <s v="WFT-16178-396"/>
    <x v="249"/>
    <s v="33555-01585-RP"/>
    <s v="R-D-0.2"/>
    <n v="5"/>
    <x v="493"/>
    <s v=""/>
    <x v="3"/>
    <s v="Rob"/>
    <x v="2"/>
    <x v="3"/>
    <n v="2.6849999999999996"/>
    <n v="13.424999999999997"/>
    <x v="0"/>
    <x v="2"/>
    <x v="0"/>
  </r>
  <r>
    <s v="ERC-54560-934"/>
    <x v="652"/>
    <s v="11932-85629-CU"/>
    <s v="R-D-2.5"/>
    <n v="6"/>
    <x v="493"/>
    <s v=""/>
    <x v="3"/>
    <s v="Rob"/>
    <x v="2"/>
    <x v="2"/>
    <n v="20.584999999999997"/>
    <n v="123.50999999999999"/>
    <x v="0"/>
    <x v="2"/>
    <x v="1"/>
  </r>
  <r>
    <s v="RUK-78200-416"/>
    <x v="653"/>
    <s v="36192-07175-XC"/>
    <s v="L-D-0.2"/>
    <n v="2"/>
    <x v="493"/>
    <s v=""/>
    <x v="3"/>
    <s v="Lib"/>
    <x v="2"/>
    <x v="3"/>
    <n v="3.8849999999999998"/>
    <n v="7.77"/>
    <x v="3"/>
    <x v="2"/>
    <x v="1"/>
  </r>
  <r>
    <s v="KHK-13105-388"/>
    <x v="177"/>
    <s v="46242-54946-ZW"/>
    <s v="A-M-1"/>
    <n v="6"/>
    <x v="493"/>
    <s v=""/>
    <x v="3"/>
    <s v="Ara"/>
    <x v="0"/>
    <x v="0"/>
    <n v="11.25"/>
    <n v="67.5"/>
    <x v="2"/>
    <x v="0"/>
    <x v="0"/>
  </r>
  <r>
    <s v="NJR-03699-189"/>
    <x v="22"/>
    <s v="95152-82155-VQ"/>
    <s v="E-D-2.5"/>
    <n v="1"/>
    <x v="493"/>
    <s v=""/>
    <x v="3"/>
    <s v="Exc"/>
    <x v="2"/>
    <x v="2"/>
    <n v="27.945"/>
    <n v="27.945"/>
    <x v="1"/>
    <x v="2"/>
    <x v="1"/>
  </r>
  <r>
    <s v="PJV-20427-019"/>
    <x v="508"/>
    <s v="13404-39127-WQ"/>
    <s v="A-L-2.5"/>
    <n v="3"/>
    <x v="493"/>
    <s v=""/>
    <x v="3"/>
    <s v="Ara"/>
    <x v="1"/>
    <x v="2"/>
    <n v="29.784999999999997"/>
    <n v="89.35499999999999"/>
    <x v="2"/>
    <x v="1"/>
    <x v="1"/>
  </r>
  <r>
    <s v="UGK-07613-982"/>
    <x v="654"/>
    <s v="57808-90533-UE"/>
    <s v="A-M-0.5"/>
    <n v="3"/>
    <x v="493"/>
    <s v=""/>
    <x v="3"/>
    <s v="Ara"/>
    <x v="0"/>
    <x v="1"/>
    <n v="6.75"/>
    <n v="20.25"/>
    <x v="2"/>
    <x v="0"/>
    <x v="1"/>
  </r>
  <r>
    <s v="OLA-68289-577"/>
    <x v="524"/>
    <s v="40226-52317-IO"/>
    <s v="A-M-0.5"/>
    <n v="5"/>
    <x v="493"/>
    <s v=""/>
    <x v="3"/>
    <s v="Ara"/>
    <x v="0"/>
    <x v="1"/>
    <n v="6.75"/>
    <n v="33.75"/>
    <x v="2"/>
    <x v="0"/>
    <x v="0"/>
  </r>
  <r>
    <s v="TNR-84447-052"/>
    <x v="655"/>
    <s v="34419-18068-AG"/>
    <s v="E-D-2.5"/>
    <n v="4"/>
    <x v="493"/>
    <s v=""/>
    <x v="3"/>
    <s v="Exc"/>
    <x v="2"/>
    <x v="2"/>
    <n v="27.945"/>
    <n v="111.78"/>
    <x v="1"/>
    <x v="2"/>
    <x v="1"/>
  </r>
  <r>
    <s v="FBZ-64200-586"/>
    <x v="523"/>
    <s v="51738-61457-RS"/>
    <s v="E-M-2.5"/>
    <n v="2"/>
    <x v="493"/>
    <s v=""/>
    <x v="3"/>
    <s v="Exc"/>
    <x v="0"/>
    <x v="2"/>
    <n v="31.624999999999996"/>
    <n v="63.249999999999993"/>
    <x v="1"/>
    <x v="0"/>
    <x v="0"/>
  </r>
  <r>
    <s v="OBN-66334-505"/>
    <x v="656"/>
    <s v="86757-52367-ON"/>
    <s v="E-L-0.2"/>
    <n v="2"/>
    <x v="493"/>
    <s v=""/>
    <x v="3"/>
    <s v="Exc"/>
    <x v="1"/>
    <x v="3"/>
    <n v="4.4550000000000001"/>
    <n v="8.91"/>
    <x v="1"/>
    <x v="1"/>
    <x v="0"/>
  </r>
  <r>
    <s v="NXM-89323-646"/>
    <x v="657"/>
    <s v="28158-93383-CK"/>
    <s v="E-D-1"/>
    <n v="1"/>
    <x v="493"/>
    <s v=""/>
    <x v="3"/>
    <s v="Exc"/>
    <x v="2"/>
    <x v="0"/>
    <n v="12.15"/>
    <n v="12.15"/>
    <x v="1"/>
    <x v="2"/>
    <x v="0"/>
  </r>
  <r>
    <s v="NHI-23264-055"/>
    <x v="658"/>
    <s v="44799-09711-XW"/>
    <s v="A-D-0.5"/>
    <n v="4"/>
    <x v="493"/>
    <s v=""/>
    <x v="3"/>
    <s v="Ara"/>
    <x v="2"/>
    <x v="1"/>
    <n v="5.97"/>
    <n v="23.88"/>
    <x v="2"/>
    <x v="2"/>
    <x v="0"/>
  </r>
  <r>
    <s v="EQH-53569-934"/>
    <x v="659"/>
    <s v="53667-91553-LT"/>
    <s v="E-M-1"/>
    <n v="4"/>
    <x v="493"/>
    <s v=""/>
    <x v="3"/>
    <s v="Exc"/>
    <x v="0"/>
    <x v="0"/>
    <n v="13.75"/>
    <n v="55"/>
    <x v="1"/>
    <x v="0"/>
    <x v="1"/>
  </r>
  <r>
    <s v="XKK-06692-189"/>
    <x v="558"/>
    <s v="86579-92122-OC"/>
    <s v="R-D-1"/>
    <n v="3"/>
    <x v="493"/>
    <s v=""/>
    <x v="3"/>
    <s v="Rob"/>
    <x v="2"/>
    <x v="0"/>
    <n v="8.9499999999999993"/>
    <n v="26.849999999999998"/>
    <x v="0"/>
    <x v="2"/>
    <x v="0"/>
  </r>
  <r>
    <s v="BYP-16005-016"/>
    <x v="660"/>
    <s v="01474-63436-TP"/>
    <s v="R-M-2.5"/>
    <n v="5"/>
    <x v="493"/>
    <s v=""/>
    <x v="3"/>
    <s v="Rob"/>
    <x v="0"/>
    <x v="2"/>
    <n v="22.884999999999998"/>
    <n v="114.42499999999998"/>
    <x v="0"/>
    <x v="0"/>
    <x v="1"/>
  </r>
  <r>
    <s v="LWS-13938-905"/>
    <x v="661"/>
    <s v="90533-82440-EE"/>
    <s v="A-M-2.5"/>
    <n v="6"/>
    <x v="493"/>
    <s v=""/>
    <x v="3"/>
    <s v="Ara"/>
    <x v="0"/>
    <x v="2"/>
    <n v="25.874999999999996"/>
    <n v="155.24999999999997"/>
    <x v="2"/>
    <x v="0"/>
    <x v="0"/>
  </r>
  <r>
    <s v="OLH-95722-362"/>
    <x v="662"/>
    <s v="48553-69225-VX"/>
    <s v="L-D-0.5"/>
    <n v="3"/>
    <x v="493"/>
    <s v=""/>
    <x v="3"/>
    <s v="Lib"/>
    <x v="2"/>
    <x v="1"/>
    <n v="7.77"/>
    <n v="23.31"/>
    <x v="3"/>
    <x v="2"/>
    <x v="0"/>
  </r>
  <r>
    <s v="OLH-95722-362"/>
    <x v="662"/>
    <s v="48553-69225-VX"/>
    <s v="R-M-2.5"/>
    <n v="4"/>
    <x v="493"/>
    <s v=""/>
    <x v="3"/>
    <s v="Rob"/>
    <x v="0"/>
    <x v="2"/>
    <n v="22.884999999999998"/>
    <n v="91.539999999999992"/>
    <x v="0"/>
    <x v="0"/>
    <x v="0"/>
  </r>
  <r>
    <s v="KCW-50949-318"/>
    <x v="184"/>
    <s v="52374-27313-IV"/>
    <s v="E-L-1"/>
    <n v="5"/>
    <x v="493"/>
    <s v=""/>
    <x v="3"/>
    <s v="Exc"/>
    <x v="1"/>
    <x v="0"/>
    <n v="14.85"/>
    <n v="74.25"/>
    <x v="1"/>
    <x v="1"/>
    <x v="0"/>
  </r>
  <r>
    <s v="JGZ-16947-591"/>
    <x v="663"/>
    <s v="14264-41252-SL"/>
    <s v="L-L-0.2"/>
    <n v="6"/>
    <x v="493"/>
    <s v=""/>
    <x v="3"/>
    <s v="Lib"/>
    <x v="1"/>
    <x v="3"/>
    <n v="4.7549999999999999"/>
    <n v="28.53"/>
    <x v="3"/>
    <x v="1"/>
    <x v="1"/>
  </r>
  <r>
    <s v="LXS-63326-144"/>
    <x v="334"/>
    <s v="35367-50483-AR"/>
    <s v="R-L-0.5"/>
    <n v="2"/>
    <x v="493"/>
    <s v=""/>
    <x v="3"/>
    <s v="Rob"/>
    <x v="1"/>
    <x v="1"/>
    <n v="7.169999999999999"/>
    <n v="14.339999999999998"/>
    <x v="0"/>
    <x v="1"/>
    <x v="0"/>
  </r>
  <r>
    <s v="CZG-86544-655"/>
    <x v="664"/>
    <s v="69443-77665-QW"/>
    <s v="A-L-0.5"/>
    <n v="2"/>
    <x v="493"/>
    <s v=""/>
    <x v="3"/>
    <s v="Ara"/>
    <x v="1"/>
    <x v="1"/>
    <n v="7.77"/>
    <n v="15.54"/>
    <x v="2"/>
    <x v="1"/>
    <x v="0"/>
  </r>
  <r>
    <s v="WFV-88138-247"/>
    <x v="24"/>
    <s v="63411-51758-QC"/>
    <s v="R-L-1"/>
    <n v="3"/>
    <x v="493"/>
    <s v=""/>
    <x v="3"/>
    <s v="Rob"/>
    <x v="1"/>
    <x v="0"/>
    <n v="11.95"/>
    <n v="35.849999999999994"/>
    <x v="0"/>
    <x v="1"/>
    <x v="1"/>
  </r>
  <r>
    <s v="RFG-28227-288"/>
    <x v="12"/>
    <s v="68605-21835-UF"/>
    <s v="A-L-0.5"/>
    <n v="6"/>
    <x v="493"/>
    <s v=""/>
    <x v="3"/>
    <s v="Ara"/>
    <x v="1"/>
    <x v="1"/>
    <n v="7.77"/>
    <n v="46.62"/>
    <x v="2"/>
    <x v="1"/>
    <x v="1"/>
  </r>
  <r>
    <s v="QAK-77286-758"/>
    <x v="105"/>
    <s v="34786-30419-XY"/>
    <s v="R-L-0.5"/>
    <n v="5"/>
    <x v="493"/>
    <s v=""/>
    <x v="3"/>
    <s v="Rob"/>
    <x v="1"/>
    <x v="1"/>
    <n v="7.169999999999999"/>
    <n v="35.849999999999994"/>
    <x v="0"/>
    <x v="1"/>
    <x v="1"/>
  </r>
  <r>
    <s v="CZD-56716-840"/>
    <x v="665"/>
    <s v="15456-29250-RU"/>
    <s v="L-D-2.5"/>
    <n v="4"/>
    <x v="493"/>
    <s v=""/>
    <x v="3"/>
    <s v="Lib"/>
    <x v="2"/>
    <x v="2"/>
    <n v="29.784999999999997"/>
    <n v="119.13999999999999"/>
    <x v="3"/>
    <x v="2"/>
    <x v="1"/>
  </r>
  <r>
    <s v="UBI-59229-277"/>
    <x v="44"/>
    <s v="00886-35803-FG"/>
    <s v="L-D-0.5"/>
    <n v="3"/>
    <x v="493"/>
    <s v=""/>
    <x v="3"/>
    <s v="Lib"/>
    <x v="2"/>
    <x v="1"/>
    <n v="7.77"/>
    <n v="23.31"/>
    <x v="3"/>
    <x v="2"/>
    <x v="1"/>
  </r>
  <r>
    <s v="WJJ-37489-898"/>
    <x v="171"/>
    <s v="31599-82152-AD"/>
    <s v="A-M-1"/>
    <n v="1"/>
    <x v="493"/>
    <s v=""/>
    <x v="3"/>
    <s v="Ara"/>
    <x v="0"/>
    <x v="0"/>
    <n v="11.25"/>
    <n v="11.25"/>
    <x v="2"/>
    <x v="0"/>
    <x v="1"/>
  </r>
  <r>
    <s v="ORX-57454-917"/>
    <x v="328"/>
    <s v="76209-39601-ZR"/>
    <s v="E-D-2.5"/>
    <n v="3"/>
    <x v="493"/>
    <s v=""/>
    <x v="3"/>
    <s v="Exc"/>
    <x v="2"/>
    <x v="2"/>
    <n v="27.945"/>
    <n v="83.835000000000008"/>
    <x v="1"/>
    <x v="2"/>
    <x v="0"/>
  </r>
  <r>
    <s v="GRB-68838-629"/>
    <x v="648"/>
    <s v="15064-65241-HB"/>
    <s v="R-L-2.5"/>
    <n v="4"/>
    <x v="493"/>
    <s v=""/>
    <x v="3"/>
    <s v="Rob"/>
    <x v="1"/>
    <x v="2"/>
    <n v="27.484999999999996"/>
    <n v="109.93999999999998"/>
    <x v="0"/>
    <x v="1"/>
    <x v="1"/>
  </r>
  <r>
    <s v="SHT-04865-419"/>
    <x v="666"/>
    <s v="69215-90789-DL"/>
    <s v="R-L-0.2"/>
    <n v="4"/>
    <x v="493"/>
    <s v=""/>
    <x v="3"/>
    <s v="Rob"/>
    <x v="1"/>
    <x v="3"/>
    <n v="3.5849999999999995"/>
    <n v="14.339999999999998"/>
    <x v="0"/>
    <x v="1"/>
    <x v="0"/>
  </r>
  <r>
    <s v="UQI-28177-865"/>
    <x v="577"/>
    <s v="04317-46176-TB"/>
    <s v="R-L-0.2"/>
    <n v="6"/>
    <x v="493"/>
    <s v=""/>
    <x v="3"/>
    <s v="Rob"/>
    <x v="1"/>
    <x v="3"/>
    <n v="3.5849999999999995"/>
    <n v="21.509999999999998"/>
    <x v="0"/>
    <x v="1"/>
    <x v="1"/>
  </r>
  <r>
    <s v="OIB-13664-879"/>
    <x v="114"/>
    <s v="04713-57765-KR"/>
    <s v="A-M-1"/>
    <n v="2"/>
    <x v="493"/>
    <s v=""/>
    <x v="3"/>
    <s v="Ara"/>
    <x v="0"/>
    <x v="0"/>
    <n v="11.25"/>
    <n v="22.5"/>
    <x v="2"/>
    <x v="0"/>
    <x v="0"/>
  </r>
  <r>
    <s v="PJS-30996-485"/>
    <x v="4"/>
    <s v="86579-92122-OC"/>
    <s v="A-L-0.2"/>
    <n v="1"/>
    <x v="493"/>
    <s v=""/>
    <x v="3"/>
    <s v="Ara"/>
    <x v="1"/>
    <x v="3"/>
    <n v="3.8849999999999998"/>
    <n v="3.8849999999999998"/>
    <x v="2"/>
    <x v="1"/>
    <x v="0"/>
  </r>
  <r>
    <s v="HEL-86709-449"/>
    <x v="667"/>
    <s v="86579-92122-OC"/>
    <s v="E-D-2.5"/>
    <n v="1"/>
    <x v="493"/>
    <s v=""/>
    <x v="3"/>
    <s v="Exc"/>
    <x v="2"/>
    <x v="2"/>
    <n v="27.945"/>
    <n v="27.945"/>
    <x v="1"/>
    <x v="2"/>
    <x v="0"/>
  </r>
  <r>
    <s v="NCH-55389-562"/>
    <x v="110"/>
    <s v="86579-92122-OC"/>
    <s v="E-L-2.5"/>
    <n v="5"/>
    <x v="493"/>
    <s v=""/>
    <x v="3"/>
    <s v="Exc"/>
    <x v="1"/>
    <x v="2"/>
    <n v="34.154999999999994"/>
    <n v="170.77499999999998"/>
    <x v="1"/>
    <x v="1"/>
    <x v="0"/>
  </r>
  <r>
    <s v="NCH-55389-562"/>
    <x v="110"/>
    <s v="86579-92122-OC"/>
    <s v="R-L-2.5"/>
    <n v="2"/>
    <x v="493"/>
    <s v=""/>
    <x v="3"/>
    <s v="Rob"/>
    <x v="1"/>
    <x v="2"/>
    <n v="27.484999999999996"/>
    <n v="54.969999999999992"/>
    <x v="0"/>
    <x v="1"/>
    <x v="0"/>
  </r>
  <r>
    <s v="NCH-55389-562"/>
    <x v="110"/>
    <s v="86579-92122-OC"/>
    <s v="E-L-1"/>
    <n v="1"/>
    <x v="493"/>
    <s v=""/>
    <x v="3"/>
    <s v="Exc"/>
    <x v="1"/>
    <x v="0"/>
    <n v="14.85"/>
    <n v="14.85"/>
    <x v="1"/>
    <x v="1"/>
    <x v="0"/>
  </r>
  <r>
    <s v="NCH-55389-562"/>
    <x v="110"/>
    <s v="86579-92122-OC"/>
    <s v="A-L-0.2"/>
    <n v="2"/>
    <x v="493"/>
    <s v=""/>
    <x v="3"/>
    <s v="Ara"/>
    <x v="1"/>
    <x v="3"/>
    <n v="3.8849999999999998"/>
    <n v="7.77"/>
    <x v="2"/>
    <x v="1"/>
    <x v="0"/>
  </r>
  <r>
    <s v="GUG-45603-775"/>
    <x v="668"/>
    <s v="40959-32642-DN"/>
    <s v="L-L-0.2"/>
    <n v="5"/>
    <x v="493"/>
    <s v=""/>
    <x v="3"/>
    <s v="Lib"/>
    <x v="1"/>
    <x v="3"/>
    <n v="4.7549999999999999"/>
    <n v="23.774999999999999"/>
    <x v="3"/>
    <x v="1"/>
    <x v="0"/>
  </r>
  <r>
    <s v="KJB-98240-098"/>
    <x v="422"/>
    <s v="77746-08153-PM"/>
    <s v="L-L-1"/>
    <n v="5"/>
    <x v="493"/>
    <s v=""/>
    <x v="3"/>
    <s v="Lib"/>
    <x v="1"/>
    <x v="0"/>
    <n v="15.85"/>
    <n v="79.25"/>
    <x v="3"/>
    <x v="1"/>
    <x v="0"/>
  </r>
  <r>
    <s v="JMS-48374-462"/>
    <x v="669"/>
    <s v="49667-96708-JL"/>
    <s v="A-D-2.5"/>
    <n v="2"/>
    <x v="493"/>
    <s v=""/>
    <x v="3"/>
    <s v="Ara"/>
    <x v="2"/>
    <x v="2"/>
    <n v="22.884999999999998"/>
    <n v="45.769999999999996"/>
    <x v="2"/>
    <x v="2"/>
    <x v="0"/>
  </r>
  <r>
    <s v="YIT-15877-117"/>
    <x v="670"/>
    <s v="24155-79322-EQ"/>
    <s v="R-D-1"/>
    <n v="1"/>
    <x v="493"/>
    <s v=""/>
    <x v="3"/>
    <s v="Rob"/>
    <x v="2"/>
    <x v="0"/>
    <n v="8.9499999999999993"/>
    <n v="8.9499999999999993"/>
    <x v="0"/>
    <x v="2"/>
    <x v="0"/>
  </r>
  <r>
    <s v="YVK-82679-655"/>
    <x v="341"/>
    <s v="95342-88311-SF"/>
    <s v="R-M-0.5"/>
    <n v="4"/>
    <x v="493"/>
    <s v=""/>
    <x v="3"/>
    <s v="Rob"/>
    <x v="0"/>
    <x v="1"/>
    <n v="5.97"/>
    <n v="23.88"/>
    <x v="0"/>
    <x v="0"/>
    <x v="0"/>
  </r>
  <r>
    <s v="TYH-81940-054"/>
    <x v="671"/>
    <s v="69374-08133-RI"/>
    <s v="E-L-0.2"/>
    <n v="5"/>
    <x v="493"/>
    <s v=""/>
    <x v="3"/>
    <s v="Exc"/>
    <x v="1"/>
    <x v="3"/>
    <n v="4.4550000000000001"/>
    <n v="22.274999999999999"/>
    <x v="1"/>
    <x v="1"/>
    <x v="1"/>
  </r>
  <r>
    <s v="HTY-30660-254"/>
    <x v="672"/>
    <s v="83844-95908-RX"/>
    <s v="R-M-1"/>
    <n v="3"/>
    <x v="493"/>
    <s v=""/>
    <x v="3"/>
    <s v="Rob"/>
    <x v="0"/>
    <x v="0"/>
    <n v="9.9499999999999993"/>
    <n v="29.849999999999998"/>
    <x v="0"/>
    <x v="0"/>
    <x v="0"/>
  </r>
  <r>
    <s v="GPW-43956-761"/>
    <x v="673"/>
    <s v="09667-09231-YM"/>
    <s v="E-L-0.5"/>
    <n v="6"/>
    <x v="493"/>
    <s v=""/>
    <x v="3"/>
    <s v="Exc"/>
    <x v="1"/>
    <x v="1"/>
    <n v="8.91"/>
    <n v="53.46"/>
    <x v="1"/>
    <x v="1"/>
    <x v="0"/>
  </r>
  <r>
    <s v="DWY-56352-412"/>
    <x v="674"/>
    <s v="55427-08059-DF"/>
    <s v="R-D-0.2"/>
    <n v="1"/>
    <x v="493"/>
    <s v=""/>
    <x v="3"/>
    <s v="Rob"/>
    <x v="2"/>
    <x v="3"/>
    <n v="2.6849999999999996"/>
    <n v="2.6849999999999996"/>
    <x v="0"/>
    <x v="2"/>
    <x v="0"/>
  </r>
  <r>
    <s v="PUH-55647-976"/>
    <x v="675"/>
    <s v="06624-54037-BQ"/>
    <s v="R-M-0.2"/>
    <n v="2"/>
    <x v="493"/>
    <s v=""/>
    <x v="3"/>
    <s v="Rob"/>
    <x v="0"/>
    <x v="3"/>
    <n v="2.9849999999999999"/>
    <n v="5.97"/>
    <x v="0"/>
    <x v="0"/>
    <x v="1"/>
  </r>
  <r>
    <s v="DTB-71371-705"/>
    <x v="539"/>
    <s v="48544-90737-AZ"/>
    <s v="L-D-1"/>
    <n v="1"/>
    <x v="493"/>
    <s v=""/>
    <x v="3"/>
    <s v="Lib"/>
    <x v="2"/>
    <x v="0"/>
    <n v="12.95"/>
    <n v="12.95"/>
    <x v="3"/>
    <x v="2"/>
    <x v="0"/>
  </r>
  <r>
    <s v="ZDC-64769-740"/>
    <x v="676"/>
    <s v="79463-01597-FQ"/>
    <s v="E-M-0.5"/>
    <n v="1"/>
    <x v="493"/>
    <s v=""/>
    <x v="3"/>
    <s v="Exc"/>
    <x v="0"/>
    <x v="1"/>
    <n v="8.25"/>
    <n v="8.25"/>
    <x v="1"/>
    <x v="0"/>
    <x v="1"/>
  </r>
  <r>
    <s v="TED-81959-419"/>
    <x v="677"/>
    <s v="27702-50024-XC"/>
    <s v="A-L-2.5"/>
    <n v="5"/>
    <x v="493"/>
    <s v=""/>
    <x v="3"/>
    <s v="Ara"/>
    <x v="1"/>
    <x v="2"/>
    <n v="29.784999999999997"/>
    <n v="148.92499999999998"/>
    <x v="2"/>
    <x v="1"/>
    <x v="1"/>
  </r>
  <r>
    <s v="FDO-25756-141"/>
    <x v="629"/>
    <s v="57360-46846-NS"/>
    <s v="A-L-2.5"/>
    <n v="3"/>
    <x v="493"/>
    <s v=""/>
    <x v="3"/>
    <s v="Ara"/>
    <x v="1"/>
    <x v="2"/>
    <n v="29.784999999999997"/>
    <n v="89.35499999999999"/>
    <x v="2"/>
    <x v="1"/>
    <x v="0"/>
  </r>
  <r>
    <s v="HKN-31467-517"/>
    <x v="662"/>
    <s v="84045-66771-SL"/>
    <s v="L-M-1"/>
    <n v="6"/>
    <x v="493"/>
    <s v=""/>
    <x v="3"/>
    <s v="Lib"/>
    <x v="0"/>
    <x v="0"/>
    <n v="14.55"/>
    <n v="87.300000000000011"/>
    <x v="3"/>
    <x v="0"/>
    <x v="1"/>
  </r>
  <r>
    <s v="POF-29666-012"/>
    <x v="102"/>
    <s v="46885-00260-TL"/>
    <s v="R-D-0.5"/>
    <n v="1"/>
    <x v="493"/>
    <s v=""/>
    <x v="3"/>
    <s v="Rob"/>
    <x v="2"/>
    <x v="1"/>
    <n v="5.3699999999999992"/>
    <n v="5.3699999999999992"/>
    <x v="0"/>
    <x v="2"/>
    <x v="0"/>
  </r>
  <r>
    <s v="IRX-59256-644"/>
    <x v="678"/>
    <s v="96446-62142-EN"/>
    <s v="A-D-0.2"/>
    <n v="3"/>
    <x v="493"/>
    <s v=""/>
    <x v="3"/>
    <s v="Ara"/>
    <x v="2"/>
    <x v="3"/>
    <n v="2.9849999999999999"/>
    <n v="8.9550000000000001"/>
    <x v="2"/>
    <x v="2"/>
    <x v="0"/>
  </r>
  <r>
    <s v="LTN-89139-350"/>
    <x v="679"/>
    <s v="07756-71018-GU"/>
    <s v="R-L-2.5"/>
    <n v="5"/>
    <x v="493"/>
    <s v=""/>
    <x v="3"/>
    <s v="Rob"/>
    <x v="1"/>
    <x v="2"/>
    <n v="27.484999999999996"/>
    <n v="137.42499999999998"/>
    <x v="0"/>
    <x v="1"/>
    <x v="0"/>
  </r>
  <r>
    <s v="TXF-79780-017"/>
    <x v="112"/>
    <s v="92048-47813-QB"/>
    <s v="R-L-1"/>
    <n v="5"/>
    <x v="493"/>
    <s v=""/>
    <x v="3"/>
    <s v="Rob"/>
    <x v="1"/>
    <x v="0"/>
    <n v="11.95"/>
    <n v="59.75"/>
    <x v="0"/>
    <x v="1"/>
    <x v="1"/>
  </r>
  <r>
    <s v="ALM-80762-974"/>
    <x v="55"/>
    <s v="84045-66771-SL"/>
    <s v="A-L-0.5"/>
    <n v="3"/>
    <x v="493"/>
    <s v=""/>
    <x v="3"/>
    <s v="Ara"/>
    <x v="1"/>
    <x v="1"/>
    <n v="7.77"/>
    <n v="23.31"/>
    <x v="2"/>
    <x v="1"/>
    <x v="1"/>
  </r>
  <r>
    <s v="NXF-15738-707"/>
    <x v="680"/>
    <s v="28699-16256-XV"/>
    <s v="R-D-0.5"/>
    <n v="2"/>
    <x v="493"/>
    <s v=""/>
    <x v="3"/>
    <s v="Rob"/>
    <x v="2"/>
    <x v="1"/>
    <n v="5.3699999999999992"/>
    <n v="10.739999999999998"/>
    <x v="0"/>
    <x v="2"/>
    <x v="1"/>
  </r>
  <r>
    <s v="MVV-19034-198"/>
    <x v="94"/>
    <s v="98476-63654-CG"/>
    <s v="E-D-2.5"/>
    <n v="6"/>
    <x v="493"/>
    <s v=""/>
    <x v="3"/>
    <s v="Exc"/>
    <x v="2"/>
    <x v="2"/>
    <n v="27.945"/>
    <n v="167.67000000000002"/>
    <x v="1"/>
    <x v="2"/>
    <x v="0"/>
  </r>
  <r>
    <s v="KUX-19632-830"/>
    <x v="160"/>
    <s v="55409-07759-YG"/>
    <s v="E-D-0.2"/>
    <n v="6"/>
    <x v="493"/>
    <s v=""/>
    <x v="3"/>
    <s v="Exc"/>
    <x v="2"/>
    <x v="3"/>
    <n v="3.645"/>
    <n v="21.87"/>
    <x v="1"/>
    <x v="2"/>
    <x v="0"/>
  </r>
  <r>
    <s v="SNZ-44595-152"/>
    <x v="681"/>
    <s v="06136-65250-PG"/>
    <s v="R-L-1"/>
    <n v="2"/>
    <x v="493"/>
    <s v=""/>
    <x v="3"/>
    <s v="Rob"/>
    <x v="1"/>
    <x v="0"/>
    <n v="11.95"/>
    <n v="23.9"/>
    <x v="0"/>
    <x v="1"/>
    <x v="0"/>
  </r>
  <r>
    <s v="GQA-37241-629"/>
    <x v="502"/>
    <s v="08405-33165-BS"/>
    <s v="A-M-0.2"/>
    <n v="2"/>
    <x v="493"/>
    <s v=""/>
    <x v="3"/>
    <s v="Ara"/>
    <x v="0"/>
    <x v="3"/>
    <n v="3.375"/>
    <n v="6.75"/>
    <x v="2"/>
    <x v="0"/>
    <x v="0"/>
  </r>
  <r>
    <s v="WVV-79948-067"/>
    <x v="682"/>
    <s v="66070-30559-WI"/>
    <s v="E-M-2.5"/>
    <n v="1"/>
    <x v="493"/>
    <s v=""/>
    <x v="3"/>
    <s v="Exc"/>
    <x v="0"/>
    <x v="2"/>
    <n v="31.624999999999996"/>
    <n v="31.624999999999996"/>
    <x v="1"/>
    <x v="0"/>
    <x v="0"/>
  </r>
  <r>
    <s v="LHX-81117-166"/>
    <x v="683"/>
    <s v="01282-28364-RZ"/>
    <s v="R-L-1"/>
    <n v="4"/>
    <x v="493"/>
    <s v=""/>
    <x v="3"/>
    <s v="Rob"/>
    <x v="1"/>
    <x v="0"/>
    <n v="11.95"/>
    <n v="47.8"/>
    <x v="0"/>
    <x v="1"/>
    <x v="1"/>
  </r>
  <r>
    <s v="GCD-75444-320"/>
    <x v="594"/>
    <s v="51277-93873-RP"/>
    <s v="L-M-2.5"/>
    <n v="1"/>
    <x v="493"/>
    <s v=""/>
    <x v="3"/>
    <s v="Lib"/>
    <x v="0"/>
    <x v="2"/>
    <n v="33.464999999999996"/>
    <n v="33.464999999999996"/>
    <x v="3"/>
    <x v="0"/>
    <x v="1"/>
  </r>
  <r>
    <s v="SGA-30059-217"/>
    <x v="389"/>
    <s v="84405-83364-DG"/>
    <s v="A-D-0.5"/>
    <n v="5"/>
    <x v="493"/>
    <s v=""/>
    <x v="3"/>
    <s v="Ara"/>
    <x v="2"/>
    <x v="1"/>
    <n v="5.97"/>
    <n v="29.849999999999998"/>
    <x v="2"/>
    <x v="2"/>
    <x v="0"/>
  </r>
  <r>
    <s v="GNL-98714-885"/>
    <x v="583"/>
    <s v="83731-53280-YC"/>
    <s v="R-M-1"/>
    <n v="3"/>
    <x v="493"/>
    <s v=""/>
    <x v="3"/>
    <s v="Rob"/>
    <x v="0"/>
    <x v="0"/>
    <n v="9.9499999999999993"/>
    <n v="29.849999999999998"/>
    <x v="0"/>
    <x v="0"/>
    <x v="0"/>
  </r>
  <r>
    <s v="OQA-93249-841"/>
    <x v="647"/>
    <s v="03917-13632-KC"/>
    <s v="A-M-2.5"/>
    <n v="6"/>
    <x v="493"/>
    <s v=""/>
    <x v="3"/>
    <s v="Ara"/>
    <x v="0"/>
    <x v="2"/>
    <n v="25.874999999999996"/>
    <n v="155.24999999999997"/>
    <x v="2"/>
    <x v="0"/>
    <x v="0"/>
  </r>
  <r>
    <s v="DUV-12075-132"/>
    <x v="366"/>
    <s v="62494-09113-RP"/>
    <s v="E-D-0.2"/>
    <n v="5"/>
    <x v="493"/>
    <s v=""/>
    <x v="3"/>
    <s v="Exc"/>
    <x v="2"/>
    <x v="3"/>
    <n v="3.645"/>
    <n v="18.225000000000001"/>
    <x v="1"/>
    <x v="2"/>
    <x v="1"/>
  </r>
  <r>
    <s v="DUV-12075-132"/>
    <x v="366"/>
    <s v="62494-09113-RP"/>
    <s v="L-D-0.5"/>
    <n v="2"/>
    <x v="493"/>
    <s v=""/>
    <x v="3"/>
    <s v="Lib"/>
    <x v="2"/>
    <x v="1"/>
    <n v="7.77"/>
    <n v="15.54"/>
    <x v="3"/>
    <x v="2"/>
    <x v="1"/>
  </r>
  <r>
    <s v="KPO-24942-184"/>
    <x v="684"/>
    <s v="70567-65133-CN"/>
    <s v="L-L-2.5"/>
    <n v="3"/>
    <x v="493"/>
    <s v=""/>
    <x v="3"/>
    <s v="Lib"/>
    <x v="1"/>
    <x v="2"/>
    <n v="36.454999999999998"/>
    <n v="109.36499999999999"/>
    <x v="3"/>
    <x v="1"/>
    <x v="1"/>
  </r>
  <r>
    <s v="SRJ-79353-838"/>
    <x v="506"/>
    <s v="77869-81373-AY"/>
    <s v="A-L-1"/>
    <n v="6"/>
    <x v="493"/>
    <s v=""/>
    <x v="3"/>
    <s v="Ara"/>
    <x v="1"/>
    <x v="0"/>
    <n v="12.95"/>
    <n v="77.699999999999989"/>
    <x v="2"/>
    <x v="1"/>
    <x v="1"/>
  </r>
  <r>
    <s v="XBV-40336-071"/>
    <x v="685"/>
    <s v="38536-98293-JZ"/>
    <s v="A-D-0.2"/>
    <n v="3"/>
    <x v="493"/>
    <s v=""/>
    <x v="3"/>
    <s v="Ara"/>
    <x v="2"/>
    <x v="3"/>
    <n v="2.9849999999999999"/>
    <n v="8.9550000000000001"/>
    <x v="2"/>
    <x v="2"/>
    <x v="1"/>
  </r>
  <r>
    <s v="RLM-96511-467"/>
    <x v="191"/>
    <s v="43014-53743-XK"/>
    <s v="R-L-2.5"/>
    <n v="1"/>
    <x v="493"/>
    <s v=""/>
    <x v="3"/>
    <s v="Rob"/>
    <x v="1"/>
    <x v="2"/>
    <n v="27.484999999999996"/>
    <n v="27.484999999999996"/>
    <x v="0"/>
    <x v="1"/>
    <x v="1"/>
  </r>
  <r>
    <s v="AEZ-13242-456"/>
    <x v="686"/>
    <s v="62494-09113-RP"/>
    <s v="R-M-0.5"/>
    <n v="5"/>
    <x v="493"/>
    <s v=""/>
    <x v="3"/>
    <s v="Rob"/>
    <x v="0"/>
    <x v="1"/>
    <n v="5.97"/>
    <n v="29.849999999999998"/>
    <x v="0"/>
    <x v="0"/>
    <x v="1"/>
  </r>
  <r>
    <s v="UME-75640-698"/>
    <x v="687"/>
    <s v="62494-09113-RP"/>
    <s v="A-M-0.5"/>
    <n v="4"/>
    <x v="493"/>
    <s v=""/>
    <x v="3"/>
    <s v="Ara"/>
    <x v="0"/>
    <x v="1"/>
    <n v="6.75"/>
    <n v="27"/>
    <x v="2"/>
    <x v="0"/>
    <x v="1"/>
  </r>
  <r>
    <s v="GJC-66474-557"/>
    <x v="629"/>
    <s v="64965-78386-MY"/>
    <s v="A-D-1"/>
    <n v="1"/>
    <x v="493"/>
    <s v=""/>
    <x v="3"/>
    <s v="Ara"/>
    <x v="2"/>
    <x v="0"/>
    <n v="9.9499999999999993"/>
    <n v="9.9499999999999993"/>
    <x v="2"/>
    <x v="2"/>
    <x v="1"/>
  </r>
  <r>
    <s v="IRV-20769-219"/>
    <x v="688"/>
    <s v="77131-58092-GE"/>
    <s v="E-M-0.2"/>
    <n v="3"/>
    <x v="493"/>
    <s v=""/>
    <x v="3"/>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07B6C0-2BC4-40E8-BB44-A07D5A46027D}"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68"/>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9B5314-BBE6-4EA1-868D-0D97CCB63ED5}"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h="1" x="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2"/>
    </i>
    <i>
      <x v="1"/>
    </i>
    <i>
      <x v="3"/>
    </i>
  </rowItems>
  <colItems count="1">
    <i/>
  </colItems>
  <dataFields count="1">
    <dataField name="Sum of Sales" fld="12" baseField="0" baseItem="0" numFmtId="169"/>
  </dataFields>
  <formats count="3">
    <format dxfId="4">
      <pivotArea outline="0" fieldPosition="0">
        <references count="1">
          <reference field="7" count="1" selected="0">
            <x v="1"/>
          </reference>
        </references>
      </pivotArea>
    </format>
    <format dxfId="3">
      <pivotArea outline="0" collapsedLevelsAreSubtotals="1" fieldPosition="0"/>
    </format>
    <format dxfId="2">
      <pivotArea outline="0" fieldPosition="0">
        <references count="1">
          <reference field="4294967294" count="1">
            <x v="0"/>
          </reference>
        </references>
      </pivotArea>
    </format>
  </formats>
  <chartFormats count="1">
    <chartFormat chart="10"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CE8E84-1145-48A9-8420-729651651B08}"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defaultSubtotal="0">
      <items count="495">
        <item h="1" x="493"/>
        <item h="1" x="281"/>
        <item h="1" x="21"/>
        <item h="1" x="69"/>
        <item h="1" x="90"/>
        <item h="1" x="489"/>
        <item h="1" x="418"/>
        <item h="1" x="411"/>
        <item h="1" x="388"/>
        <item h="1" x="15"/>
        <item h="1" x="228"/>
        <item h="1" x="401"/>
        <item h="1" x="239"/>
        <item h="1" x="402"/>
        <item h="1" x="235"/>
        <item h="1" x="250"/>
        <item h="1" x="108"/>
        <item h="1" x="365"/>
        <item h="1" x="406"/>
        <item h="1" x="0"/>
        <item h="1" x="355"/>
        <item h="1" x="345"/>
        <item h="1" x="40"/>
        <item h="1" x="268"/>
        <item h="1" x="113"/>
        <item h="1" x="363"/>
        <item h="1" x="304"/>
        <item h="1" x="339"/>
        <item h="1" x="11"/>
        <item h="1" x="134"/>
        <item h="1" x="232"/>
        <item h="1" x="91"/>
        <item h="1" x="105"/>
        <item h="1" x="196"/>
        <item h="1" x="210"/>
        <item h="1" x="452"/>
        <item h="1" x="132"/>
        <item h="1" x="230"/>
        <item h="1" x="27"/>
        <item h="1" x="329"/>
        <item h="1" x="150"/>
        <item h="1" x="94"/>
        <item h="1" x="282"/>
        <item h="1" x="203"/>
        <item h="1" x="36"/>
        <item h="1" x="461"/>
        <item h="1" x="349"/>
        <item h="1" x="351"/>
        <item h="1" x="443"/>
        <item h="1" x="422"/>
        <item h="1" x="478"/>
        <item h="1" x="244"/>
        <item h="1" x="114"/>
        <item h="1" x="33"/>
        <item h="1" x="310"/>
        <item h="1" x="273"/>
        <item h="1" x="305"/>
        <item h="1" x="76"/>
        <item h="1" x="65"/>
        <item h="1" x="440"/>
        <item h="1" x="43"/>
        <item h="1" x="245"/>
        <item h="1" x="421"/>
        <item h="1" x="379"/>
        <item h="1" x="231"/>
        <item h="1" x="425"/>
        <item h="1" x="374"/>
        <item h="1" x="219"/>
        <item h="1" x="280"/>
        <item h="1" x="302"/>
        <item h="1" x="209"/>
        <item h="1" x="41"/>
        <item h="1" x="143"/>
        <item h="1" x="398"/>
        <item h="1" x="255"/>
        <item h="1" x="314"/>
        <item h="1" x="118"/>
        <item h="1" x="57"/>
        <item h="1" x="317"/>
        <item h="1" x="147"/>
        <item h="1" x="172"/>
        <item h="1" x="492"/>
        <item h="1" x="426"/>
        <item h="1" x="334"/>
        <item h="1" x="324"/>
        <item h="1" x="256"/>
        <item h="1" x="457"/>
        <item h="1" x="456"/>
        <item h="1" x="437"/>
        <item h="1" x="220"/>
        <item h="1" x="181"/>
        <item h="1" x="2"/>
        <item h="1" x="140"/>
        <item h="1" x="171"/>
        <item h="1" x="12"/>
        <item h="1" x="258"/>
        <item h="1" x="277"/>
        <item h="1" x="82"/>
        <item h="1" x="283"/>
        <item h="1" x="488"/>
        <item h="1" x="432"/>
        <item h="1" x="477"/>
        <item h="1" x="129"/>
        <item h="1" x="121"/>
        <item h="1" x="116"/>
        <item h="1" x="104"/>
        <item h="1" x="436"/>
        <item h="1" x="185"/>
        <item h="1" x="409"/>
        <item h="1" x="30"/>
        <item h="1" x="472"/>
        <item h="1" x="336"/>
        <item h="1" x="154"/>
        <item h="1" x="106"/>
        <item h="1" x="233"/>
        <item h="1" x="357"/>
        <item h="1" x="444"/>
        <item h="1" x="484"/>
        <item h="1" x="438"/>
        <item h="1" x="485"/>
        <item h="1" x="342"/>
        <item h="1" x="361"/>
        <item h="1" x="491"/>
        <item h="1" x="463"/>
        <item h="1" x="120"/>
        <item h="1" x="386"/>
        <item h="1" x="126"/>
        <item h="1" x="253"/>
        <item h="1" x="311"/>
        <item h="1" x="162"/>
        <item h="1" x="490"/>
        <item h="1" x="481"/>
        <item h="1" x="272"/>
        <item h="1" x="145"/>
        <item h="1" x="474"/>
        <item h="1" x="284"/>
        <item h="1" x="23"/>
        <item h="1" x="137"/>
        <item h="1" x="265"/>
        <item h="1" x="138"/>
        <item h="1" x="384"/>
        <item h="1" x="447"/>
        <item h="1" x="148"/>
        <item h="1" x="19"/>
        <item h="1" x="322"/>
        <item h="1" x="81"/>
        <item h="1" x="197"/>
        <item h="1" x="51"/>
        <item h="1" x="468"/>
        <item h="1" x="419"/>
        <item h="1" x="122"/>
        <item h="1" x="191"/>
        <item h="1" x="44"/>
        <item h="1" x="167"/>
        <item h="1" x="87"/>
        <item h="1" x="300"/>
        <item h="1" x="251"/>
        <item h="1" x="52"/>
        <item h="1" x="97"/>
        <item h="1" x="139"/>
        <item h="1" x="262"/>
        <item h="1" x="407"/>
        <item h="1" x="458"/>
        <item h="1" x="473"/>
        <item h="1" x="67"/>
        <item h="1" x="60"/>
        <item h="1" x="467"/>
        <item h="1" x="190"/>
        <item h="1" x="313"/>
        <item h="1" x="204"/>
        <item h="1" x="247"/>
        <item h="1" x="372"/>
        <item h="1" x="376"/>
        <item h="1" x="5"/>
        <item h="1" x="78"/>
        <item h="1" x="431"/>
        <item h="1" x="165"/>
        <item h="1" x="141"/>
        <item h="1" x="163"/>
        <item h="1" x="344"/>
        <item h="1" x="243"/>
        <item h="1" x="415"/>
        <item h="1" x="160"/>
        <item h="1" x="206"/>
        <item h="1" x="119"/>
        <item h="1" x="337"/>
        <item h="1" x="296"/>
        <item h="1" x="201"/>
        <item h="1" x="238"/>
        <item h="1" x="58"/>
        <item h="1" x="465"/>
        <item h="1" x="123"/>
        <item h="1" x="74"/>
        <item h="1" x="205"/>
        <item h="1" x="469"/>
        <item h="1" x="187"/>
        <item h="1" x="389"/>
        <item h="1" x="237"/>
        <item h="1" x="275"/>
        <item h="1" x="427"/>
        <item h="1" x="199"/>
        <item h="1" x="394"/>
        <item h="1" x="396"/>
        <item h="1" x="449"/>
        <item h="1" x="4"/>
        <item h="1" x="455"/>
        <item h="1" x="446"/>
        <item h="1" x="46"/>
        <item h="1" x="248"/>
        <item h="1" x="453"/>
        <item h="1" x="26"/>
        <item h="1" x="390"/>
        <item h="1" x="279"/>
        <item h="1" x="34"/>
        <item h="1" x="373"/>
        <item h="1" x="254"/>
        <item h="1" x="271"/>
        <item h="1" x="412"/>
        <item h="1" x="285"/>
        <item h="1" x="63"/>
        <item h="1" x="328"/>
        <item h="1" x="164"/>
        <item h="1" x="371"/>
        <item h="1" x="20"/>
        <item h="1" x="100"/>
        <item h="1" x="25"/>
        <item h="1" x="308"/>
        <item h="1" x="331"/>
        <item h="1" x="92"/>
        <item h="1" x="413"/>
        <item h="1" x="54"/>
        <item h="1" x="146"/>
        <item h="1" x="435"/>
        <item h="1" x="75"/>
        <item h="1" x="364"/>
        <item h="1" x="399"/>
        <item h="1" x="333"/>
        <item h="1" x="153"/>
        <item h="1" x="189"/>
        <item h="1" x="433"/>
        <item h="1" x="366"/>
        <item h="1" x="131"/>
        <item h="1" x="99"/>
        <item h="1" x="37"/>
        <item h="1" x="319"/>
        <item h="1" x="393"/>
        <item h="1" x="332"/>
        <item h="1" x="294"/>
        <item h="1" x="471"/>
        <item h="1" x="348"/>
        <item h="1" x="77"/>
        <item h="1" x="177"/>
        <item x="347"/>
        <item h="1" x="470"/>
        <item h="1" x="301"/>
        <item h="1" x="175"/>
        <item h="1" x="309"/>
        <item h="1" x="188"/>
        <item h="1" x="385"/>
        <item h="1" x="71"/>
        <item h="1" x="234"/>
        <item h="1" x="483"/>
        <item h="1" x="391"/>
        <item h="1" x="460"/>
        <item h="1" x="368"/>
        <item h="1" x="410"/>
        <item h="1" x="80"/>
        <item h="1" x="259"/>
        <item h="1" x="89"/>
        <item h="1" x="400"/>
        <item h="1" x="242"/>
        <item h="1" x="149"/>
        <item h="1" x="10"/>
        <item h="1" x="278"/>
        <item h="1" x="112"/>
        <item h="1" x="343"/>
        <item h="1" x="297"/>
        <item h="1" x="269"/>
        <item h="1" x="486"/>
        <item h="1" x="434"/>
        <item h="1" x="207"/>
        <item h="1" x="221"/>
        <item h="1" x="267"/>
        <item h="1" x="381"/>
        <item x="298"/>
        <item h="1" x="424"/>
        <item h="1" x="295"/>
        <item h="1" x="340"/>
        <item h="1" x="448"/>
        <item h="1" x="335"/>
        <item h="1" x="184"/>
        <item h="1" x="264"/>
        <item h="1" x="135"/>
        <item h="1" x="193"/>
        <item h="1" x="73"/>
        <item h="1" x="316"/>
        <item h="1" x="307"/>
        <item h="1" x="475"/>
        <item h="1" x="377"/>
        <item h="1" x="39"/>
        <item h="1" x="68"/>
        <item h="1" x="45"/>
        <item h="1" x="417"/>
        <item h="1" x="124"/>
        <item h="1" x="408"/>
        <item h="1" x="276"/>
        <item h="1" x="95"/>
        <item h="1" x="260"/>
        <item h="1" x="320"/>
        <item h="1" x="286"/>
        <item h="1" x="61"/>
        <item h="1" x="194"/>
        <item h="1" x="397"/>
        <item h="1" x="213"/>
        <item h="1" x="430"/>
        <item h="1" x="55"/>
        <item x="315"/>
        <item h="1" x="321"/>
        <item h="1" x="382"/>
        <item h="1" x="439"/>
        <item h="1" x="405"/>
        <item h="1" x="326"/>
        <item h="1" x="144"/>
        <item h="1" x="459"/>
        <item h="1" x="38"/>
        <item h="1" x="383"/>
        <item h="1" x="215"/>
        <item h="1" x="3"/>
        <item h="1" x="125"/>
        <item h="1" x="395"/>
        <item h="1" x="403"/>
        <item h="1" x="338"/>
        <item h="1" x="214"/>
        <item h="1" x="8"/>
        <item h="1" x="86"/>
        <item h="1" x="110"/>
        <item h="1" x="93"/>
        <item h="1" x="226"/>
        <item h="1" x="476"/>
        <item h="1" x="59"/>
        <item h="1" x="107"/>
        <item h="1" x="133"/>
        <item h="1" x="414"/>
        <item h="1" x="252"/>
        <item h="1" x="142"/>
        <item h="1" x="266"/>
        <item h="1" x="158"/>
        <item h="1" x="367"/>
        <item h="1" x="156"/>
        <item h="1" x="98"/>
        <item h="1" x="16"/>
        <item h="1" x="103"/>
        <item h="1" x="318"/>
        <item h="1" x="211"/>
        <item h="1" x="217"/>
        <item x="274"/>
        <item h="1" x="192"/>
        <item h="1" x="180"/>
        <item h="1" x="360"/>
        <item h="1" x="494"/>
        <item h="1" x="359"/>
        <item h="1" x="32"/>
        <item h="1" x="454"/>
        <item h="1" x="88"/>
        <item h="1" x="22"/>
        <item h="1" x="218"/>
        <item h="1" x="66"/>
        <item h="1" x="9"/>
        <item h="1" x="31"/>
        <item h="1" x="155"/>
        <item h="1" x="182"/>
        <item h="1" x="7"/>
        <item h="1" x="441"/>
        <item h="1" x="451"/>
        <item h="1" x="151"/>
        <item h="1" x="299"/>
        <item h="1" x="96"/>
        <item h="1" x="375"/>
        <item h="1" x="287"/>
        <item h="1" x="1"/>
        <item h="1" x="257"/>
        <item h="1" x="115"/>
        <item h="1" x="224"/>
        <item h="1" x="53"/>
        <item h="1" x="166"/>
        <item h="1" x="429"/>
        <item h="1" x="487"/>
        <item h="1" x="198"/>
        <item h="1" x="222"/>
        <item h="1" x="24"/>
        <item h="1" x="462"/>
        <item h="1" x="173"/>
        <item h="1" x="369"/>
        <item h="1" x="208"/>
        <item h="1" x="289"/>
        <item h="1" x="109"/>
        <item h="1" x="227"/>
        <item h="1" x="358"/>
        <item h="1" x="325"/>
        <item h="1" x="152"/>
        <item h="1" x="291"/>
        <item h="1" x="464"/>
        <item h="1" x="380"/>
        <item h="1" x="362"/>
        <item h="1" x="216"/>
        <item h="1" x="229"/>
        <item h="1" x="416"/>
        <item h="1" x="428"/>
        <item h="1" x="6"/>
        <item h="1" x="127"/>
        <item h="1" x="346"/>
        <item h="1" x="236"/>
        <item h="1" x="50"/>
        <item h="1" x="47"/>
        <item h="1" x="290"/>
        <item h="1" x="49"/>
        <item h="1" x="482"/>
        <item h="1" x="370"/>
        <item h="1" x="183"/>
        <item h="1" x="102"/>
        <item h="1" x="79"/>
        <item h="1" x="13"/>
        <item h="1" x="356"/>
        <item h="1" x="176"/>
        <item h="1" x="85"/>
        <item h="1" x="35"/>
        <item h="1" x="442"/>
        <item h="1" x="480"/>
        <item h="1" x="378"/>
        <item h="1" x="56"/>
        <item h="1" x="303"/>
        <item h="1" x="352"/>
        <item x="174"/>
        <item h="1" x="83"/>
        <item h="1" x="330"/>
        <item h="1" x="354"/>
        <item h="1" x="392"/>
        <item h="1" x="404"/>
        <item h="1" x="225"/>
        <item h="1" x="445"/>
        <item h="1" x="423"/>
        <item h="1" x="161"/>
        <item h="1" x="195"/>
        <item h="1" x="420"/>
        <item h="1" x="157"/>
        <item h="1" x="62"/>
        <item h="1" x="84"/>
        <item h="1" x="241"/>
        <item h="1" x="353"/>
        <item h="1" x="327"/>
        <item h="1" x="101"/>
        <item h="1" x="130"/>
        <item h="1" x="202"/>
        <item h="1" x="168"/>
        <item h="1" x="186"/>
        <item x="159"/>
        <item h="1" x="28"/>
        <item h="1" x="341"/>
        <item h="1" x="14"/>
        <item h="1" x="64"/>
        <item h="1" x="117"/>
        <item h="1" x="179"/>
        <item h="1" x="323"/>
        <item h="1" x="288"/>
        <item h="1" x="17"/>
        <item h="1" x="246"/>
        <item h="1" x="293"/>
        <item h="1" x="70"/>
        <item h="1" x="261"/>
        <item h="1" x="387"/>
        <item h="1" x="466"/>
        <item h="1" x="48"/>
        <item h="1" x="306"/>
        <item h="1" x="350"/>
        <item h="1" x="223"/>
        <item h="1" x="249"/>
        <item h="1" x="312"/>
        <item h="1" x="111"/>
        <item h="1" x="263"/>
        <item h="1" x="240"/>
        <item h="1" x="170"/>
        <item h="1" x="479"/>
        <item h="1" x="29"/>
        <item h="1" x="178"/>
        <item h="1" x="450"/>
        <item h="1" x="72"/>
        <item h="1" x="169"/>
        <item h="1" x="200"/>
        <item h="1" x="212"/>
        <item h="1" x="42"/>
        <item h="1" x="136"/>
        <item h="1" x="128"/>
        <item h="1" x="270"/>
        <item h="1" x="292"/>
        <item h="1" x="18"/>
      </items>
    </pivotField>
    <pivotField compact="0" outline="0" showAll="0" defaultSubtotal="0"/>
    <pivotField compact="0" outline="0" showAll="0" sortType="ascending" defaultSubtotal="0">
      <items count="4">
        <item h="1" x="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2"/>
    </i>
    <i>
      <x v="284"/>
    </i>
    <i>
      <x v="316"/>
    </i>
    <i>
      <x v="355"/>
    </i>
    <i>
      <x v="432"/>
    </i>
    <i>
      <x v="455"/>
    </i>
  </rowItems>
  <colItems count="1">
    <i/>
  </colItems>
  <dataFields count="1">
    <dataField name="Sum of Sales" fld="12" baseField="0" baseItem="0" numFmtId="169"/>
  </dataFields>
  <formats count="2">
    <format dxfId="1">
      <pivotArea outline="0" collapsedLevelsAreSubtotals="1" fieldPosition="0"/>
    </format>
    <format dxfId="0">
      <pivotArea outline="0" fieldPosition="0">
        <references count="1">
          <reference field="4294967294" count="1">
            <x v="0"/>
          </reference>
        </references>
      </pivotArea>
    </format>
  </formats>
  <chartFormats count="7">
    <chartFormat chart="5" format="22" series="1">
      <pivotArea type="data" outline="0" fieldPosition="0">
        <references count="1">
          <reference field="4294967294" count="1" selected="0">
            <x v="0"/>
          </reference>
        </references>
      </pivotArea>
    </chartFormat>
    <chartFormat chart="4" format="18"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F8BAD02-7487-4BB5-BF03-BB39863FA733}" sourceName="Size">
  <pivotTables>
    <pivotTable tabId="18" name="PivotTable1"/>
    <pivotTable tabId="22" name="PivotTable1"/>
    <pivotTable tabId="23" name="PivotTable1"/>
  </pivotTables>
  <data>
    <tabular pivotCacheId="145361995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87DF897-5978-4604-8253-F705ABE8DD26}" sourceName="Loyalty Card">
  <pivotTables>
    <pivotTable tabId="18" name="PivotTable1"/>
    <pivotTable tabId="22" name="PivotTable1"/>
    <pivotTable tabId="23" name="PivotTable1"/>
  </pivotTables>
  <data>
    <tabular pivotCacheId="145361995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2" xr10:uid="{78C4DAF8-79EC-4FBD-ACBA-A6F7DACD56E1}" sourceName="Roast Type2">
  <pivotTables>
    <pivotTable tabId="18" name="PivotTable1"/>
    <pivotTable tabId="22" name="PivotTable1"/>
    <pivotTable tabId="23" name="PivotTable1"/>
  </pivotTables>
  <data>
    <tabular pivotCacheId="145361995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69612C1-06F2-4B00-BFE8-DB03E9BCF895}" cache="Slicer_Size" caption="Size" columnCount="2" style="Slicer Style 2" rowHeight="234950"/>
  <slicer name="Loyalty Card" xr10:uid="{7BEFC96A-1612-478B-9E91-D7319483175D}" cache="Slicer_Loyalty_Card" caption="Loyalty Card" style="Slicer Style 2" rowHeight="234950"/>
  <slicer name="Roast Type2" xr10:uid="{F7905DA7-474C-4E5C-A23F-CDC611991F65}" cache="Slicer_Roast_Type2" caption="Roast Type2" columnCount="3" style="Slicer Style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32D797-94D7-4D49-90D0-AE4EA2225E22}" name="Orders" displayName="Orders" ref="A1:P1001" totalsRowShown="0" headerRowDxfId="16">
  <autoFilter ref="A1:P1001" xr:uid="{BC32D797-94D7-4D49-90D0-AE4EA2225E22}"/>
  <tableColumns count="16">
    <tableColumn id="1" xr3:uid="{3687772B-0B50-4F1B-A9F5-7AC254815DC6}" name="Order ID" dataDxfId="15"/>
    <tableColumn id="2" xr3:uid="{E27EF174-6360-40EE-AE93-AC81EAF14699}" name="Order Date" dataDxfId="14"/>
    <tableColumn id="3" xr3:uid="{45511E38-6439-4CEE-B7A3-819A6898659B}" name="Customer ID" dataDxfId="13"/>
    <tableColumn id="4" xr3:uid="{788A31A2-31A5-4C13-B8C0-BF4930EA015F}" name="Product ID"/>
    <tableColumn id="5" xr3:uid="{F57D099C-558C-43E2-B800-D16B62E55E08}" name="Quantity" dataDxfId="12"/>
    <tableColumn id="6" xr3:uid="{99C29B9B-EB6A-41DA-B93A-59A84B8F0732}" name="Customer Name" dataDxfId="11">
      <calculatedColumnFormula>_xlfn.XLOOKUP(orders!C2,customers!$A$1:$A$1001,customers!B1:B1001,"",0)</calculatedColumnFormula>
    </tableColumn>
    <tableColumn id="7" xr3:uid="{249D4C06-380E-4538-87EB-00747FA77E6D}" name="Email" dataDxfId="10">
      <calculatedColumnFormula>IF(_xlfn.XLOOKUP(C2,customers!$A$1:$A$1001,customers!C1:C1001,"",0)=0,"",_xlfn.XLOOKUP(C2,customers!$A$1:$A$1001,customers!C1:C1001,"",0))</calculatedColumnFormula>
    </tableColumn>
    <tableColumn id="8" xr3:uid="{1F2D757F-DDF1-4BB4-BDD3-0FE0BD35BDED}" name="Country" dataDxfId="9">
      <calculatedColumnFormula>_xlfn.XLOOKUP(C2,customers!$A$1:$A$1001,customers!G1:G1001,"",0)</calculatedColumnFormula>
    </tableColumn>
    <tableColumn id="9" xr3:uid="{9EA44DE0-4E33-442D-A6BE-C90732A3D0FA}" name="Coffee Type">
      <calculatedColumnFormula>INDEX(products!$A$1:$G$49,MATCH(orders!$D2,products!$A$1:$A$49,0),MATCH(orders!I$1,products!$A$1:$G$1,0))</calculatedColumnFormula>
    </tableColumn>
    <tableColumn id="10" xr3:uid="{A212FE57-AA38-41C3-96F7-600E6B05053E}" name="Roast Type">
      <calculatedColumnFormula>INDEX(products!$A$1:$G$49,MATCH(orders!$D2,products!$A$1:$A$49,0),MATCH(orders!J$1,products!$A$1:$G$1,0))</calculatedColumnFormula>
    </tableColumn>
    <tableColumn id="11" xr3:uid="{72A25161-AA11-497A-82C1-C8C43B8D6B6F}" name="Size" dataDxfId="8">
      <calculatedColumnFormula>INDEX(products!$A$1:$G$49,MATCH(orders!$D2,products!$A$1:$A$49,0),MATCH(orders!K$1,products!$A$1:$G$1,0))</calculatedColumnFormula>
    </tableColumn>
    <tableColumn id="12" xr3:uid="{F67F7C88-215A-47A9-99C3-9EBCFF053559}" name="Unit Price" dataDxfId="7">
      <calculatedColumnFormula>INDEX(products!$A$1:$G$49,MATCH(orders!$D2,products!$A$1:$A$49,0),MATCH(orders!L$1,products!$A$1:$G$1,0))</calculatedColumnFormula>
    </tableColumn>
    <tableColumn id="13" xr3:uid="{56781462-0B60-4F66-9D7D-E2189FA2044A}" name="Sales" dataDxfId="6">
      <calculatedColumnFormula>L2*E2</calculatedColumnFormula>
    </tableColumn>
    <tableColumn id="14" xr3:uid="{E9F5C6A2-D645-496E-8C1E-0C35AC44A766}" name="Coffee full name">
      <calculatedColumnFormula>IF(I2="Rob","Robusta",IF(I2="Exc","Excelsa",IF(I2="Ara","Arabica",IF(I2="Lib","Liberica",""))))</calculatedColumnFormula>
    </tableColumn>
    <tableColumn id="15" xr3:uid="{950D2872-AAE5-457B-8C54-A1363D7E277F}" name="Roast Type2">
      <calculatedColumnFormula>IF(J2="M","Medium",IF(J2="L","Light",IF(J2="D","Dark","")))</calculatedColumnFormula>
    </tableColumn>
    <tableColumn id="16" xr3:uid="{C1F2B1B3-2A96-4777-886E-1BDA1786AD6C}" name="Loyalty Card" dataDxfId="5">
      <calculatedColumnFormula>_xlfn.XLOOKUP(Orders[[#This Row],[Customer ID]],customers!$A$2:$A$1001,customers!$I$2:$I$1001,"",0)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136CE9B-9EA8-4A4A-8C94-A237B9B1F441}" sourceName="Order Date">
  <pivotTables>
    <pivotTable tabId="18" name="PivotTable1"/>
    <pivotTable tabId="22" name="PivotTable1"/>
    <pivotTable tabId="23" name="PivotTable1"/>
  </pivotTables>
  <state minimalRefreshVersion="6" lastRefreshVersion="6" pivotCacheId="145361995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EB77621-3F29-4E91-A287-858B4C8CBA7F}" cache="NativeTimeline_Order_Date" caption="Order Date" level="2" selectionLevel="2" scrollPosition="2019-01-01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457" zoomScale="115" zoomScaleNormal="115" workbookViewId="0">
      <selection activeCell="J469" sqref="H469:J478"/>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2.21875" customWidth="1"/>
    <col min="8" max="8" width="17.6640625" customWidth="1"/>
    <col min="9" max="9" width="12.6640625" customWidth="1"/>
    <col min="10" max="10" width="11.6640625" customWidth="1"/>
    <col min="11" max="11" width="8.44140625" customWidth="1"/>
    <col min="12" max="12" width="10.77734375" customWidth="1"/>
    <col min="13" max="13" width="8.77734375" bestFit="1" customWidth="1"/>
    <col min="14" max="14" width="16.5546875" customWidth="1"/>
    <col min="15" max="15" width="13.66406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_xlfn.XLOOKUP(orders!C2,customers!$A$1:$A$1001,customers!B1:B1001,"",0)</f>
        <v>Aloisia Allner</v>
      </c>
      <c r="G2" s="2" t="str">
        <f>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3">
      <c r="A3" s="2" t="s">
        <v>490</v>
      </c>
      <c r="B3" s="3">
        <v>43713</v>
      </c>
      <c r="C3" s="2" t="s">
        <v>491</v>
      </c>
      <c r="D3" t="s">
        <v>6139</v>
      </c>
      <c r="E3" s="2">
        <v>5</v>
      </c>
      <c r="F3" s="2" t="str">
        <f>_xlfn.XLOOKUP(orders!C3,customers!$A$1:$A$1001,customers!B2:B1002,"",0)</f>
        <v>Piotr Bote</v>
      </c>
      <c r="G3" s="2" t="str">
        <f>_xlfn.XLOOKUP(C3,customers!$A$1:$A$1001,customers!C2:C1002,"",0)</f>
        <v>pbote1@yelp.com</v>
      </c>
      <c r="H3" s="2" t="str">
        <f>_xlfn.XLOOKUP(C3,customers!$A$1:$A$1001,customers!G2:G1002,"",0)</f>
        <v>Ireland</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3">
      <c r="A4" s="2" t="s">
        <v>501</v>
      </c>
      <c r="B4" s="3">
        <v>44364</v>
      </c>
      <c r="C4" s="2" t="s">
        <v>502</v>
      </c>
      <c r="D4" t="s">
        <v>6140</v>
      </c>
      <c r="E4" s="2">
        <v>1</v>
      </c>
      <c r="F4" s="2" t="str">
        <f>_xlfn.XLOOKUP(orders!C4,customers!$A$1:$A$1001,customers!B3:B1003,"",0)</f>
        <v>Christoffer O' Shea</v>
      </c>
      <c r="G4" s="2" t="str">
        <f>IF(_xlfn.XLOOKUP(C4,customers!$A$1:$A$1001,customers!C3:C1003,"",0)=0,"",_xlfn.XLOOKUP(C4,customers!$A$1:$A$1001,customers!C3:C1003,"",0))</f>
        <v/>
      </c>
      <c r="H4" s="2" t="str">
        <f>_xlfn.XLOOKUP(C4,customers!$A$1:$A$1001,customers!G3:G1003,"",0)</f>
        <v>Ireland</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3">
      <c r="A5" s="2" t="s">
        <v>512</v>
      </c>
      <c r="B5" s="3">
        <v>44392</v>
      </c>
      <c r="C5" s="2" t="s">
        <v>513</v>
      </c>
      <c r="D5" t="s">
        <v>6141</v>
      </c>
      <c r="E5" s="2">
        <v>2</v>
      </c>
      <c r="F5" s="2" t="str">
        <f>_xlfn.XLOOKUP(orders!C5,customers!$A$1:$A$1001,customers!B4:B1004,"",0)</f>
        <v>Melvin Wharfe</v>
      </c>
      <c r="G5" s="2" t="str">
        <f>IF(_xlfn.XLOOKUP(C5,customers!$A$1:$A$1001,customers!C4:C1004,"",0)=0,"",_xlfn.XLOOKUP(C5,customers!$A$1:$A$1001,customers!C4:C1004,"",0))</f>
        <v/>
      </c>
      <c r="H5" s="2" t="str">
        <f>_xlfn.XLOOKUP(C5,customers!$A$1:$A$1001,customers!G4:G1004,"",0)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3">
      <c r="A6" s="2" t="s">
        <v>512</v>
      </c>
      <c r="B6" s="3">
        <v>44392</v>
      </c>
      <c r="C6" s="2" t="s">
        <v>513</v>
      </c>
      <c r="D6" t="s">
        <v>6142</v>
      </c>
      <c r="E6" s="2">
        <v>2</v>
      </c>
      <c r="F6" s="2" t="str">
        <f>_xlfn.XLOOKUP(orders!C6,customers!$A$1:$A$1001,customers!B5:B1005,"",0)</f>
        <v>Guthrey Petracci</v>
      </c>
      <c r="G6" s="2" t="str">
        <f>IF(_xlfn.XLOOKUP(C6,customers!$A$1:$A$1001,customers!C5:C1005,"",0)=0,"",_xlfn.XLOOKUP(C6,customers!$A$1:$A$1001,customers!C5:C1005,"",0))</f>
        <v>gpetracci8@livejournal.com</v>
      </c>
      <c r="H6" s="2" t="str">
        <f>_xlfn.XLOOKUP(C6,customers!$A$1:$A$1001,customers!G5:G1005,"",0)</f>
        <v>United States</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3">
      <c r="A7" s="2" t="s">
        <v>519</v>
      </c>
      <c r="B7" s="3">
        <v>44412</v>
      </c>
      <c r="C7" s="2" t="s">
        <v>520</v>
      </c>
      <c r="D7" t="s">
        <v>6143</v>
      </c>
      <c r="E7" s="2">
        <v>3</v>
      </c>
      <c r="F7" s="2" t="str">
        <f>_xlfn.XLOOKUP(orders!C7,customers!$A$1:$A$1001,customers!B6:B1006,"",0)</f>
        <v>Ferrell Ferber</v>
      </c>
      <c r="G7" s="2" t="str">
        <f>IF(_xlfn.XLOOKUP(C7,customers!$A$1:$A$1001,customers!C6:C1006,"",0)=0,"",_xlfn.XLOOKUP(C7,customers!$A$1:$A$1001,customers!C6:C1006,"",0))</f>
        <v>fferbera@businesswire.com</v>
      </c>
      <c r="H7" s="2" t="str">
        <f>_xlfn.XLOOKUP(C7,customers!$A$1:$A$1001,customers!G6:G1006,"",0)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3">
      <c r="A8" s="2" t="s">
        <v>524</v>
      </c>
      <c r="B8" s="3">
        <v>44582</v>
      </c>
      <c r="C8" s="2" t="s">
        <v>525</v>
      </c>
      <c r="D8" t="s">
        <v>6144</v>
      </c>
      <c r="E8" s="2">
        <v>3</v>
      </c>
      <c r="F8" s="2" t="str">
        <f>_xlfn.XLOOKUP(orders!C8,customers!$A$1:$A$1001,customers!B7:B1007,"",0)</f>
        <v>Rosaleen Scholar</v>
      </c>
      <c r="G8" s="2" t="str">
        <f>IF(_xlfn.XLOOKUP(C8,customers!$A$1:$A$1001,customers!C7:C1007,"",0)=0,"",_xlfn.XLOOKUP(C8,customers!$A$1:$A$1001,customers!C7:C1007,"",0))</f>
        <v>rscholarc@nyu.edu</v>
      </c>
      <c r="H8" s="2" t="str">
        <f>_xlfn.XLOOKUP(C8,customers!$A$1:$A$1001,customers!G7:G1007,"",0)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3">
      <c r="A9" s="2" t="s">
        <v>530</v>
      </c>
      <c r="B9" s="3">
        <v>44701</v>
      </c>
      <c r="C9" s="2" t="s">
        <v>531</v>
      </c>
      <c r="D9" t="s">
        <v>6145</v>
      </c>
      <c r="E9" s="2">
        <v>1</v>
      </c>
      <c r="F9" s="2" t="str">
        <f>_xlfn.XLOOKUP(orders!C9,customers!$A$1:$A$1001,customers!B8:B1008,"",0)</f>
        <v>Patrice Trobe</v>
      </c>
      <c r="G9" s="2" t="str">
        <f>IF(_xlfn.XLOOKUP(C9,customers!$A$1:$A$1001,customers!C8:C1008,"",0)=0,"",_xlfn.XLOOKUP(C9,customers!$A$1:$A$1001,customers!C8:C1008,"",0))</f>
        <v>ptrobee@wunderground.com</v>
      </c>
      <c r="H9" s="2" t="str">
        <f>_xlfn.XLOOKUP(C9,customers!$A$1:$A$1001,customers!G8:G1008,"",0)</f>
        <v>United States</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3">
      <c r="A10" s="2" t="s">
        <v>535</v>
      </c>
      <c r="B10" s="3">
        <v>43467</v>
      </c>
      <c r="C10" s="2" t="s">
        <v>536</v>
      </c>
      <c r="D10" t="s">
        <v>6146</v>
      </c>
      <c r="E10" s="2">
        <v>3</v>
      </c>
      <c r="F10" s="2" t="str">
        <f>_xlfn.XLOOKUP(orders!C10,customers!$A$1:$A$1001,customers!B9:B1009,"",0)</f>
        <v>Minni Alabaster</v>
      </c>
      <c r="G10" s="2" t="str">
        <f>IF(_xlfn.XLOOKUP(C10,customers!$A$1:$A$1001,customers!C9:C1009,"",0)=0,"",_xlfn.XLOOKUP(C10,customers!$A$1:$A$1001,customers!C9:C1009,"",0))</f>
        <v>malabasterg@hexun.com</v>
      </c>
      <c r="H10" s="2" t="str">
        <f>_xlfn.XLOOKUP(C10,customers!$A$1:$A$1001,customers!G9:G1009,"",0)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3">
      <c r="A11" s="2" t="s">
        <v>541</v>
      </c>
      <c r="B11" s="3">
        <v>43713</v>
      </c>
      <c r="C11" s="2" t="s">
        <v>542</v>
      </c>
      <c r="D11" t="s">
        <v>6146</v>
      </c>
      <c r="E11" s="2">
        <v>1</v>
      </c>
      <c r="F11" s="2" t="str">
        <f>_xlfn.XLOOKUP(orders!C11,customers!$A$1:$A$1001,customers!B10:B1010,"",0)</f>
        <v>Pall Redford</v>
      </c>
      <c r="G11" s="2" t="str">
        <f>IF(_xlfn.XLOOKUP(C11,customers!$A$1:$A$1001,customers!C10:C1010,"",0)=0,"",_xlfn.XLOOKUP(C11,customers!$A$1:$A$1001,customers!C10:C1010,"",0))</f>
        <v>predfordi@ow.ly</v>
      </c>
      <c r="H11" s="2" t="str">
        <f>_xlfn.XLOOKUP(C11,customers!$A$1:$A$1001,customers!G10:G1010,"",0)</f>
        <v>Ireland</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3">
      <c r="A12" s="2" t="s">
        <v>547</v>
      </c>
      <c r="B12" s="3">
        <v>44263</v>
      </c>
      <c r="C12" s="2" t="s">
        <v>548</v>
      </c>
      <c r="D12" t="s">
        <v>6147</v>
      </c>
      <c r="E12" s="2">
        <v>4</v>
      </c>
      <c r="F12" s="2" t="str">
        <f>_xlfn.XLOOKUP(orders!C12,customers!$A$1:$A$1001,customers!B11:B1011,"",0)</f>
        <v>Kendal Scardefield</v>
      </c>
      <c r="G12" s="2" t="str">
        <f>IF(_xlfn.XLOOKUP(C12,customers!$A$1:$A$1001,customers!C11:C1011,"",0)=0,"",_xlfn.XLOOKUP(C12,customers!$A$1:$A$1001,customers!C11:C1011,"",0))</f>
        <v/>
      </c>
      <c r="H12" s="2" t="str">
        <f>_xlfn.XLOOKUP(C12,customers!$A$1:$A$1001,customers!G11:G1011,"",0)</f>
        <v>Ireland</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3">
      <c r="A13" s="2" t="s">
        <v>553</v>
      </c>
      <c r="B13" s="3">
        <v>44132</v>
      </c>
      <c r="C13" s="2" t="s">
        <v>554</v>
      </c>
      <c r="D13" t="s">
        <v>6148</v>
      </c>
      <c r="E13" s="2">
        <v>5</v>
      </c>
      <c r="F13" s="2" t="str">
        <f>_xlfn.XLOOKUP(orders!C13,customers!$A$1:$A$1001,customers!B12:B1012,"",0)</f>
        <v>Annabel Antuk</v>
      </c>
      <c r="G13" s="2" t="str">
        <f>IF(_xlfn.XLOOKUP(C13,customers!$A$1:$A$1001,customers!C12:C1012,"",0)=0,"",_xlfn.XLOOKUP(C13,customers!$A$1:$A$1001,customers!C12:C1012,"",0))</f>
        <v>aantukm@kickstarter.com</v>
      </c>
      <c r="H13" s="2" t="str">
        <f>_xlfn.XLOOKUP(C13,customers!$A$1:$A$1001,customers!G12:G1012,"",0)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3">
      <c r="A14" s="2" t="s">
        <v>559</v>
      </c>
      <c r="B14" s="3">
        <v>44744</v>
      </c>
      <c r="C14" s="2" t="s">
        <v>560</v>
      </c>
      <c r="D14" t="s">
        <v>6138</v>
      </c>
      <c r="E14" s="2">
        <v>5</v>
      </c>
      <c r="F14" s="2" t="str">
        <f>_xlfn.XLOOKUP(orders!C14,customers!$A$1:$A$1001,customers!B13:B1013,"",0)</f>
        <v>Chrisy Blofeld</v>
      </c>
      <c r="G14" s="2" t="str">
        <f>IF(_xlfn.XLOOKUP(C14,customers!$A$1:$A$1001,customers!C13:C1013,"",0)=0,"",_xlfn.XLOOKUP(C14,customers!$A$1:$A$1001,customers!C13:C1013,"",0))</f>
        <v>cblofeldo@amazon.co.uk</v>
      </c>
      <c r="H14" s="2" t="str">
        <f>_xlfn.XLOOKUP(C14,customers!$A$1:$A$1001,customers!G13:G1013,"",0)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3">
      <c r="A15" s="2" t="s">
        <v>565</v>
      </c>
      <c r="B15" s="3">
        <v>43973</v>
      </c>
      <c r="C15" s="2" t="s">
        <v>566</v>
      </c>
      <c r="D15" t="s">
        <v>6149</v>
      </c>
      <c r="E15" s="2">
        <v>2</v>
      </c>
      <c r="F15" s="2" t="str">
        <f>_xlfn.XLOOKUP(orders!C15,customers!$A$1:$A$1001,customers!B14:B1014,"",0)</f>
        <v>Selene Shales</v>
      </c>
      <c r="G15" s="2" t="str">
        <f>IF(_xlfn.XLOOKUP(C15,customers!$A$1:$A$1001,customers!C14:C1014,"",0)=0,"",_xlfn.XLOOKUP(C15,customers!$A$1:$A$1001,customers!C14:C1014,"",0))</f>
        <v>sshalesq@umich.edu</v>
      </c>
      <c r="H15" s="2" t="str">
        <f>_xlfn.XLOOKUP(C15,customers!$A$1:$A$1001,customers!G14:G1014,"",0)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3">
      <c r="A16" s="2" t="s">
        <v>570</v>
      </c>
      <c r="B16" s="3">
        <v>44656</v>
      </c>
      <c r="C16" s="2" t="s">
        <v>571</v>
      </c>
      <c r="D16" t="s">
        <v>6150</v>
      </c>
      <c r="E16" s="2">
        <v>3</v>
      </c>
      <c r="F16" s="2" t="str">
        <f>_xlfn.XLOOKUP(orders!C16,customers!$A$1:$A$1001,customers!B15:B1015,"",0)</f>
        <v>Theresita Newbury</v>
      </c>
      <c r="G16" s="2" t="str">
        <f>IF(_xlfn.XLOOKUP(C16,customers!$A$1:$A$1001,customers!C15:C1015,"",0)=0,"",_xlfn.XLOOKUP(C16,customers!$A$1:$A$1001,customers!C15:C1015,"",0))</f>
        <v>tnewburys@usda.gov</v>
      </c>
      <c r="H16" s="2" t="str">
        <f>_xlfn.XLOOKUP(C16,customers!$A$1:$A$1001,customers!G15:G1015,"",0)</f>
        <v>Ireland</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3">
      <c r="A17" s="2" t="s">
        <v>576</v>
      </c>
      <c r="B17" s="3">
        <v>44719</v>
      </c>
      <c r="C17" s="2" t="s">
        <v>577</v>
      </c>
      <c r="D17" t="s">
        <v>6151</v>
      </c>
      <c r="E17" s="2">
        <v>5</v>
      </c>
      <c r="F17" s="2" t="str">
        <f>_xlfn.XLOOKUP(orders!C17,customers!$A$1:$A$1001,customers!B16:B1016,"",0)</f>
        <v>Adrian Swaine</v>
      </c>
      <c r="G17" s="2" t="str">
        <f>IF(_xlfn.XLOOKUP(C17,customers!$A$1:$A$1001,customers!C16:C1016,"",0)=0,"",_xlfn.XLOOKUP(C17,customers!$A$1:$A$1001,customers!C16:C1016,"",0))</f>
        <v/>
      </c>
      <c r="H17" s="2" t="str">
        <f>_xlfn.XLOOKUP(C17,customers!$A$1:$A$1001,customers!G16:G1016,"",0)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3">
      <c r="A18" s="2" t="s">
        <v>581</v>
      </c>
      <c r="B18" s="3">
        <v>43544</v>
      </c>
      <c r="C18" s="2" t="s">
        <v>582</v>
      </c>
      <c r="D18" t="s">
        <v>6152</v>
      </c>
      <c r="E18" s="2">
        <v>6</v>
      </c>
      <c r="F18" s="2" t="str">
        <f>_xlfn.XLOOKUP(orders!C18,customers!$A$1:$A$1001,customers!B17:B1017,"",0)</f>
        <v>Nelly Basezzi</v>
      </c>
      <c r="G18" s="2" t="str">
        <f>IF(_xlfn.XLOOKUP(C18,customers!$A$1:$A$1001,customers!C17:C1017,"",0)=0,"",_xlfn.XLOOKUP(C18,customers!$A$1:$A$1001,customers!C17:C1017,"",0))</f>
        <v>nbasezziw@webeden.co.uk</v>
      </c>
      <c r="H18" s="2" t="str">
        <f>_xlfn.XLOOKUP(C18,customers!$A$1:$A$1001,customers!G17:G1017,"",0)</f>
        <v>Ireland</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3">
      <c r="A19" s="2" t="s">
        <v>587</v>
      </c>
      <c r="B19" s="3">
        <v>43757</v>
      </c>
      <c r="C19" s="2" t="s">
        <v>588</v>
      </c>
      <c r="D19" t="s">
        <v>6140</v>
      </c>
      <c r="E19" s="2">
        <v>6</v>
      </c>
      <c r="F19" s="2" t="str">
        <f>_xlfn.XLOOKUP(orders!C19,customers!$A$1:$A$1001,customers!B18:B1018,"",0)</f>
        <v>Una Welberry</v>
      </c>
      <c r="G19" s="2" t="str">
        <f>IF(_xlfn.XLOOKUP(C19,customers!$A$1:$A$1001,customers!C18:C1018,"",0)=0,"",_xlfn.XLOOKUP(C19,customers!$A$1:$A$1001,customers!C18:C1018,"",0))</f>
        <v>uwelberryy@ebay.co.uk</v>
      </c>
      <c r="H19" s="2" t="str">
        <f>_xlfn.XLOOKUP(C19,customers!$A$1:$A$1001,customers!G18:G1018,"",0)</f>
        <v>United Kingdom</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3">
      <c r="A20" s="2" t="s">
        <v>593</v>
      </c>
      <c r="B20" s="3">
        <v>43629</v>
      </c>
      <c r="C20" s="2" t="s">
        <v>594</v>
      </c>
      <c r="D20" t="s">
        <v>6149</v>
      </c>
      <c r="E20" s="2">
        <v>4</v>
      </c>
      <c r="F20" s="2" t="str">
        <f>_xlfn.XLOOKUP(orders!C20,customers!$A$1:$A$1001,customers!B19:B1019,"",0)</f>
        <v>Zorina Ponting</v>
      </c>
      <c r="G20" s="2" t="str">
        <f>IF(_xlfn.XLOOKUP(C20,customers!$A$1:$A$1001,customers!C19:C1019,"",0)=0,"",_xlfn.XLOOKUP(C20,customers!$A$1:$A$1001,customers!C19:C1019,"",0))</f>
        <v>zponting10@altervista.org</v>
      </c>
      <c r="H20" s="2" t="str">
        <f>_xlfn.XLOOKUP(C20,customers!$A$1:$A$1001,customers!G19:G1019,"",0)</f>
        <v>United States</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3">
      <c r="A21" s="2" t="s">
        <v>598</v>
      </c>
      <c r="B21" s="3">
        <v>44169</v>
      </c>
      <c r="C21" s="2" t="s">
        <v>599</v>
      </c>
      <c r="D21" t="s">
        <v>6152</v>
      </c>
      <c r="E21" s="2">
        <v>5</v>
      </c>
      <c r="F21" s="2" t="str">
        <f>_xlfn.XLOOKUP(orders!C21,customers!$A$1:$A$1001,customers!B20:B1020,"",0)</f>
        <v>Dorie de la Tremoille</v>
      </c>
      <c r="G21" s="2" t="str">
        <f>IF(_xlfn.XLOOKUP(C21,customers!$A$1:$A$1001,customers!C20:C1020,"",0)=0,"",_xlfn.XLOOKUP(C21,customers!$A$1:$A$1001,customers!C20:C1020,"",0))</f>
        <v>dde12@unesco.org</v>
      </c>
      <c r="H21" s="2" t="str">
        <f>_xlfn.XLOOKUP(C21,customers!$A$1:$A$1001,customers!G20:G1020,"",0)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3">
      <c r="A22" s="2" t="s">
        <v>598</v>
      </c>
      <c r="B22" s="3">
        <v>44169</v>
      </c>
      <c r="C22" s="2" t="s">
        <v>599</v>
      </c>
      <c r="D22" t="s">
        <v>6153</v>
      </c>
      <c r="E22" s="2">
        <v>4</v>
      </c>
      <c r="F22" s="2" t="str">
        <f>_xlfn.XLOOKUP(orders!C22,customers!$A$1:$A$1001,customers!B21:B1021,"",0)</f>
        <v>Hy Zanetto</v>
      </c>
      <c r="G22" s="2" t="str">
        <f>IF(_xlfn.XLOOKUP(C22,customers!$A$1:$A$1001,customers!C21:C1021,"",0)=0,"",_xlfn.XLOOKUP(C22,customers!$A$1:$A$1001,customers!C21:C1021,"",0))</f>
        <v/>
      </c>
      <c r="H22" s="2" t="str">
        <f>_xlfn.XLOOKUP(C22,customers!$A$1:$A$1001,customers!G21:G1021,"",0)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3">
      <c r="A23" s="2" t="s">
        <v>608</v>
      </c>
      <c r="B23" s="3">
        <v>44169</v>
      </c>
      <c r="C23" s="2" t="s">
        <v>609</v>
      </c>
      <c r="D23" t="s">
        <v>6154</v>
      </c>
      <c r="E23" s="2">
        <v>6</v>
      </c>
      <c r="F23" s="2" t="str">
        <f>_xlfn.XLOOKUP(orders!C23,customers!$A$1:$A$1001,customers!B22:B1022,"",0)</f>
        <v>Abigail Tolworthy</v>
      </c>
      <c r="G23" s="2" t="str">
        <f>IF(_xlfn.XLOOKUP(C23,customers!$A$1:$A$1001,customers!C22:C1022,"",0)=0,"",_xlfn.XLOOKUP(C23,customers!$A$1:$A$1001,customers!C22:C1022,"",0))</f>
        <v>atolworthy16@toplist.cz</v>
      </c>
      <c r="H23" s="2" t="str">
        <f>_xlfn.XLOOKUP(C23,customers!$A$1:$A$1001,customers!G22:G1022,"",0)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3">
      <c r="A24" s="2" t="s">
        <v>614</v>
      </c>
      <c r="B24" s="3">
        <v>44218</v>
      </c>
      <c r="C24" s="2" t="s">
        <v>615</v>
      </c>
      <c r="D24" t="s">
        <v>6151</v>
      </c>
      <c r="E24" s="2">
        <v>4</v>
      </c>
      <c r="F24" s="2" t="str">
        <f>_xlfn.XLOOKUP(orders!C24,customers!$A$1:$A$1001,customers!B23:B1023,"",0)</f>
        <v>Olag Baudassi</v>
      </c>
      <c r="G24" s="2" t="str">
        <f>IF(_xlfn.XLOOKUP(C24,customers!$A$1:$A$1001,customers!C23:C1023,"",0)=0,"",_xlfn.XLOOKUP(C24,customers!$A$1:$A$1001,customers!C23:C1023,"",0))</f>
        <v>obaudassi18@seesaa.net</v>
      </c>
      <c r="H24" s="2" t="str">
        <f>_xlfn.XLOOKUP(C24,customers!$A$1:$A$1001,customers!G23:G1023,"",0)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3">
      <c r="A25" s="2" t="s">
        <v>620</v>
      </c>
      <c r="B25" s="3">
        <v>44603</v>
      </c>
      <c r="C25" s="2" t="s">
        <v>621</v>
      </c>
      <c r="D25" t="s">
        <v>6154</v>
      </c>
      <c r="E25" s="2">
        <v>4</v>
      </c>
      <c r="F25" s="2" t="str">
        <f>_xlfn.XLOOKUP(orders!C25,customers!$A$1:$A$1001,customers!B24:B1024,"",0)</f>
        <v>Donna Baskeyfied</v>
      </c>
      <c r="G25" s="2" t="str">
        <f>IF(_xlfn.XLOOKUP(C25,customers!$A$1:$A$1001,customers!C24:C1024,"",0)=0,"",_xlfn.XLOOKUP(C25,customers!$A$1:$A$1001,customers!C24:C1024,"",0))</f>
        <v/>
      </c>
      <c r="H25" s="2" t="str">
        <f>_xlfn.XLOOKUP(C25,customers!$A$1:$A$1001,customers!G24:G1024,"",0)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3">
      <c r="A26" s="2" t="s">
        <v>626</v>
      </c>
      <c r="B26" s="3">
        <v>44454</v>
      </c>
      <c r="C26" s="2" t="s">
        <v>627</v>
      </c>
      <c r="D26" t="s">
        <v>6155</v>
      </c>
      <c r="E26" s="2">
        <v>1</v>
      </c>
      <c r="F26" s="2" t="str">
        <f>_xlfn.XLOOKUP(orders!C26,customers!$A$1:$A$1001,customers!B25:B1025,"",0)</f>
        <v>Raynor McGilvary</v>
      </c>
      <c r="G26" s="2" t="str">
        <f>IF(_xlfn.XLOOKUP(C26,customers!$A$1:$A$1001,customers!C25:C1025,"",0)=0,"",_xlfn.XLOOKUP(C26,customers!$A$1:$A$1001,customers!C25:C1025,"",0))</f>
        <v>rmcgilvary1c@tamu.edu</v>
      </c>
      <c r="H26" s="2" t="str">
        <f>_xlfn.XLOOKUP(C26,customers!$A$1:$A$1001,customers!G25:G1025,"",0)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3">
      <c r="A27" s="2" t="s">
        <v>632</v>
      </c>
      <c r="B27" s="3">
        <v>44128</v>
      </c>
      <c r="C27" s="2" t="s">
        <v>633</v>
      </c>
      <c r="D27" t="s">
        <v>6156</v>
      </c>
      <c r="E27" s="2">
        <v>3</v>
      </c>
      <c r="F27" s="2" t="str">
        <f>_xlfn.XLOOKUP(orders!C27,customers!$A$1:$A$1001,customers!B26:B1026,"",0)</f>
        <v>Inger Bouldon</v>
      </c>
      <c r="G27" s="2" t="str">
        <f>IF(_xlfn.XLOOKUP(C27,customers!$A$1:$A$1001,customers!C26:C1026,"",0)=0,"",_xlfn.XLOOKUP(C27,customers!$A$1:$A$1001,customers!C26:C1026,"",0))</f>
        <v>ibouldon1e@gizmodo.com</v>
      </c>
      <c r="H27" s="2" t="str">
        <f>_xlfn.XLOOKUP(C27,customers!$A$1:$A$1001,customers!G26:G1026,"",0)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3">
      <c r="A28" s="2" t="s">
        <v>637</v>
      </c>
      <c r="B28" s="3">
        <v>43516</v>
      </c>
      <c r="C28" s="2" t="s">
        <v>638</v>
      </c>
      <c r="D28" t="s">
        <v>6157</v>
      </c>
      <c r="E28" s="2">
        <v>4</v>
      </c>
      <c r="F28" s="2" t="str">
        <f>_xlfn.XLOOKUP(orders!C28,customers!$A$1:$A$1001,customers!B27:B1027,"",0)</f>
        <v>Hartley Mattioli</v>
      </c>
      <c r="G28" s="2" t="str">
        <f>IF(_xlfn.XLOOKUP(C28,customers!$A$1:$A$1001,customers!C27:C1027,"",0)=0,"",_xlfn.XLOOKUP(C28,customers!$A$1:$A$1001,customers!C27:C1027,"",0))</f>
        <v>hmattioli1g@webmd.com</v>
      </c>
      <c r="H28" s="2" t="str">
        <f>_xlfn.XLOOKUP(C28,customers!$A$1:$A$1001,customers!G27:G1027,"",0)</f>
        <v>United Kingdom</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3">
      <c r="A29" s="2" t="s">
        <v>643</v>
      </c>
      <c r="B29" s="3">
        <v>43746</v>
      </c>
      <c r="C29" s="2" t="s">
        <v>644</v>
      </c>
      <c r="D29" t="s">
        <v>6152</v>
      </c>
      <c r="E29" s="2">
        <v>5</v>
      </c>
      <c r="F29" s="2" t="str">
        <f>_xlfn.XLOOKUP(orders!C29,customers!$A$1:$A$1001,customers!B28:B1028,"",0)</f>
        <v>Archambault Gillard</v>
      </c>
      <c r="G29" s="2" t="str">
        <f>IF(_xlfn.XLOOKUP(C29,customers!$A$1:$A$1001,customers!C28:C1028,"",0)=0,"",_xlfn.XLOOKUP(C29,customers!$A$1:$A$1001,customers!C28:C1028,"",0))</f>
        <v>agillard1i@issuu.com</v>
      </c>
      <c r="H29" s="2" t="str">
        <f>_xlfn.XLOOKUP(C29,customers!$A$1:$A$1001,customers!G28:G1028,"",0)</f>
        <v>United States</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3">
      <c r="A30" s="2" t="s">
        <v>649</v>
      </c>
      <c r="B30" s="3">
        <v>44775</v>
      </c>
      <c r="C30" s="2" t="s">
        <v>650</v>
      </c>
      <c r="D30" t="s">
        <v>6158</v>
      </c>
      <c r="E30" s="2">
        <v>3</v>
      </c>
      <c r="F30" s="2" t="str">
        <f>_xlfn.XLOOKUP(orders!C30,customers!$A$1:$A$1001,customers!B29:B1029,"",0)</f>
        <v>Theda Grizard</v>
      </c>
      <c r="G30" s="2" t="str">
        <f>IF(_xlfn.XLOOKUP(C30,customers!$A$1:$A$1001,customers!C29:C1029,"",0)=0,"",_xlfn.XLOOKUP(C30,customers!$A$1:$A$1001,customers!C29:C1029,"",0))</f>
        <v>tgrizard1k@odnoklassniki.ru</v>
      </c>
      <c r="H30" s="2" t="str">
        <f>_xlfn.XLOOKUP(C30,customers!$A$1:$A$1001,customers!G29:G1029,"",0)</f>
        <v>United States</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3">
      <c r="A31" s="2" t="s">
        <v>655</v>
      </c>
      <c r="B31" s="3">
        <v>43516</v>
      </c>
      <c r="C31" s="2" t="s">
        <v>656</v>
      </c>
      <c r="D31" t="s">
        <v>6147</v>
      </c>
      <c r="E31" s="2">
        <v>4</v>
      </c>
      <c r="F31" s="2" t="str">
        <f>_xlfn.XLOOKUP(orders!C31,customers!$A$1:$A$1001,customers!B30:B1030,"",0)</f>
        <v>Willa Rolling</v>
      </c>
      <c r="G31" s="2" t="str">
        <f>IF(_xlfn.XLOOKUP(C31,customers!$A$1:$A$1001,customers!C30:C1030,"",0)=0,"",_xlfn.XLOOKUP(C31,customers!$A$1:$A$1001,customers!C30:C1030,"",0))</f>
        <v/>
      </c>
      <c r="H31" s="2" t="str">
        <f>_xlfn.XLOOKUP(C31,customers!$A$1:$A$1001,customers!G30:G1030,"",0)</f>
        <v>United States</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3">
      <c r="A32" s="2" t="s">
        <v>661</v>
      </c>
      <c r="B32" s="3">
        <v>44464</v>
      </c>
      <c r="C32" s="2" t="s">
        <v>662</v>
      </c>
      <c r="D32" t="s">
        <v>6159</v>
      </c>
      <c r="E32" s="2">
        <v>5</v>
      </c>
      <c r="F32" s="2" t="str">
        <f>_xlfn.XLOOKUP(orders!C32,customers!$A$1:$A$1001,customers!B31:B1031,"",0)</f>
        <v>Correy Cottingham</v>
      </c>
      <c r="G32" s="2" t="str">
        <f>IF(_xlfn.XLOOKUP(C32,customers!$A$1:$A$1001,customers!C31:C1031,"",0)=0,"",_xlfn.XLOOKUP(C32,customers!$A$1:$A$1001,customers!C31:C1031,"",0))</f>
        <v>ccottingham1o@wikipedia.org</v>
      </c>
      <c r="H32" s="2" t="str">
        <f>_xlfn.XLOOKUP(C32,customers!$A$1:$A$1001,customers!G31:G1031,"",0)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3">
      <c r="A33" s="2" t="s">
        <v>661</v>
      </c>
      <c r="B33" s="3">
        <v>44464</v>
      </c>
      <c r="C33" s="2" t="s">
        <v>662</v>
      </c>
      <c r="D33" t="s">
        <v>6158</v>
      </c>
      <c r="E33" s="2">
        <v>6</v>
      </c>
      <c r="F33" s="2" t="str">
        <f>_xlfn.XLOOKUP(orders!C33,customers!$A$1:$A$1001,customers!B32:B1032,"",0)</f>
        <v>Pammi Endacott</v>
      </c>
      <c r="G33" s="2" t="str">
        <f>IF(_xlfn.XLOOKUP(C33,customers!$A$1:$A$1001,customers!C32:C1032,"",0)=0,"",_xlfn.XLOOKUP(C33,customers!$A$1:$A$1001,customers!C32:C1032,"",0))</f>
        <v/>
      </c>
      <c r="H33" s="2" t="str">
        <f>_xlfn.XLOOKUP(C33,customers!$A$1:$A$1001,customers!G32:G1032,"",0)</f>
        <v>United Kingdom</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3">
      <c r="A34" s="2" t="s">
        <v>661</v>
      </c>
      <c r="B34" s="3">
        <v>44464</v>
      </c>
      <c r="C34" s="2" t="s">
        <v>662</v>
      </c>
      <c r="D34" t="s">
        <v>6160</v>
      </c>
      <c r="E34" s="2">
        <v>6</v>
      </c>
      <c r="F34" s="2" t="str">
        <f>_xlfn.XLOOKUP(orders!C34,customers!$A$1:$A$1001,customers!B33:B1033,"",0)</f>
        <v>Nona Linklater</v>
      </c>
      <c r="G34" s="2" t="str">
        <f>IF(_xlfn.XLOOKUP(C34,customers!$A$1:$A$1001,customers!C33:C1033,"",0)=0,"",_xlfn.XLOOKUP(C34,customers!$A$1:$A$1001,customers!C33:C1033,"",0))</f>
        <v/>
      </c>
      <c r="H34" s="2" t="str">
        <f>_xlfn.XLOOKUP(C34,customers!$A$1:$A$1001,customers!G33:G1033,"",0)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3">
      <c r="A35" s="2" t="s">
        <v>676</v>
      </c>
      <c r="B35" s="3">
        <v>44394</v>
      </c>
      <c r="C35" s="2" t="s">
        <v>677</v>
      </c>
      <c r="D35" t="s">
        <v>6145</v>
      </c>
      <c r="E35" s="2">
        <v>5</v>
      </c>
      <c r="F35" s="2" t="str">
        <f>_xlfn.XLOOKUP(orders!C35,customers!$A$1:$A$1001,customers!B34:B1034,"",0)</f>
        <v>Belvia Umpleby</v>
      </c>
      <c r="G35" s="2" t="str">
        <f>IF(_xlfn.XLOOKUP(C35,customers!$A$1:$A$1001,customers!C34:C1034,"",0)=0,"",_xlfn.XLOOKUP(C35,customers!$A$1:$A$1001,customers!C34:C1034,"",0))</f>
        <v>bumpleby1u@soundcloud.com</v>
      </c>
      <c r="H35" s="2" t="str">
        <f>_xlfn.XLOOKUP(C35,customers!$A$1:$A$1001,customers!G34:G1034,"",0)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3">
      <c r="A36" s="2" t="s">
        <v>681</v>
      </c>
      <c r="B36" s="3">
        <v>44011</v>
      </c>
      <c r="C36" s="2" t="s">
        <v>682</v>
      </c>
      <c r="D36" t="s">
        <v>6161</v>
      </c>
      <c r="E36" s="2">
        <v>6</v>
      </c>
      <c r="F36" s="2" t="str">
        <f>_xlfn.XLOOKUP(orders!C36,customers!$A$1:$A$1001,customers!B35:B1035,"",0)</f>
        <v>Hayward Goulter</v>
      </c>
      <c r="G36" s="2" t="str">
        <f>IF(_xlfn.XLOOKUP(C36,customers!$A$1:$A$1001,customers!C35:C1035,"",0)=0,"",_xlfn.XLOOKUP(C36,customers!$A$1:$A$1001,customers!C35:C1035,"",0))</f>
        <v>hgoulter1w@abc.net.au</v>
      </c>
      <c r="H36" s="2" t="str">
        <f>_xlfn.XLOOKUP(C36,customers!$A$1:$A$1001,customers!G35:G1035,"",0)</f>
        <v>United States</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3">
      <c r="A37" s="2" t="s">
        <v>687</v>
      </c>
      <c r="B37" s="3">
        <v>44348</v>
      </c>
      <c r="C37" s="2" t="s">
        <v>688</v>
      </c>
      <c r="D37" t="s">
        <v>6158</v>
      </c>
      <c r="E37" s="2">
        <v>6</v>
      </c>
      <c r="F37" s="2" t="str">
        <f>_xlfn.XLOOKUP(orders!C37,customers!$A$1:$A$1001,customers!B36:B1036,"",0)</f>
        <v>Shannon List</v>
      </c>
      <c r="G37" s="2" t="str">
        <f>IF(_xlfn.XLOOKUP(C37,customers!$A$1:$A$1001,customers!C36:C1036,"",0)=0,"",_xlfn.XLOOKUP(C37,customers!$A$1:$A$1001,customers!C36:C1036,"",0))</f>
        <v>slist1y@mapquest.com</v>
      </c>
      <c r="H37" s="2" t="str">
        <f>_xlfn.XLOOKUP(C37,customers!$A$1:$A$1001,customers!G36:G1036,"",0)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3">
      <c r="A38" s="2" t="s">
        <v>693</v>
      </c>
      <c r="B38" s="3">
        <v>44233</v>
      </c>
      <c r="C38" s="2" t="s">
        <v>694</v>
      </c>
      <c r="D38" t="s">
        <v>6159</v>
      </c>
      <c r="E38" s="2">
        <v>2</v>
      </c>
      <c r="F38" s="2" t="str">
        <f>_xlfn.XLOOKUP(orders!C38,customers!$A$1:$A$1001,customers!B37:B1037,"",0)</f>
        <v>Aurlie McCarl</v>
      </c>
      <c r="G38" s="2" t="str">
        <f>IF(_xlfn.XLOOKUP(C38,customers!$A$1:$A$1001,customers!C37:C1037,"",0)=0,"",_xlfn.XLOOKUP(C38,customers!$A$1:$A$1001,customers!C37:C1037,"",0))</f>
        <v/>
      </c>
      <c r="H38" s="2" t="str">
        <f>_xlfn.XLOOKUP(C38,customers!$A$1:$A$1001,customers!G37:G1037,"",0)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3">
      <c r="A39" s="2" t="s">
        <v>699</v>
      </c>
      <c r="B39" s="3">
        <v>43580</v>
      </c>
      <c r="C39" s="2" t="s">
        <v>700</v>
      </c>
      <c r="D39" t="s">
        <v>6161</v>
      </c>
      <c r="E39" s="2">
        <v>3</v>
      </c>
      <c r="F39" s="2" t="str">
        <f>_xlfn.XLOOKUP(orders!C39,customers!$A$1:$A$1001,customers!B38:B1038,"",0)</f>
        <v>Jennifer Rangall</v>
      </c>
      <c r="G39" s="2" t="str">
        <f>IF(_xlfn.XLOOKUP(C39,customers!$A$1:$A$1001,customers!C38:C1038,"",0)=0,"",_xlfn.XLOOKUP(C39,customers!$A$1:$A$1001,customers!C38:C1038,"",0))</f>
        <v>jrangall22@newsvine.com</v>
      </c>
      <c r="H39" s="2" t="str">
        <f>_xlfn.XLOOKUP(C39,customers!$A$1:$A$1001,customers!G38:G1038,"",0)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3">
      <c r="A40" s="2" t="s">
        <v>705</v>
      </c>
      <c r="B40" s="3">
        <v>43946</v>
      </c>
      <c r="C40" s="2" t="s">
        <v>706</v>
      </c>
      <c r="D40" t="s">
        <v>6151</v>
      </c>
      <c r="E40" s="2">
        <v>5</v>
      </c>
      <c r="F40" s="2" t="str">
        <f>_xlfn.XLOOKUP(orders!C40,customers!$A$1:$A$1001,customers!B39:B1039,"",0)</f>
        <v>Melania Beadle</v>
      </c>
      <c r="G40" s="2" t="str">
        <f>IF(_xlfn.XLOOKUP(C40,customers!$A$1:$A$1001,customers!C39:C1039,"",0)=0,"",_xlfn.XLOOKUP(C40,customers!$A$1:$A$1001,customers!C39:C1039,"",0))</f>
        <v/>
      </c>
      <c r="H40" s="2" t="str">
        <f>_xlfn.XLOOKUP(C40,customers!$A$1:$A$1001,customers!G39:G1039,"",0)</f>
        <v>Ireland</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3">
      <c r="A41" s="2" t="s">
        <v>711</v>
      </c>
      <c r="B41" s="3">
        <v>44524</v>
      </c>
      <c r="C41" s="2" t="s">
        <v>712</v>
      </c>
      <c r="D41" t="s">
        <v>6138</v>
      </c>
      <c r="E41" s="2">
        <v>6</v>
      </c>
      <c r="F41" s="2" t="str">
        <f>_xlfn.XLOOKUP(orders!C41,customers!$A$1:$A$1001,customers!B40:B1040,"",0)</f>
        <v>Lothaire Mizzi</v>
      </c>
      <c r="G41" s="2" t="str">
        <f>IF(_xlfn.XLOOKUP(C41,customers!$A$1:$A$1001,customers!C40:C1040,"",0)=0,"",_xlfn.XLOOKUP(C41,customers!$A$1:$A$1001,customers!C40:C1040,"",0))</f>
        <v>lmizzi26@rakuten.co.jp</v>
      </c>
      <c r="H41" s="2" t="str">
        <f>_xlfn.XLOOKUP(C41,customers!$A$1:$A$1001,customers!G40:G1040,"",0)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3">
      <c r="A42" s="2" t="s">
        <v>715</v>
      </c>
      <c r="B42" s="3">
        <v>44305</v>
      </c>
      <c r="C42" s="2" t="s">
        <v>716</v>
      </c>
      <c r="D42" t="s">
        <v>6162</v>
      </c>
      <c r="E42" s="2">
        <v>3</v>
      </c>
      <c r="F42" s="2" t="str">
        <f>_xlfn.XLOOKUP(orders!C42,customers!$A$1:$A$1001,customers!B41:B1041,"",0)</f>
        <v>Ami Arnow</v>
      </c>
      <c r="G42" s="2" t="str">
        <f>IF(_xlfn.XLOOKUP(C42,customers!$A$1:$A$1001,customers!C41:C1041,"",0)=0,"",_xlfn.XLOOKUP(C42,customers!$A$1:$A$1001,customers!C41:C1041,"",0))</f>
        <v>aarnow28@arizona.edu</v>
      </c>
      <c r="H42" s="2" t="str">
        <f>_xlfn.XLOOKUP(C42,customers!$A$1:$A$1001,customers!G41:G1041,"",0)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3">
      <c r="A43" s="2" t="s">
        <v>720</v>
      </c>
      <c r="B43" s="3">
        <v>44749</v>
      </c>
      <c r="C43" s="2" t="s">
        <v>721</v>
      </c>
      <c r="D43" t="s">
        <v>6153</v>
      </c>
      <c r="E43" s="2">
        <v>2</v>
      </c>
      <c r="F43" s="2" t="str">
        <f>_xlfn.XLOOKUP(orders!C43,customers!$A$1:$A$1001,customers!B42:B1042,"",0)</f>
        <v>Bunny Naulls</v>
      </c>
      <c r="G43" s="2" t="str">
        <f>IF(_xlfn.XLOOKUP(C43,customers!$A$1:$A$1001,customers!C42:C1042,"",0)=0,"",_xlfn.XLOOKUP(C43,customers!$A$1:$A$1001,customers!C42:C1042,"",0))</f>
        <v>bnaulls2a@tiny.cc</v>
      </c>
      <c r="H43" s="2" t="str">
        <f>_xlfn.XLOOKUP(C43,customers!$A$1:$A$1001,customers!G42:G1042,"",0)</f>
        <v>Ireland</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3">
      <c r="A44" s="2" t="s">
        <v>726</v>
      </c>
      <c r="B44" s="3">
        <v>43607</v>
      </c>
      <c r="C44" s="2" t="s">
        <v>727</v>
      </c>
      <c r="D44" t="s">
        <v>6163</v>
      </c>
      <c r="E44" s="2">
        <v>3</v>
      </c>
      <c r="F44" s="2" t="str">
        <f>_xlfn.XLOOKUP(orders!C44,customers!$A$1:$A$1001,customers!B43:B1043,"",0)</f>
        <v>Zaccaria Sherewood</v>
      </c>
      <c r="G44" s="2" t="str">
        <f>IF(_xlfn.XLOOKUP(C44,customers!$A$1:$A$1001,customers!C43:C1043,"",0)=0,"",_xlfn.XLOOKUP(C44,customers!$A$1:$A$1001,customers!C43:C1043,"",0))</f>
        <v>zsherewood2c@apache.org</v>
      </c>
      <c r="H44" s="2" t="str">
        <f>_xlfn.XLOOKUP(C44,customers!$A$1:$A$1001,customers!G43:G1043,"",0)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3">
      <c r="A45" s="2" t="s">
        <v>733</v>
      </c>
      <c r="B45" s="3">
        <v>44473</v>
      </c>
      <c r="C45" s="2" t="s">
        <v>734</v>
      </c>
      <c r="D45" t="s">
        <v>6164</v>
      </c>
      <c r="E45" s="2">
        <v>2</v>
      </c>
      <c r="F45" s="2" t="str">
        <f>_xlfn.XLOOKUP(orders!C45,customers!$A$1:$A$1001,customers!B44:B1044,"",0)</f>
        <v>Blancha McAmish</v>
      </c>
      <c r="G45" s="2" t="str">
        <f>IF(_xlfn.XLOOKUP(C45,customers!$A$1:$A$1001,customers!C44:C1044,"",0)=0,"",_xlfn.XLOOKUP(C45,customers!$A$1:$A$1001,customers!C44:C1044,"",0))</f>
        <v>bmcamish2e@tripadvisor.com</v>
      </c>
      <c r="H45" s="2" t="str">
        <f>_xlfn.XLOOKUP(C45,customers!$A$1:$A$1001,customers!G44:G1044,"",0)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3">
      <c r="A46" s="2" t="s">
        <v>738</v>
      </c>
      <c r="B46" s="3">
        <v>43932</v>
      </c>
      <c r="C46" s="2" t="s">
        <v>739</v>
      </c>
      <c r="D46" t="s">
        <v>6139</v>
      </c>
      <c r="E46" s="2">
        <v>2</v>
      </c>
      <c r="F46" s="2" t="str">
        <f>_xlfn.XLOOKUP(orders!C46,customers!$A$1:$A$1001,customers!B45:B1045,"",0)</f>
        <v>Elna Grise</v>
      </c>
      <c r="G46" s="2" t="str">
        <f>IF(_xlfn.XLOOKUP(C46,customers!$A$1:$A$1001,customers!C45:C1045,"",0)=0,"",_xlfn.XLOOKUP(C46,customers!$A$1:$A$1001,customers!C45:C1045,"",0))</f>
        <v>egrise2g@cargocollective.com</v>
      </c>
      <c r="H46" s="2" t="str">
        <f>_xlfn.XLOOKUP(C46,customers!$A$1:$A$1001,customers!G45:G1045,"",0)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3">
      <c r="A47" s="2" t="s">
        <v>744</v>
      </c>
      <c r="B47" s="3">
        <v>44592</v>
      </c>
      <c r="C47" s="2" t="s">
        <v>745</v>
      </c>
      <c r="D47" t="s">
        <v>6165</v>
      </c>
      <c r="E47" s="2">
        <v>6</v>
      </c>
      <c r="F47" s="2" t="str">
        <f>_xlfn.XLOOKUP(orders!C47,customers!$A$1:$A$1001,customers!B46:B1046,"",0)</f>
        <v>Loydie Langlais</v>
      </c>
      <c r="G47" s="2" t="str">
        <f>IF(_xlfn.XLOOKUP(C47,customers!$A$1:$A$1001,customers!C46:C1046,"",0)=0,"",_xlfn.XLOOKUP(C47,customers!$A$1:$A$1001,customers!C46:C1046,"",0))</f>
        <v/>
      </c>
      <c r="H47" s="2" t="str">
        <f>_xlfn.XLOOKUP(C47,customers!$A$1:$A$1001,customers!G46:G1046,"",0)</f>
        <v>Ireland</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3">
      <c r="A48" s="2" t="s">
        <v>750</v>
      </c>
      <c r="B48" s="3">
        <v>43776</v>
      </c>
      <c r="C48" s="2" t="s">
        <v>751</v>
      </c>
      <c r="D48" t="s">
        <v>6166</v>
      </c>
      <c r="E48" s="2">
        <v>2</v>
      </c>
      <c r="F48" s="2" t="str">
        <f>_xlfn.XLOOKUP(orders!C48,customers!$A$1:$A$1001,customers!B47:B1047,"",0)</f>
        <v>Hamish MacSherry</v>
      </c>
      <c r="G48" s="2" t="str">
        <f>IF(_xlfn.XLOOKUP(C48,customers!$A$1:$A$1001,customers!C47:C1047,"",0)=0,"",_xlfn.XLOOKUP(C48,customers!$A$1:$A$1001,customers!C47:C1047,"",0))</f>
        <v/>
      </c>
      <c r="H48" s="2" t="str">
        <f>_xlfn.XLOOKUP(C48,customers!$A$1:$A$1001,customers!G47:G1047,"",0)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3">
      <c r="A49" s="2" t="s">
        <v>755</v>
      </c>
      <c r="B49" s="3">
        <v>43644</v>
      </c>
      <c r="C49" s="2" t="s">
        <v>756</v>
      </c>
      <c r="D49" t="s">
        <v>6167</v>
      </c>
      <c r="E49" s="2">
        <v>2</v>
      </c>
      <c r="F49" s="2" t="str">
        <f>_xlfn.XLOOKUP(orders!C49,customers!$A$1:$A$1001,customers!B48:B1048,"",0)</f>
        <v>Rudy Farquharson</v>
      </c>
      <c r="G49" s="2" t="str">
        <f>IF(_xlfn.XLOOKUP(C49,customers!$A$1:$A$1001,customers!C48:C1048,"",0)=0,"",_xlfn.XLOOKUP(C49,customers!$A$1:$A$1001,customers!C48:C1048,"",0))</f>
        <v/>
      </c>
      <c r="H49" s="2" t="str">
        <f>_xlfn.XLOOKUP(C49,customers!$A$1:$A$1001,customers!G48:G1048,"",0)</f>
        <v>Ireland</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3">
      <c r="A50" s="2" t="s">
        <v>761</v>
      </c>
      <c r="B50" s="3">
        <v>44085</v>
      </c>
      <c r="C50" s="2" t="s">
        <v>762</v>
      </c>
      <c r="D50" t="s">
        <v>6168</v>
      </c>
      <c r="E50" s="2">
        <v>4</v>
      </c>
      <c r="F50" s="2" t="str">
        <f>_xlfn.XLOOKUP(orders!C50,customers!$A$1:$A$1001,customers!B49:B1049,"",0)</f>
        <v>Vicki Kirdsch</v>
      </c>
      <c r="G50" s="2" t="str">
        <f>IF(_xlfn.XLOOKUP(C50,customers!$A$1:$A$1001,customers!C49:C1049,"",0)=0,"",_xlfn.XLOOKUP(C50,customers!$A$1:$A$1001,customers!C49:C1049,"",0))</f>
        <v>vkirdsch2o@google.fr</v>
      </c>
      <c r="H50" s="2" t="str">
        <f>_xlfn.XLOOKUP(C50,customers!$A$1:$A$1001,customers!G49:G1049,"",0)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3">
      <c r="A51" s="2" t="s">
        <v>766</v>
      </c>
      <c r="B51" s="3">
        <v>44790</v>
      </c>
      <c r="C51" s="2" t="s">
        <v>767</v>
      </c>
      <c r="D51" t="s">
        <v>6140</v>
      </c>
      <c r="E51" s="2">
        <v>3</v>
      </c>
      <c r="F51" s="2" t="str">
        <f>_xlfn.XLOOKUP(orders!C51,customers!$A$1:$A$1001,customers!B50:B1050,"",0)</f>
        <v>Ruy Cancellieri</v>
      </c>
      <c r="G51" s="2" t="str">
        <f>IF(_xlfn.XLOOKUP(C51,customers!$A$1:$A$1001,customers!C50:C1050,"",0)=0,"",_xlfn.XLOOKUP(C51,customers!$A$1:$A$1001,customers!C50:C1050,"",0))</f>
        <v/>
      </c>
      <c r="H51" s="2" t="str">
        <f>_xlfn.XLOOKUP(C51,customers!$A$1:$A$1001,customers!G50:G1050,"",0)</f>
        <v>Ireland</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3">
      <c r="A52" s="2" t="s">
        <v>772</v>
      </c>
      <c r="B52" s="3">
        <v>44792</v>
      </c>
      <c r="C52" s="2" t="s">
        <v>773</v>
      </c>
      <c r="D52" t="s">
        <v>6169</v>
      </c>
      <c r="E52" s="2">
        <v>2</v>
      </c>
      <c r="F52" s="2" t="str">
        <f>_xlfn.XLOOKUP(orders!C52,customers!$A$1:$A$1001,customers!B51:B1051,"",0)</f>
        <v>Rudiger Di Bartolomeo</v>
      </c>
      <c r="G52" s="2" t="str">
        <f>IF(_xlfn.XLOOKUP(C52,customers!$A$1:$A$1001,customers!C51:C1051,"",0)=0,"",_xlfn.XLOOKUP(C52,customers!$A$1:$A$1001,customers!C51:C1051,"",0))</f>
        <v/>
      </c>
      <c r="H52" s="2" t="str">
        <f>_xlfn.XLOOKUP(C52,customers!$A$1:$A$1001,customers!G51:G1051,"",0)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3">
      <c r="A53" s="2" t="s">
        <v>778</v>
      </c>
      <c r="B53" s="3">
        <v>43600</v>
      </c>
      <c r="C53" s="2" t="s">
        <v>779</v>
      </c>
      <c r="D53" t="s">
        <v>6164</v>
      </c>
      <c r="E53" s="2">
        <v>4</v>
      </c>
      <c r="F53" s="2" t="str">
        <f>_xlfn.XLOOKUP(orders!C53,customers!$A$1:$A$1001,customers!B52:B1052,"",0)</f>
        <v>Dyanna Aizikovitz</v>
      </c>
      <c r="G53" s="2" t="str">
        <f>IF(_xlfn.XLOOKUP(C53,customers!$A$1:$A$1001,customers!C52:C1052,"",0)=0,"",_xlfn.XLOOKUP(C53,customers!$A$1:$A$1001,customers!C52:C1052,"",0))</f>
        <v>daizikovitz2u@answers.com</v>
      </c>
      <c r="H53" s="2" t="str">
        <f>_xlfn.XLOOKUP(C53,customers!$A$1:$A$1001,customers!G52:G1052,"",0)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3">
      <c r="A54" s="2" t="s">
        <v>784</v>
      </c>
      <c r="B54" s="3">
        <v>43719</v>
      </c>
      <c r="C54" s="2" t="s">
        <v>785</v>
      </c>
      <c r="D54" t="s">
        <v>6146</v>
      </c>
      <c r="E54" s="2">
        <v>5</v>
      </c>
      <c r="F54" s="2" t="str">
        <f>_xlfn.XLOOKUP(orders!C54,customers!$A$1:$A$1001,customers!B53:B1053,"",0)</f>
        <v>Emiline Priddis</v>
      </c>
      <c r="G54" s="2" t="str">
        <f>IF(_xlfn.XLOOKUP(C54,customers!$A$1:$A$1001,customers!C53:C1053,"",0)=0,"",_xlfn.XLOOKUP(C54,customers!$A$1:$A$1001,customers!C53:C1053,"",0))</f>
        <v>epriddis2w@nationalgeographic.com</v>
      </c>
      <c r="H54" s="2" t="str">
        <f>_xlfn.XLOOKUP(C54,customers!$A$1:$A$1001,customers!G53:G1053,"",0)</f>
        <v>United States</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3">
      <c r="A55" s="2" t="s">
        <v>784</v>
      </c>
      <c r="B55" s="3">
        <v>43719</v>
      </c>
      <c r="C55" s="2" t="s">
        <v>785</v>
      </c>
      <c r="D55" t="s">
        <v>6164</v>
      </c>
      <c r="E55" s="2">
        <v>2</v>
      </c>
      <c r="F55" s="2" t="str">
        <f>_xlfn.XLOOKUP(orders!C55,customers!$A$1:$A$1001,customers!B54:B1054,"",0)</f>
        <v>Queenie Veel</v>
      </c>
      <c r="G55" s="2" t="str">
        <f>IF(_xlfn.XLOOKUP(C55,customers!$A$1:$A$1001,customers!C54:C1054,"",0)=0,"",_xlfn.XLOOKUP(C55,customers!$A$1:$A$1001,customers!C54:C1054,"",0))</f>
        <v>qveel2x@jugem.jp</v>
      </c>
      <c r="H55" s="2" t="str">
        <f>_xlfn.XLOOKUP(C55,customers!$A$1:$A$1001,customers!G54:G1054,"",0)</f>
        <v>United States</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3">
      <c r="A56" s="2" t="s">
        <v>794</v>
      </c>
      <c r="B56" s="3">
        <v>44271</v>
      </c>
      <c r="C56" s="2" t="s">
        <v>795</v>
      </c>
      <c r="D56" t="s">
        <v>6162</v>
      </c>
      <c r="E56" s="2">
        <v>5</v>
      </c>
      <c r="F56" s="2" t="str">
        <f>_xlfn.XLOOKUP(orders!C56,customers!$A$1:$A$1001,customers!B55:B1055,"",0)</f>
        <v>Isahella Hagland</v>
      </c>
      <c r="G56" s="2" t="str">
        <f>IF(_xlfn.XLOOKUP(C56,customers!$A$1:$A$1001,customers!C55:C1055,"",0)=0,"",_xlfn.XLOOKUP(C56,customers!$A$1:$A$1001,customers!C55:C1055,"",0))</f>
        <v/>
      </c>
      <c r="H56" s="2" t="str">
        <f>_xlfn.XLOOKUP(C56,customers!$A$1:$A$1001,customers!G55:G1055,"",0)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3">
      <c r="A57" s="2" t="s">
        <v>800</v>
      </c>
      <c r="B57" s="3">
        <v>44168</v>
      </c>
      <c r="C57" s="2" t="s">
        <v>801</v>
      </c>
      <c r="D57" t="s">
        <v>6170</v>
      </c>
      <c r="E57" s="2">
        <v>3</v>
      </c>
      <c r="F57" s="2" t="str">
        <f>_xlfn.XLOOKUP(orders!C57,customers!$A$1:$A$1001,customers!B56:B1056,"",0)</f>
        <v>Marie-jeanne Redgrave</v>
      </c>
      <c r="G57" s="2" t="str">
        <f>IF(_xlfn.XLOOKUP(C57,customers!$A$1:$A$1001,customers!C56:C1056,"",0)=0,"",_xlfn.XLOOKUP(C57,customers!$A$1:$A$1001,customers!C56:C1056,"",0))</f>
        <v>mredgrave32@cargocollective.com</v>
      </c>
      <c r="H57" s="2" t="str">
        <f>_xlfn.XLOOKUP(C57,customers!$A$1:$A$1001,customers!G56:G1056,"",0)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3">
      <c r="A58" s="2" t="s">
        <v>805</v>
      </c>
      <c r="B58" s="3">
        <v>43857</v>
      </c>
      <c r="C58" s="2" t="s">
        <v>806</v>
      </c>
      <c r="D58" t="s">
        <v>6153</v>
      </c>
      <c r="E58" s="2">
        <v>3</v>
      </c>
      <c r="F58" s="2" t="str">
        <f>_xlfn.XLOOKUP(orders!C58,customers!$A$1:$A$1001,customers!B57:B1057,"",0)</f>
        <v>Shawnee Critchlow</v>
      </c>
      <c r="G58" s="2" t="str">
        <f>IF(_xlfn.XLOOKUP(C58,customers!$A$1:$A$1001,customers!C57:C1057,"",0)=0,"",_xlfn.XLOOKUP(C58,customers!$A$1:$A$1001,customers!C57:C1057,"",0))</f>
        <v>scritchlow34@un.org</v>
      </c>
      <c r="H58" s="2" t="str">
        <f>_xlfn.XLOOKUP(C58,customers!$A$1:$A$1001,customers!G57:G1057,"",0)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3">
      <c r="A59" s="2" t="s">
        <v>811</v>
      </c>
      <c r="B59" s="3">
        <v>44759</v>
      </c>
      <c r="C59" s="2" t="s">
        <v>812</v>
      </c>
      <c r="D59" t="s">
        <v>6171</v>
      </c>
      <c r="E59" s="2">
        <v>4</v>
      </c>
      <c r="F59" s="2" t="str">
        <f>_xlfn.XLOOKUP(orders!C59,customers!$A$1:$A$1001,customers!B58:B1058,"",0)</f>
        <v>Carmina Hubbuck</v>
      </c>
      <c r="G59" s="2" t="str">
        <f>IF(_xlfn.XLOOKUP(C59,customers!$A$1:$A$1001,customers!C58:C1058,"",0)=0,"",_xlfn.XLOOKUP(C59,customers!$A$1:$A$1001,customers!C58:C1058,"",0))</f>
        <v/>
      </c>
      <c r="H59" s="2" t="str">
        <f>_xlfn.XLOOKUP(C59,customers!$A$1:$A$1001,customers!G58:G1058,"",0)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3">
      <c r="A60" s="2" t="s">
        <v>817</v>
      </c>
      <c r="B60" s="3">
        <v>44624</v>
      </c>
      <c r="C60" s="2" t="s">
        <v>818</v>
      </c>
      <c r="D60" t="s">
        <v>6165</v>
      </c>
      <c r="E60" s="2">
        <v>3</v>
      </c>
      <c r="F60" s="2" t="str">
        <f>_xlfn.XLOOKUP(orders!C60,customers!$A$1:$A$1001,customers!B59:B1059,"",0)</f>
        <v>Geneva Standley</v>
      </c>
      <c r="G60" s="2" t="str">
        <f>IF(_xlfn.XLOOKUP(C60,customers!$A$1:$A$1001,customers!C59:C1059,"",0)=0,"",_xlfn.XLOOKUP(C60,customers!$A$1:$A$1001,customers!C59:C1059,"",0))</f>
        <v>gstandley38@dion.ne.jp</v>
      </c>
      <c r="H60" s="2" t="str">
        <f>_xlfn.XLOOKUP(C60,customers!$A$1:$A$1001,customers!G59:G1059,"",0)</f>
        <v>Ireland</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3">
      <c r="A61" s="2" t="s">
        <v>822</v>
      </c>
      <c r="B61" s="3">
        <v>44537</v>
      </c>
      <c r="C61" s="2" t="s">
        <v>823</v>
      </c>
      <c r="D61" t="s">
        <v>6160</v>
      </c>
      <c r="E61" s="2">
        <v>3</v>
      </c>
      <c r="F61" s="2" t="str">
        <f>_xlfn.XLOOKUP(orders!C61,customers!$A$1:$A$1001,customers!B60:B1060,"",0)</f>
        <v>Muffin Yallop</v>
      </c>
      <c r="G61" s="2" t="str">
        <f>IF(_xlfn.XLOOKUP(C61,customers!$A$1:$A$1001,customers!C60:C1060,"",0)=0,"",_xlfn.XLOOKUP(C61,customers!$A$1:$A$1001,customers!C60:C1060,"",0))</f>
        <v>myallop3a@fema.gov</v>
      </c>
      <c r="H61" s="2" t="str">
        <f>_xlfn.XLOOKUP(C61,customers!$A$1:$A$1001,customers!G60:G1060,"",0)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3">
      <c r="A62" s="2" t="s">
        <v>827</v>
      </c>
      <c r="B62" s="3">
        <v>44252</v>
      </c>
      <c r="C62" s="2" t="s">
        <v>828</v>
      </c>
      <c r="D62" t="s">
        <v>6168</v>
      </c>
      <c r="E62" s="2">
        <v>5</v>
      </c>
      <c r="F62" s="2" t="str">
        <f>_xlfn.XLOOKUP(orders!C62,customers!$A$1:$A$1001,customers!B61:B1061,"",0)</f>
        <v>Ezri Hows</v>
      </c>
      <c r="G62" s="2" t="str">
        <f>IF(_xlfn.XLOOKUP(C62,customers!$A$1:$A$1001,customers!C61:C1061,"",0)=0,"",_xlfn.XLOOKUP(C62,customers!$A$1:$A$1001,customers!C61:C1061,"",0))</f>
        <v>ehows3c@devhub.com</v>
      </c>
      <c r="H62" s="2" t="str">
        <f>_xlfn.XLOOKUP(C62,customers!$A$1:$A$1001,customers!G61:G1061,"",0)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3">
      <c r="A63" s="2" t="s">
        <v>833</v>
      </c>
      <c r="B63" s="3">
        <v>43521</v>
      </c>
      <c r="C63" s="2" t="s">
        <v>834</v>
      </c>
      <c r="D63" t="s">
        <v>6172</v>
      </c>
      <c r="E63" s="2">
        <v>5</v>
      </c>
      <c r="F63" s="2" t="str">
        <f>_xlfn.XLOOKUP(orders!C63,customers!$A$1:$A$1001,customers!B62:B1062,"",0)</f>
        <v>Mahala Ludwell</v>
      </c>
      <c r="G63" s="2" t="str">
        <f>IF(_xlfn.XLOOKUP(C63,customers!$A$1:$A$1001,customers!C62:C1062,"",0)=0,"",_xlfn.XLOOKUP(C63,customers!$A$1:$A$1001,customers!C62:C1062,"",0))</f>
        <v>mludwell3e@blogger.com</v>
      </c>
      <c r="H63" s="2" t="str">
        <f>_xlfn.XLOOKUP(C63,customers!$A$1:$A$1001,customers!G62:G1062,"",0)</f>
        <v>United States</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3">
      <c r="A64" s="2" t="s">
        <v>838</v>
      </c>
      <c r="B64" s="3">
        <v>43505</v>
      </c>
      <c r="C64" s="2" t="s">
        <v>839</v>
      </c>
      <c r="D64" t="s">
        <v>6145</v>
      </c>
      <c r="E64" s="2">
        <v>5</v>
      </c>
      <c r="F64" s="2" t="str">
        <f>_xlfn.XLOOKUP(orders!C64,customers!$A$1:$A$1001,customers!B63:B1063,"",0)</f>
        <v>Stanford Rodliff</v>
      </c>
      <c r="G64" s="2" t="str">
        <f>IF(_xlfn.XLOOKUP(C64,customers!$A$1:$A$1001,customers!C63:C1063,"",0)=0,"",_xlfn.XLOOKUP(C64,customers!$A$1:$A$1001,customers!C63:C1063,"",0))</f>
        <v>srodliff3g@ted.com</v>
      </c>
      <c r="H64" s="2" t="str">
        <f>_xlfn.XLOOKUP(C64,customers!$A$1:$A$1001,customers!G63:G1063,"",0)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3">
      <c r="A65" s="2" t="s">
        <v>843</v>
      </c>
      <c r="B65" s="3">
        <v>43868</v>
      </c>
      <c r="C65" s="2" t="s">
        <v>844</v>
      </c>
      <c r="D65" t="s">
        <v>6157</v>
      </c>
      <c r="E65" s="2">
        <v>1</v>
      </c>
      <c r="F65" s="2" t="str">
        <f>_xlfn.XLOOKUP(orders!C65,customers!$A$1:$A$1001,customers!B64:B1064,"",0)</f>
        <v>Hewet Synnot</v>
      </c>
      <c r="G65" s="2" t="str">
        <f>IF(_xlfn.XLOOKUP(C65,customers!$A$1:$A$1001,customers!C64:C1064,"",0)=0,"",_xlfn.XLOOKUP(C65,customers!$A$1:$A$1001,customers!C64:C1064,"",0))</f>
        <v>hsynnot3i@about.com</v>
      </c>
      <c r="H65" s="2" t="str">
        <f>_xlfn.XLOOKUP(C65,customers!$A$1:$A$1001,customers!G64:G1064,"",0)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3">
      <c r="A66" s="2" t="s">
        <v>849</v>
      </c>
      <c r="B66" s="3">
        <v>43913</v>
      </c>
      <c r="C66" s="2" t="s">
        <v>850</v>
      </c>
      <c r="D66" t="s">
        <v>6146</v>
      </c>
      <c r="E66" s="2">
        <v>6</v>
      </c>
      <c r="F66" s="2" t="str">
        <f>_xlfn.XLOOKUP(orders!C66,customers!$A$1:$A$1001,customers!B65:B1065,"",0)</f>
        <v>Timofei Woofinden</v>
      </c>
      <c r="G66" s="2" t="str">
        <f>IF(_xlfn.XLOOKUP(C66,customers!$A$1:$A$1001,customers!C65:C1065,"",0)=0,"",_xlfn.XLOOKUP(C66,customers!$A$1:$A$1001,customers!C65:C1065,"",0))</f>
        <v>twoofinden3k@businesswire.com</v>
      </c>
      <c r="H66" s="2" t="str">
        <f>_xlfn.XLOOKUP(C66,customers!$A$1:$A$1001,customers!G65:G1065,"",0)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3">
      <c r="A67" s="2" t="s">
        <v>854</v>
      </c>
      <c r="B67" s="3">
        <v>44626</v>
      </c>
      <c r="C67" s="2" t="s">
        <v>855</v>
      </c>
      <c r="D67" t="s">
        <v>6149</v>
      </c>
      <c r="E67" s="2">
        <v>4</v>
      </c>
      <c r="F67" s="2" t="str">
        <f>_xlfn.XLOOKUP(orders!C67,customers!$A$1:$A$1001,customers!B66:B1066,"",0)</f>
        <v>Bidget Tremellier</v>
      </c>
      <c r="G67" s="2" t="str">
        <f>IF(_xlfn.XLOOKUP(C67,customers!$A$1:$A$1001,customers!C66:C1066,"",0)=0,"",_xlfn.XLOOKUP(C67,customers!$A$1:$A$1001,customers!C66:C1066,"",0))</f>
        <v/>
      </c>
      <c r="H67" s="2" t="str">
        <f>_xlfn.XLOOKUP(C67,customers!$A$1:$A$1001,customers!G66:G1066,"",0)</f>
        <v>Ireland</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3">
      <c r="A68" s="2" t="s">
        <v>860</v>
      </c>
      <c r="B68" s="3">
        <v>44666</v>
      </c>
      <c r="C68" s="2" t="s">
        <v>861</v>
      </c>
      <c r="D68" t="s">
        <v>6173</v>
      </c>
      <c r="E68" s="2">
        <v>1</v>
      </c>
      <c r="F68" s="2" t="str">
        <f>_xlfn.XLOOKUP(orders!C68,customers!$A$1:$A$1001,customers!B67:B1067,"",0)</f>
        <v>Osbert Robins</v>
      </c>
      <c r="G68" s="2" t="str">
        <f>IF(_xlfn.XLOOKUP(C68,customers!$A$1:$A$1001,customers!C67:C1067,"",0)=0,"",_xlfn.XLOOKUP(C68,customers!$A$1:$A$1001,customers!C67:C1067,"",0))</f>
        <v>orobins3o@salon.com</v>
      </c>
      <c r="H68" s="2" t="str">
        <f>_xlfn.XLOOKUP(C68,customers!$A$1:$A$1001,customers!G67:G1067,"",0)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3">
      <c r="A69" s="2" t="s">
        <v>866</v>
      </c>
      <c r="B69" s="3">
        <v>44519</v>
      </c>
      <c r="C69" s="2" t="s">
        <v>867</v>
      </c>
      <c r="D69" t="s">
        <v>6145</v>
      </c>
      <c r="E69" s="2">
        <v>2</v>
      </c>
      <c r="F69" s="2" t="str">
        <f>_xlfn.XLOOKUP(orders!C69,customers!$A$1:$A$1001,customers!B68:B1068,"",0)</f>
        <v>Ewell Hanby</v>
      </c>
      <c r="G69" s="2" t="str">
        <f>IF(_xlfn.XLOOKUP(C69,customers!$A$1:$A$1001,customers!C68:C1068,"",0)=0,"",_xlfn.XLOOKUP(C69,customers!$A$1:$A$1001,customers!C68:C1068,"",0))</f>
        <v/>
      </c>
      <c r="H69" s="2" t="str">
        <f>_xlfn.XLOOKUP(C69,customers!$A$1:$A$1001,customers!G68:G1068,"",0)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3">
      <c r="A70" s="2" t="s">
        <v>872</v>
      </c>
      <c r="B70" s="3">
        <v>43754</v>
      </c>
      <c r="C70" s="2" t="s">
        <v>873</v>
      </c>
      <c r="D70" t="s">
        <v>6174</v>
      </c>
      <c r="E70" s="2">
        <v>1</v>
      </c>
      <c r="F70" s="2" t="str">
        <f>_xlfn.XLOOKUP(orders!C70,customers!$A$1:$A$1001,customers!B69:B1069,"",0)</f>
        <v>Lowell Keenleyside</v>
      </c>
      <c r="G70" s="2" t="str">
        <f>IF(_xlfn.XLOOKUP(C70,customers!$A$1:$A$1001,customers!C69:C1069,"",0)=0,"",_xlfn.XLOOKUP(C70,customers!$A$1:$A$1001,customers!C69:C1069,"",0))</f>
        <v>lkeenleyside3s@topsy.com</v>
      </c>
      <c r="H70" s="2" t="str">
        <f>_xlfn.XLOOKUP(C70,customers!$A$1:$A$1001,customers!G69:G1069,"",0)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3">
      <c r="A71" s="2" t="s">
        <v>878</v>
      </c>
      <c r="B71" s="3">
        <v>43795</v>
      </c>
      <c r="C71" s="2" t="s">
        <v>879</v>
      </c>
      <c r="D71" t="s">
        <v>6138</v>
      </c>
      <c r="E71" s="2">
        <v>6</v>
      </c>
      <c r="F71" s="2" t="str">
        <f>_xlfn.XLOOKUP(orders!C71,customers!$A$1:$A$1001,customers!B70:B1070,"",0)</f>
        <v>Abraham Coleman</v>
      </c>
      <c r="G71" s="2" t="str">
        <f>IF(_xlfn.XLOOKUP(C71,customers!$A$1:$A$1001,customers!C70:C1070,"",0)=0,"",_xlfn.XLOOKUP(C71,customers!$A$1:$A$1001,customers!C70:C1070,"",0))</f>
        <v/>
      </c>
      <c r="H71" s="2" t="str">
        <f>_xlfn.XLOOKUP(C71,customers!$A$1:$A$1001,customers!G70:G1070,"",0)</f>
        <v>United States</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3">
      <c r="A72" s="2" t="s">
        <v>885</v>
      </c>
      <c r="B72" s="3">
        <v>43646</v>
      </c>
      <c r="C72" s="2" t="s">
        <v>886</v>
      </c>
      <c r="D72" t="s">
        <v>6148</v>
      </c>
      <c r="E72" s="2">
        <v>4</v>
      </c>
      <c r="F72" s="2" t="str">
        <f>_xlfn.XLOOKUP(orders!C72,customers!$A$1:$A$1001,customers!B71:B1071,"",0)</f>
        <v>Vallie Kundt</v>
      </c>
      <c r="G72" s="2" t="str">
        <f>IF(_xlfn.XLOOKUP(C72,customers!$A$1:$A$1001,customers!C71:C1071,"",0)=0,"",_xlfn.XLOOKUP(C72,customers!$A$1:$A$1001,customers!C71:C1071,"",0))</f>
        <v>vkundt3w@bigcartel.com</v>
      </c>
      <c r="H72" s="2" t="str">
        <f>_xlfn.XLOOKUP(C72,customers!$A$1:$A$1001,customers!G71:G1071,"",0)</f>
        <v>Ireland</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3">
      <c r="A73" s="2" t="s">
        <v>891</v>
      </c>
      <c r="B73" s="3">
        <v>44200</v>
      </c>
      <c r="C73" s="2" t="s">
        <v>892</v>
      </c>
      <c r="D73" t="s">
        <v>6145</v>
      </c>
      <c r="E73" s="2">
        <v>2</v>
      </c>
      <c r="F73" s="2" t="str">
        <f>_xlfn.XLOOKUP(orders!C73,customers!$A$1:$A$1001,customers!B72:B1072,"",0)</f>
        <v>Julio Armytage</v>
      </c>
      <c r="G73" s="2" t="str">
        <f>IF(_xlfn.XLOOKUP(C73,customers!$A$1:$A$1001,customers!C72:C1072,"",0)=0,"",_xlfn.XLOOKUP(C73,customers!$A$1:$A$1001,customers!C72:C1072,"",0))</f>
        <v/>
      </c>
      <c r="H73" s="2" t="str">
        <f>_xlfn.XLOOKUP(C73,customers!$A$1:$A$1001,customers!G72:G1072,"",0)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3">
      <c r="A74" s="2" t="s">
        <v>897</v>
      </c>
      <c r="B74" s="3">
        <v>44131</v>
      </c>
      <c r="C74" s="2" t="s">
        <v>898</v>
      </c>
      <c r="D74" t="s">
        <v>6175</v>
      </c>
      <c r="E74" s="2">
        <v>3</v>
      </c>
      <c r="F74" s="2" t="str">
        <f>_xlfn.XLOOKUP(orders!C74,customers!$A$1:$A$1001,customers!B73:B1073,"",0)</f>
        <v>Winn Keyse</v>
      </c>
      <c r="G74" s="2" t="str">
        <f>IF(_xlfn.XLOOKUP(C74,customers!$A$1:$A$1001,customers!C73:C1073,"",0)=0,"",_xlfn.XLOOKUP(C74,customers!$A$1:$A$1001,customers!C73:C1073,"",0))</f>
        <v>wkeyse40@apple.com</v>
      </c>
      <c r="H74" s="2" t="str">
        <f>_xlfn.XLOOKUP(C74,customers!$A$1:$A$1001,customers!G73:G1073,"",0)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3">
      <c r="A75" s="2" t="s">
        <v>902</v>
      </c>
      <c r="B75" s="3">
        <v>44362</v>
      </c>
      <c r="C75" s="2" t="s">
        <v>903</v>
      </c>
      <c r="D75" t="s">
        <v>6159</v>
      </c>
      <c r="E75" s="2">
        <v>5</v>
      </c>
      <c r="F75" s="2" t="str">
        <f>_xlfn.XLOOKUP(orders!C75,customers!$A$1:$A$1001,customers!B74:B1074,"",0)</f>
        <v>Leonore Francisco</v>
      </c>
      <c r="G75" s="2" t="str">
        <f>IF(_xlfn.XLOOKUP(C75,customers!$A$1:$A$1001,customers!C74:C1074,"",0)=0,"",_xlfn.XLOOKUP(C75,customers!$A$1:$A$1001,customers!C74:C1074,"",0))</f>
        <v>lfrancisco42@fema.gov</v>
      </c>
      <c r="H75" s="2" t="str">
        <f>_xlfn.XLOOKUP(C75,customers!$A$1:$A$1001,customers!G74:G1074,"",0)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3">
      <c r="A76" s="2" t="s">
        <v>907</v>
      </c>
      <c r="B76" s="3">
        <v>44396</v>
      </c>
      <c r="C76" s="2" t="s">
        <v>908</v>
      </c>
      <c r="D76" t="s">
        <v>6176</v>
      </c>
      <c r="E76" s="2">
        <v>2</v>
      </c>
      <c r="F76" s="2" t="str">
        <f>_xlfn.XLOOKUP(orders!C76,customers!$A$1:$A$1001,customers!B75:B1075,"",0)</f>
        <v>Giacobo Skingle</v>
      </c>
      <c r="G76" s="2" t="str">
        <f>IF(_xlfn.XLOOKUP(C76,customers!$A$1:$A$1001,customers!C75:C1075,"",0)=0,"",_xlfn.XLOOKUP(C76,customers!$A$1:$A$1001,customers!C75:C1075,"",0))</f>
        <v>gskingle44@clickbank.net</v>
      </c>
      <c r="H76" s="2" t="str">
        <f>_xlfn.XLOOKUP(C76,customers!$A$1:$A$1001,customers!G75:G1075,"",0)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3">
      <c r="A77" s="2" t="s">
        <v>913</v>
      </c>
      <c r="B77" s="3">
        <v>44400</v>
      </c>
      <c r="C77" s="2" t="s">
        <v>914</v>
      </c>
      <c r="D77" t="s">
        <v>6177</v>
      </c>
      <c r="E77" s="2">
        <v>6</v>
      </c>
      <c r="F77" s="2" t="str">
        <f>_xlfn.XLOOKUP(orders!C77,customers!$A$1:$A$1001,customers!B76:B1076,"",0)</f>
        <v>Jacinthe Balsillie</v>
      </c>
      <c r="G77" s="2" t="str">
        <f>IF(_xlfn.XLOOKUP(C77,customers!$A$1:$A$1001,customers!C76:C1076,"",0)=0,"",_xlfn.XLOOKUP(C77,customers!$A$1:$A$1001,customers!C76:C1076,"",0))</f>
        <v>jbalsillie46@princeton.edu</v>
      </c>
      <c r="H77" s="2" t="str">
        <f>_xlfn.XLOOKUP(C77,customers!$A$1:$A$1001,customers!G76:G1076,"",0)</f>
        <v>United States</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3">
      <c r="A78" s="2" t="s">
        <v>919</v>
      </c>
      <c r="B78" s="3">
        <v>43855</v>
      </c>
      <c r="C78" s="2" t="s">
        <v>920</v>
      </c>
      <c r="D78" t="s">
        <v>6178</v>
      </c>
      <c r="E78" s="2">
        <v>1</v>
      </c>
      <c r="F78" s="2" t="str">
        <f>_xlfn.XLOOKUP(orders!C78,customers!$A$1:$A$1001,customers!B77:B1077,"",0)</f>
        <v>Bettina Leffek</v>
      </c>
      <c r="G78" s="2" t="str">
        <f>IF(_xlfn.XLOOKUP(C78,customers!$A$1:$A$1001,customers!C77:C1077,"",0)=0,"",_xlfn.XLOOKUP(C78,customers!$A$1:$A$1001,customers!C77:C1077,"",0))</f>
        <v>bleffek48@ning.com</v>
      </c>
      <c r="H78" s="2" t="str">
        <f>_xlfn.XLOOKUP(C78,customers!$A$1:$A$1001,customers!G77:G1077,"",0)</f>
        <v>United States</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3">
      <c r="A79" s="2" t="s">
        <v>924</v>
      </c>
      <c r="B79" s="3">
        <v>43594</v>
      </c>
      <c r="C79" s="2" t="s">
        <v>925</v>
      </c>
      <c r="D79" t="s">
        <v>6153</v>
      </c>
      <c r="E79" s="2">
        <v>2</v>
      </c>
      <c r="F79" s="2" t="str">
        <f>_xlfn.XLOOKUP(orders!C79,customers!$A$1:$A$1001,customers!B78:B1078,"",0)</f>
        <v>Jocko Pray</v>
      </c>
      <c r="G79" s="2" t="str">
        <f>IF(_xlfn.XLOOKUP(C79,customers!$A$1:$A$1001,customers!C78:C1078,"",0)=0,"",_xlfn.XLOOKUP(C79,customers!$A$1:$A$1001,customers!C78:C1078,"",0))</f>
        <v>jpray4a@youtube.com</v>
      </c>
      <c r="H79" s="2" t="str">
        <f>_xlfn.XLOOKUP(C79,customers!$A$1:$A$1001,customers!G78:G1078,"",0)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3">
      <c r="A80" s="2" t="s">
        <v>930</v>
      </c>
      <c r="B80" s="3">
        <v>43920</v>
      </c>
      <c r="C80" s="2" t="s">
        <v>931</v>
      </c>
      <c r="D80" t="s">
        <v>6157</v>
      </c>
      <c r="E80" s="2">
        <v>6</v>
      </c>
      <c r="F80" s="2" t="str">
        <f>_xlfn.XLOOKUP(orders!C80,customers!$A$1:$A$1001,customers!B79:B1079,"",0)</f>
        <v>Fielding Keinrat</v>
      </c>
      <c r="G80" s="2" t="str">
        <f>IF(_xlfn.XLOOKUP(C80,customers!$A$1:$A$1001,customers!C79:C1079,"",0)=0,"",_xlfn.XLOOKUP(C80,customers!$A$1:$A$1001,customers!C79:C1079,"",0))</f>
        <v>fkeinrat4c@dailymail.co.uk</v>
      </c>
      <c r="H80" s="2" t="str">
        <f>_xlfn.XLOOKUP(C80,customers!$A$1:$A$1001,customers!G79:G1079,"",0)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3">
      <c r="A81" s="2" t="s">
        <v>936</v>
      </c>
      <c r="B81" s="3">
        <v>44633</v>
      </c>
      <c r="C81" s="2" t="s">
        <v>937</v>
      </c>
      <c r="D81" t="s">
        <v>6179</v>
      </c>
      <c r="E81" s="2">
        <v>4</v>
      </c>
      <c r="F81" s="2" t="str">
        <f>_xlfn.XLOOKUP(orders!C81,customers!$A$1:$A$1001,customers!B80:B1080,"",0)</f>
        <v>Say Risborough</v>
      </c>
      <c r="G81" s="2" t="str">
        <f>IF(_xlfn.XLOOKUP(C81,customers!$A$1:$A$1001,customers!C80:C1080,"",0)=0,"",_xlfn.XLOOKUP(C81,customers!$A$1:$A$1001,customers!C80:C1080,"",0))</f>
        <v/>
      </c>
      <c r="H81" s="2" t="str">
        <f>_xlfn.XLOOKUP(C81,customers!$A$1:$A$1001,customers!G80:G1080,"",0)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3">
      <c r="A82" s="2" t="s">
        <v>942</v>
      </c>
      <c r="B82" s="3">
        <v>43572</v>
      </c>
      <c r="C82" s="2" t="s">
        <v>943</v>
      </c>
      <c r="D82" t="s">
        <v>6180</v>
      </c>
      <c r="E82" s="2">
        <v>5</v>
      </c>
      <c r="F82" s="2" t="str">
        <f>_xlfn.XLOOKUP(orders!C82,customers!$A$1:$A$1001,customers!B81:B1081,"",0)</f>
        <v>Kari Swede</v>
      </c>
      <c r="G82" s="2" t="str">
        <f>IF(_xlfn.XLOOKUP(C82,customers!$A$1:$A$1001,customers!C81:C1081,"",0)=0,"",_xlfn.XLOOKUP(C82,customers!$A$1:$A$1001,customers!C81:C1081,"",0))</f>
        <v>kswede4g@addthis.com</v>
      </c>
      <c r="H82" s="2" t="str">
        <f>_xlfn.XLOOKUP(C82,customers!$A$1:$A$1001,customers!G81:G1081,"",0)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3">
      <c r="A83" s="2" t="s">
        <v>948</v>
      </c>
      <c r="B83" s="3">
        <v>43763</v>
      </c>
      <c r="C83" s="2" t="s">
        <v>949</v>
      </c>
      <c r="D83" t="s">
        <v>6164</v>
      </c>
      <c r="E83" s="2">
        <v>3</v>
      </c>
      <c r="F83" s="2" t="str">
        <f>_xlfn.XLOOKUP(orders!C83,customers!$A$1:$A$1001,customers!B82:B1082,"",0)</f>
        <v>Dottie Tift</v>
      </c>
      <c r="G83" s="2" t="str">
        <f>IF(_xlfn.XLOOKUP(C83,customers!$A$1:$A$1001,customers!C82:C1082,"",0)=0,"",_xlfn.XLOOKUP(C83,customers!$A$1:$A$1001,customers!C82:C1082,"",0))</f>
        <v>dtift4i@netvibes.com</v>
      </c>
      <c r="H83" s="2" t="str">
        <f>_xlfn.XLOOKUP(C83,customers!$A$1:$A$1001,customers!G82:G1082,"",0)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3">
      <c r="A84" s="2" t="s">
        <v>954</v>
      </c>
      <c r="B84" s="3">
        <v>43721</v>
      </c>
      <c r="C84" s="2" t="s">
        <v>955</v>
      </c>
      <c r="D84" t="s">
        <v>6181</v>
      </c>
      <c r="E84" s="2">
        <v>3</v>
      </c>
      <c r="F84" s="2" t="str">
        <f>_xlfn.XLOOKUP(orders!C84,customers!$A$1:$A$1001,customers!B83:B1083,"",0)</f>
        <v>Claiborne Feye</v>
      </c>
      <c r="G84" s="2" t="str">
        <f>IF(_xlfn.XLOOKUP(C84,customers!$A$1:$A$1001,customers!C83:C1083,"",0)=0,"",_xlfn.XLOOKUP(C84,customers!$A$1:$A$1001,customers!C83:C1083,"",0))</f>
        <v>cfeye4k@google.co.jp</v>
      </c>
      <c r="H84" s="2" t="str">
        <f>_xlfn.XLOOKUP(C84,customers!$A$1:$A$1001,customers!G83:G1083,"",0)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3">
      <c r="A85" s="2" t="s">
        <v>960</v>
      </c>
      <c r="B85" s="3">
        <v>43933</v>
      </c>
      <c r="C85" s="2" t="s">
        <v>961</v>
      </c>
      <c r="D85" t="s">
        <v>6149</v>
      </c>
      <c r="E85" s="2">
        <v>4</v>
      </c>
      <c r="F85" s="2" t="str">
        <f>_xlfn.XLOOKUP(orders!C85,customers!$A$1:$A$1001,customers!B84:B1084,"",0)</f>
        <v>Sherman Mewrcik</v>
      </c>
      <c r="G85" s="2" t="str">
        <f>IF(_xlfn.XLOOKUP(C85,customers!$A$1:$A$1001,customers!C84:C1084,"",0)=0,"",_xlfn.XLOOKUP(C85,customers!$A$1:$A$1001,customers!C84:C1084,"",0))</f>
        <v/>
      </c>
      <c r="H85" s="2" t="str">
        <f>_xlfn.XLOOKUP(C85,customers!$A$1:$A$1001,customers!G84:G1084,"",0)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3">
      <c r="A86" s="2" t="s">
        <v>965</v>
      </c>
      <c r="B86" s="3">
        <v>43783</v>
      </c>
      <c r="C86" s="2" t="s">
        <v>966</v>
      </c>
      <c r="D86" t="s">
        <v>6161</v>
      </c>
      <c r="E86" s="2">
        <v>1</v>
      </c>
      <c r="F86" s="2" t="str">
        <f>_xlfn.XLOOKUP(orders!C86,customers!$A$1:$A$1001,customers!B85:B1085,"",0)</f>
        <v>Stanislaus Valsler</v>
      </c>
      <c r="G86" s="2" t="str">
        <f>IF(_xlfn.XLOOKUP(C86,customers!$A$1:$A$1001,customers!C85:C1085,"",0)=0,"",_xlfn.XLOOKUP(C86,customers!$A$1:$A$1001,customers!C85:C1085,"",0))</f>
        <v/>
      </c>
      <c r="H86" s="2" t="str">
        <f>_xlfn.XLOOKUP(C86,customers!$A$1:$A$1001,customers!G85:G1085,"",0)</f>
        <v>Ireland</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3">
      <c r="A87" s="2" t="s">
        <v>971</v>
      </c>
      <c r="B87" s="3">
        <v>43664</v>
      </c>
      <c r="C87" s="2" t="s">
        <v>972</v>
      </c>
      <c r="D87" t="s">
        <v>6182</v>
      </c>
      <c r="E87" s="2">
        <v>3</v>
      </c>
      <c r="F87" s="2" t="str">
        <f>_xlfn.XLOOKUP(orders!C87,customers!$A$1:$A$1001,customers!B86:B1086,"",0)</f>
        <v>Serena Earley</v>
      </c>
      <c r="G87" s="2" t="str">
        <f>IF(_xlfn.XLOOKUP(C87,customers!$A$1:$A$1001,customers!C86:C1086,"",0)=0,"",_xlfn.XLOOKUP(C87,customers!$A$1:$A$1001,customers!C86:C1086,"",0))</f>
        <v>searley4q@youku.com</v>
      </c>
      <c r="H87" s="2" t="str">
        <f>_xlfn.XLOOKUP(C87,customers!$A$1:$A$1001,customers!G86:G1086,"",0)</f>
        <v>United Kingdom</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3">
      <c r="A88" s="2" t="s">
        <v>971</v>
      </c>
      <c r="B88" s="3">
        <v>43664</v>
      </c>
      <c r="C88" s="2" t="s">
        <v>972</v>
      </c>
      <c r="D88" t="s">
        <v>6154</v>
      </c>
      <c r="E88" s="2">
        <v>4</v>
      </c>
      <c r="F88" s="2" t="str">
        <f>_xlfn.XLOOKUP(orders!C88,customers!$A$1:$A$1001,customers!B87:B1087,"",0)</f>
        <v>Minny Chamberlayne</v>
      </c>
      <c r="G88" s="2" t="str">
        <f>IF(_xlfn.XLOOKUP(C88,customers!$A$1:$A$1001,customers!C87:C1087,"",0)=0,"",_xlfn.XLOOKUP(C88,customers!$A$1:$A$1001,customers!C87:C1087,"",0))</f>
        <v>mchamberlayne4r@bigcartel.com</v>
      </c>
      <c r="H88" s="2" t="str">
        <f>_xlfn.XLOOKUP(C88,customers!$A$1:$A$1001,customers!G87:G1087,"",0)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3">
      <c r="A89" s="2" t="s">
        <v>980</v>
      </c>
      <c r="B89" s="3">
        <v>44289</v>
      </c>
      <c r="C89" s="2" t="s">
        <v>981</v>
      </c>
      <c r="D89" t="s">
        <v>6155</v>
      </c>
      <c r="E89" s="2">
        <v>3</v>
      </c>
      <c r="F89" s="2" t="str">
        <f>_xlfn.XLOOKUP(orders!C89,customers!$A$1:$A$1001,customers!B88:B1088,"",0)</f>
        <v>Elysee Sketch</v>
      </c>
      <c r="G89" s="2" t="str">
        <f>IF(_xlfn.XLOOKUP(C89,customers!$A$1:$A$1001,customers!C88:C1088,"",0)=0,"",_xlfn.XLOOKUP(C89,customers!$A$1:$A$1001,customers!C88:C1088,"",0))</f>
        <v/>
      </c>
      <c r="H89" s="2" t="str">
        <f>_xlfn.XLOOKUP(C89,customers!$A$1:$A$1001,customers!G88:G1088,"",0)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3">
      <c r="A90" s="2" t="s">
        <v>985</v>
      </c>
      <c r="B90" s="3">
        <v>44284</v>
      </c>
      <c r="C90" s="2" t="s">
        <v>986</v>
      </c>
      <c r="D90" t="s">
        <v>6179</v>
      </c>
      <c r="E90" s="2">
        <v>3</v>
      </c>
      <c r="F90" s="2" t="str">
        <f>_xlfn.XLOOKUP(orders!C90,customers!$A$1:$A$1001,customers!B89:B1089,"",0)</f>
        <v>Odille Thynne</v>
      </c>
      <c r="G90" s="2" t="str">
        <f>IF(_xlfn.XLOOKUP(C90,customers!$A$1:$A$1001,customers!C89:C1089,"",0)=0,"",_xlfn.XLOOKUP(C90,customers!$A$1:$A$1001,customers!C89:C1089,"",0))</f>
        <v>othynne4w@auda.org.au</v>
      </c>
      <c r="H90" s="2" t="str">
        <f>_xlfn.XLOOKUP(C90,customers!$A$1:$A$1001,customers!G89:G1089,"",0)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3">
      <c r="A91" s="2" t="s">
        <v>990</v>
      </c>
      <c r="B91" s="3">
        <v>44545</v>
      </c>
      <c r="C91" s="2" t="s">
        <v>991</v>
      </c>
      <c r="D91" t="s">
        <v>6140</v>
      </c>
      <c r="E91" s="2">
        <v>6</v>
      </c>
      <c r="F91" s="2" t="str">
        <f>_xlfn.XLOOKUP(orders!C91,customers!$A$1:$A$1001,customers!B90:B1090,"",0)</f>
        <v>Katerina Melloi</v>
      </c>
      <c r="G91" s="2" t="str">
        <f>IF(_xlfn.XLOOKUP(C91,customers!$A$1:$A$1001,customers!C90:C1090,"",0)=0,"",_xlfn.XLOOKUP(C91,customers!$A$1:$A$1001,customers!C90:C1090,"",0))</f>
        <v>kmelloi4y@imdb.com</v>
      </c>
      <c r="H91" s="2" t="str">
        <f>_xlfn.XLOOKUP(C91,customers!$A$1:$A$1001,customers!G90:G1090,"",0)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3">
      <c r="A92" s="2" t="s">
        <v>996</v>
      </c>
      <c r="B92" s="3">
        <v>43971</v>
      </c>
      <c r="C92" s="2" t="s">
        <v>997</v>
      </c>
      <c r="D92" t="s">
        <v>6140</v>
      </c>
      <c r="E92" s="2">
        <v>4</v>
      </c>
      <c r="F92" s="2" t="str">
        <f>_xlfn.XLOOKUP(orders!C92,customers!$A$1:$A$1001,customers!B91:B1091,"",0)</f>
        <v>Abrahan Mussen</v>
      </c>
      <c r="G92" s="2" t="str">
        <f>IF(_xlfn.XLOOKUP(C92,customers!$A$1:$A$1001,customers!C91:C1091,"",0)=0,"",_xlfn.XLOOKUP(C92,customers!$A$1:$A$1001,customers!C91:C1091,"",0))</f>
        <v>amussen50@51.la</v>
      </c>
      <c r="H92" s="2" t="str">
        <f>_xlfn.XLOOKUP(C92,customers!$A$1:$A$1001,customers!G91:G1091,"",0)</f>
        <v>United States</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3">
      <c r="A93" s="2" t="s">
        <v>1001</v>
      </c>
      <c r="B93" s="3">
        <v>44137</v>
      </c>
      <c r="C93" s="2" t="s">
        <v>1002</v>
      </c>
      <c r="D93" t="s">
        <v>6175</v>
      </c>
      <c r="E93" s="2">
        <v>4</v>
      </c>
      <c r="F93" s="2" t="str">
        <f>_xlfn.XLOOKUP(orders!C93,customers!$A$1:$A$1001,customers!B92:B1092,"",0)</f>
        <v>Anny Mundford</v>
      </c>
      <c r="G93" s="2" t="str">
        <f>IF(_xlfn.XLOOKUP(C93,customers!$A$1:$A$1001,customers!C92:C1092,"",0)=0,"",_xlfn.XLOOKUP(C93,customers!$A$1:$A$1001,customers!C92:C1092,"",0))</f>
        <v>amundford52@nbcnews.com</v>
      </c>
      <c r="H93" s="2" t="str">
        <f>_xlfn.XLOOKUP(C93,customers!$A$1:$A$1001,customers!G92:G1092,"",0)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3">
      <c r="A94" s="2" t="s">
        <v>1007</v>
      </c>
      <c r="B94" s="3">
        <v>44037</v>
      </c>
      <c r="C94" s="2" t="s">
        <v>1008</v>
      </c>
      <c r="D94" t="s">
        <v>6171</v>
      </c>
      <c r="E94" s="2">
        <v>3</v>
      </c>
      <c r="F94" s="2" t="str">
        <f>_xlfn.XLOOKUP(orders!C94,customers!$A$1:$A$1001,customers!B93:B1093,"",0)</f>
        <v>Isa Blazewicz</v>
      </c>
      <c r="G94" s="2" t="str">
        <f>IF(_xlfn.XLOOKUP(C94,customers!$A$1:$A$1001,customers!C93:C1093,"",0)=0,"",_xlfn.XLOOKUP(C94,customers!$A$1:$A$1001,customers!C93:C1093,"",0))</f>
        <v>iblazewicz54@thetimes.co.uk</v>
      </c>
      <c r="H94" s="2" t="str">
        <f>_xlfn.XLOOKUP(C94,customers!$A$1:$A$1001,customers!G93:G1093,"",0)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3">
      <c r="A95" s="2" t="s">
        <v>1012</v>
      </c>
      <c r="B95" s="3">
        <v>43538</v>
      </c>
      <c r="C95" s="2" t="s">
        <v>1013</v>
      </c>
      <c r="D95" t="s">
        <v>6176</v>
      </c>
      <c r="E95" s="2">
        <v>4</v>
      </c>
      <c r="F95" s="2" t="str">
        <f>_xlfn.XLOOKUP(orders!C95,customers!$A$1:$A$1001,customers!B94:B1094,"",0)</f>
        <v>Mord Meriet</v>
      </c>
      <c r="G95" s="2" t="str">
        <f>IF(_xlfn.XLOOKUP(C95,customers!$A$1:$A$1001,customers!C94:C1094,"",0)=0,"",_xlfn.XLOOKUP(C95,customers!$A$1:$A$1001,customers!C94:C1094,"",0))</f>
        <v>mmeriet56@noaa.gov</v>
      </c>
      <c r="H95" s="2" t="str">
        <f>_xlfn.XLOOKUP(C95,customers!$A$1:$A$1001,customers!G94:G1094,"",0)</f>
        <v>United States</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3">
      <c r="A96" s="2" t="s">
        <v>1018</v>
      </c>
      <c r="B96" s="3">
        <v>44014</v>
      </c>
      <c r="C96" s="2" t="s">
        <v>1019</v>
      </c>
      <c r="D96" t="s">
        <v>6154</v>
      </c>
      <c r="E96" s="2">
        <v>6</v>
      </c>
      <c r="F96" s="2" t="str">
        <f>_xlfn.XLOOKUP(orders!C96,customers!$A$1:$A$1001,customers!B95:B1095,"",0)</f>
        <v>Astrix Kitchingham</v>
      </c>
      <c r="G96" s="2" t="str">
        <f>IF(_xlfn.XLOOKUP(C96,customers!$A$1:$A$1001,customers!C95:C1095,"",0)=0,"",_xlfn.XLOOKUP(C96,customers!$A$1:$A$1001,customers!C95:C1095,"",0))</f>
        <v>akitchingham58@com.com</v>
      </c>
      <c r="H96" s="2" t="str">
        <f>_xlfn.XLOOKUP(C96,customers!$A$1:$A$1001,customers!G95:G1095,"",0)</f>
        <v>United States</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3">
      <c r="A97" s="2" t="s">
        <v>1022</v>
      </c>
      <c r="B97" s="3">
        <v>43816</v>
      </c>
      <c r="C97" s="2" t="s">
        <v>1023</v>
      </c>
      <c r="D97" t="s">
        <v>6175</v>
      </c>
      <c r="E97" s="2">
        <v>6</v>
      </c>
      <c r="F97" s="2" t="str">
        <f>_xlfn.XLOOKUP(orders!C97,customers!$A$1:$A$1001,customers!B96:B1096,"",0)</f>
        <v>Madelene Prinn</v>
      </c>
      <c r="G97" s="2" t="str">
        <f>IF(_xlfn.XLOOKUP(C97,customers!$A$1:$A$1001,customers!C96:C1096,"",0)=0,"",_xlfn.XLOOKUP(C97,customers!$A$1:$A$1001,customers!C96:C1096,"",0))</f>
        <v>mprinn5a@usa.gov</v>
      </c>
      <c r="H97" s="2" t="str">
        <f>_xlfn.XLOOKUP(C97,customers!$A$1:$A$1001,customers!G96:G1096,"",0)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3">
      <c r="A98" s="2" t="s">
        <v>1027</v>
      </c>
      <c r="B98" s="3">
        <v>44171</v>
      </c>
      <c r="C98" s="2" t="s">
        <v>1028</v>
      </c>
      <c r="D98" t="s">
        <v>6154</v>
      </c>
      <c r="E98" s="2">
        <v>2</v>
      </c>
      <c r="F98" s="2" t="str">
        <f>_xlfn.XLOOKUP(orders!C98,customers!$A$1:$A$1001,customers!B97:B1097,"",0)</f>
        <v>Philipa Petrushanko</v>
      </c>
      <c r="G98" s="2" t="str">
        <f>IF(_xlfn.XLOOKUP(C98,customers!$A$1:$A$1001,customers!C97:C1097,"",0)=0,"",_xlfn.XLOOKUP(C98,customers!$A$1:$A$1001,customers!C97:C1097,"",0))</f>
        <v>ppetrushanko5c@blinklist.com</v>
      </c>
      <c r="H98" s="2" t="str">
        <f>_xlfn.XLOOKUP(C98,customers!$A$1:$A$1001,customers!G97:G1097,"",0)</f>
        <v>Ireland</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3">
      <c r="A99" s="2" t="s">
        <v>1032</v>
      </c>
      <c r="B99" s="3">
        <v>44259</v>
      </c>
      <c r="C99" s="2" t="s">
        <v>1033</v>
      </c>
      <c r="D99" t="s">
        <v>6157</v>
      </c>
      <c r="E99" s="2">
        <v>2</v>
      </c>
      <c r="F99" s="2" t="str">
        <f>_xlfn.XLOOKUP(orders!C99,customers!$A$1:$A$1001,customers!B98:B1098,"",0)</f>
        <v>Emlynne Laird</v>
      </c>
      <c r="G99" s="2" t="str">
        <f>IF(_xlfn.XLOOKUP(C99,customers!$A$1:$A$1001,customers!C98:C1098,"",0)=0,"",_xlfn.XLOOKUP(C99,customers!$A$1:$A$1001,customers!C98:C1098,"",0))</f>
        <v>elaird5e@bing.com</v>
      </c>
      <c r="H99" s="2" t="str">
        <f>_xlfn.XLOOKUP(C99,customers!$A$1:$A$1001,customers!G98:G1098,"",0)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3">
      <c r="A100" s="2" t="s">
        <v>1038</v>
      </c>
      <c r="B100" s="3">
        <v>44394</v>
      </c>
      <c r="C100" s="2" t="s">
        <v>1039</v>
      </c>
      <c r="D100" t="s">
        <v>6154</v>
      </c>
      <c r="E100" s="2">
        <v>1</v>
      </c>
      <c r="F100" s="2" t="str">
        <f>_xlfn.XLOOKUP(orders!C100,customers!$A$1:$A$1001,customers!B99:B1099,"",0)</f>
        <v>Nealson Cuttler</v>
      </c>
      <c r="G100" s="2" t="str">
        <f>IF(_xlfn.XLOOKUP(C100,customers!$A$1:$A$1001,customers!C99:C1099,"",0)=0,"",_xlfn.XLOOKUP(C100,customers!$A$1:$A$1001,customers!C99:C1099,"",0))</f>
        <v>ncuttler5g@parallels.com</v>
      </c>
      <c r="H100" s="2" t="str">
        <f>_xlfn.XLOOKUP(C100,customers!$A$1:$A$1001,customers!G99:G1099,"",0)</f>
        <v>United States</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3">
      <c r="A101" s="2" t="s">
        <v>1043</v>
      </c>
      <c r="B101" s="3">
        <v>44139</v>
      </c>
      <c r="C101" s="2" t="s">
        <v>1044</v>
      </c>
      <c r="D101" t="s">
        <v>6159</v>
      </c>
      <c r="E101" s="2">
        <v>3</v>
      </c>
      <c r="F101" s="2" t="str">
        <f>_xlfn.XLOOKUP(orders!C101,customers!$A$1:$A$1001,customers!B100:B1100,"",0)</f>
        <v>Jenn Munnings</v>
      </c>
      <c r="G101" s="2" t="str">
        <f>IF(_xlfn.XLOOKUP(C101,customers!$A$1:$A$1001,customers!C100:C1100,"",0)=0,"",_xlfn.XLOOKUP(C101,customers!$A$1:$A$1001,customers!C100:C1100,"",0))</f>
        <v>jmunnings5i@springer.com</v>
      </c>
      <c r="H101" s="2" t="str">
        <f>_xlfn.XLOOKUP(C101,customers!$A$1:$A$1001,customers!G100:G1100,"",0)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3">
      <c r="A102" s="2" t="s">
        <v>1048</v>
      </c>
      <c r="B102" s="3">
        <v>44291</v>
      </c>
      <c r="C102" s="2" t="s">
        <v>1049</v>
      </c>
      <c r="D102" t="s">
        <v>6167</v>
      </c>
      <c r="E102" s="2">
        <v>2</v>
      </c>
      <c r="F102" s="2" t="str">
        <f>_xlfn.XLOOKUP(orders!C102,customers!$A$1:$A$1001,customers!B101:B1101,"",0)</f>
        <v>Ingaborg Dunwoody</v>
      </c>
      <c r="G102" s="2" t="str">
        <f>IF(_xlfn.XLOOKUP(C102,customers!$A$1:$A$1001,customers!C101:C1101,"",0)=0,"",_xlfn.XLOOKUP(C102,customers!$A$1:$A$1001,customers!C101:C1101,"",0))</f>
        <v>idunwoody5k@sourceforge.net</v>
      </c>
      <c r="H102" s="2" t="str">
        <f>_xlfn.XLOOKUP(C102,customers!$A$1:$A$1001,customers!G101:G1101,"",0)</f>
        <v>United Kingdom</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3">
      <c r="A103" s="2" t="s">
        <v>1053</v>
      </c>
      <c r="B103" s="3">
        <v>43891</v>
      </c>
      <c r="C103" s="2" t="s">
        <v>1054</v>
      </c>
      <c r="D103" t="s">
        <v>6165</v>
      </c>
      <c r="E103" s="2">
        <v>5</v>
      </c>
      <c r="F103" s="2" t="str">
        <f>_xlfn.XLOOKUP(orders!C103,customers!$A$1:$A$1001,customers!B102:B1102,"",0)</f>
        <v>Tallie felip</v>
      </c>
      <c r="G103" s="2" t="str">
        <f>IF(_xlfn.XLOOKUP(C103,customers!$A$1:$A$1001,customers!C102:C1102,"",0)=0,"",_xlfn.XLOOKUP(C103,customers!$A$1:$A$1001,customers!C102:C1102,"",0))</f>
        <v>tfelip5m@typepad.com</v>
      </c>
      <c r="H103" s="2" t="str">
        <f>_xlfn.XLOOKUP(C103,customers!$A$1:$A$1001,customers!G102:G1102,"",0)</f>
        <v>United States</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3">
      <c r="A104" s="2" t="s">
        <v>1059</v>
      </c>
      <c r="B104" s="3">
        <v>44488</v>
      </c>
      <c r="C104" s="2" t="s">
        <v>1060</v>
      </c>
      <c r="D104" t="s">
        <v>6143</v>
      </c>
      <c r="E104" s="2">
        <v>3</v>
      </c>
      <c r="F104" s="2" t="str">
        <f>_xlfn.XLOOKUP(orders!C104,customers!$A$1:$A$1001,customers!B103:B1103,"",0)</f>
        <v>Sarette Ducarel</v>
      </c>
      <c r="G104" s="2" t="str">
        <f>IF(_xlfn.XLOOKUP(C104,customers!$A$1:$A$1001,customers!C103:C1103,"",0)=0,"",_xlfn.XLOOKUP(C104,customers!$A$1:$A$1001,customers!C103:C1103,"",0))</f>
        <v/>
      </c>
      <c r="H104" s="2" t="str">
        <f>_xlfn.XLOOKUP(C104,customers!$A$1:$A$1001,customers!G103:G1103,"",0)</f>
        <v>United States</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3">
      <c r="A105" s="2" t="s">
        <v>1065</v>
      </c>
      <c r="B105" s="3">
        <v>44750</v>
      </c>
      <c r="C105" s="2" t="s">
        <v>1066</v>
      </c>
      <c r="D105" t="s">
        <v>6174</v>
      </c>
      <c r="E105" s="2">
        <v>4</v>
      </c>
      <c r="F105" s="2" t="str">
        <f>_xlfn.XLOOKUP(orders!C105,customers!$A$1:$A$1001,customers!B104:B1104,"",0)</f>
        <v>Nertie Poolman</v>
      </c>
      <c r="G105" s="2" t="str">
        <f>IF(_xlfn.XLOOKUP(C105,customers!$A$1:$A$1001,customers!C104:C1104,"",0)=0,"",_xlfn.XLOOKUP(C105,customers!$A$1:$A$1001,customers!C104:C1104,"",0))</f>
        <v>npoolman5q@howstuffworks.com</v>
      </c>
      <c r="H105" s="2" t="str">
        <f>_xlfn.XLOOKUP(C105,customers!$A$1:$A$1001,customers!G104:G1104,"",0)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3">
      <c r="A106" s="2" t="s">
        <v>1071</v>
      </c>
      <c r="B106" s="3">
        <v>43694</v>
      </c>
      <c r="C106" s="2" t="s">
        <v>1072</v>
      </c>
      <c r="D106" t="s">
        <v>6162</v>
      </c>
      <c r="E106" s="2">
        <v>6</v>
      </c>
      <c r="F106" s="2" t="str">
        <f>_xlfn.XLOOKUP(orders!C106,customers!$A$1:$A$1001,customers!B105:B1105,"",0)</f>
        <v>Constance Halfhide</v>
      </c>
      <c r="G106" s="2" t="str">
        <f>IF(_xlfn.XLOOKUP(C106,customers!$A$1:$A$1001,customers!C105:C1105,"",0)=0,"",_xlfn.XLOOKUP(C106,customers!$A$1:$A$1001,customers!C105:C1105,"",0))</f>
        <v>chalfhide5s@google.ru</v>
      </c>
      <c r="H106" s="2" t="str">
        <f>_xlfn.XLOOKUP(C106,customers!$A$1:$A$1001,customers!G105:G1105,"",0)</f>
        <v>Ireland</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3">
      <c r="A107" s="2" t="s">
        <v>1077</v>
      </c>
      <c r="B107" s="3">
        <v>43982</v>
      </c>
      <c r="C107" s="2" t="s">
        <v>1078</v>
      </c>
      <c r="D107" t="s">
        <v>6157</v>
      </c>
      <c r="E107" s="2">
        <v>6</v>
      </c>
      <c r="F107" s="2" t="str">
        <f>_xlfn.XLOOKUP(orders!C107,customers!$A$1:$A$1001,customers!B106:B1106,"",0)</f>
        <v>Anselma Attwater</v>
      </c>
      <c r="G107" s="2" t="str">
        <f>IF(_xlfn.XLOOKUP(C107,customers!$A$1:$A$1001,customers!C106:C1106,"",0)=0,"",_xlfn.XLOOKUP(C107,customers!$A$1:$A$1001,customers!C106:C1106,"",0))</f>
        <v>aattwater5u@wikia.com</v>
      </c>
      <c r="H107" s="2" t="str">
        <f>_xlfn.XLOOKUP(C107,customers!$A$1:$A$1001,customers!G106:G1106,"",0)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3">
      <c r="A108" s="2" t="s">
        <v>1083</v>
      </c>
      <c r="B108" s="3">
        <v>43956</v>
      </c>
      <c r="C108" s="2" t="s">
        <v>1084</v>
      </c>
      <c r="D108" t="s">
        <v>6183</v>
      </c>
      <c r="E108" s="2">
        <v>2</v>
      </c>
      <c r="F108" s="2" t="str">
        <f>_xlfn.XLOOKUP(orders!C108,customers!$A$1:$A$1001,customers!B107:B1107,"",0)</f>
        <v>Dael Camilletti</v>
      </c>
      <c r="G108" s="2" t="str">
        <f>IF(_xlfn.XLOOKUP(C108,customers!$A$1:$A$1001,customers!C107:C1107,"",0)=0,"",_xlfn.XLOOKUP(C108,customers!$A$1:$A$1001,customers!C107:C1107,"",0))</f>
        <v>dcamilletti5w@businesswire.com</v>
      </c>
      <c r="H108" s="2" t="str">
        <f>_xlfn.XLOOKUP(C108,customers!$A$1:$A$1001,customers!G107:G1107,"",0)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3">
      <c r="A109" s="2" t="s">
        <v>1089</v>
      </c>
      <c r="B109" s="3">
        <v>43569</v>
      </c>
      <c r="C109" s="2" t="s">
        <v>1090</v>
      </c>
      <c r="D109" t="s">
        <v>6146</v>
      </c>
      <c r="E109" s="2">
        <v>3</v>
      </c>
      <c r="F109" s="2" t="str">
        <f>_xlfn.XLOOKUP(orders!C109,customers!$A$1:$A$1001,customers!B108:B1108,"",0)</f>
        <v>Murdock Hame</v>
      </c>
      <c r="G109" s="2" t="str">
        <f>IF(_xlfn.XLOOKUP(C109,customers!$A$1:$A$1001,customers!C108:C1108,"",0)=0,"",_xlfn.XLOOKUP(C109,customers!$A$1:$A$1001,customers!C108:C1108,"",0))</f>
        <v>mhame5y@newsvine.com</v>
      </c>
      <c r="H109" s="2" t="str">
        <f>_xlfn.XLOOKUP(C109,customers!$A$1:$A$1001,customers!G108:G1108,"",0)</f>
        <v>Ireland</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3">
      <c r="A110" s="2" t="s">
        <v>1095</v>
      </c>
      <c r="B110" s="3">
        <v>44041</v>
      </c>
      <c r="C110" s="2" t="s">
        <v>1096</v>
      </c>
      <c r="D110" t="s">
        <v>6157</v>
      </c>
      <c r="E110" s="2">
        <v>4</v>
      </c>
      <c r="F110" s="2" t="str">
        <f>_xlfn.XLOOKUP(orders!C110,customers!$A$1:$A$1001,customers!B109:B1109,"",0)</f>
        <v>Alfy Snowding</v>
      </c>
      <c r="G110" s="2" t="str">
        <f>IF(_xlfn.XLOOKUP(C110,customers!$A$1:$A$1001,customers!C109:C1109,"",0)=0,"",_xlfn.XLOOKUP(C110,customers!$A$1:$A$1001,customers!C109:C1109,"",0))</f>
        <v>asnowding60@comsenz.com</v>
      </c>
      <c r="H110" s="2" t="str">
        <f>_xlfn.XLOOKUP(C110,customers!$A$1:$A$1001,customers!G109:G1109,"",0)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3">
      <c r="A111" s="2" t="s">
        <v>1100</v>
      </c>
      <c r="B111" s="3">
        <v>43811</v>
      </c>
      <c r="C111" s="2" t="s">
        <v>1101</v>
      </c>
      <c r="D111" t="s">
        <v>6169</v>
      </c>
      <c r="E111" s="2">
        <v>1</v>
      </c>
      <c r="F111" s="2" t="str">
        <f>_xlfn.XLOOKUP(orders!C111,customers!$A$1:$A$1001,customers!B110:B1110,"",0)</f>
        <v>Rem Furman</v>
      </c>
      <c r="G111" s="2" t="str">
        <f>IF(_xlfn.XLOOKUP(C111,customers!$A$1:$A$1001,customers!C110:C1110,"",0)=0,"",_xlfn.XLOOKUP(C111,customers!$A$1:$A$1001,customers!C110:C1110,"",0))</f>
        <v>rfurman62@t.co</v>
      </c>
      <c r="H111" s="2" t="str">
        <f>_xlfn.XLOOKUP(C111,customers!$A$1:$A$1001,customers!G110:G1110,"",0)</f>
        <v>Ireland</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3">
      <c r="A112" s="2" t="s">
        <v>1106</v>
      </c>
      <c r="B112" s="3">
        <v>44727</v>
      </c>
      <c r="C112" s="2" t="s">
        <v>1107</v>
      </c>
      <c r="D112" t="s">
        <v>6184</v>
      </c>
      <c r="E112" s="2">
        <v>3</v>
      </c>
      <c r="F112" s="2" t="str">
        <f>_xlfn.XLOOKUP(orders!C112,customers!$A$1:$A$1001,customers!B111:B1111,"",0)</f>
        <v>Monte Percifull</v>
      </c>
      <c r="G112" s="2" t="str">
        <f>IF(_xlfn.XLOOKUP(C112,customers!$A$1:$A$1001,customers!C111:C1111,"",0)=0,"",_xlfn.XLOOKUP(C112,customers!$A$1:$A$1001,customers!C111:C1111,"",0))</f>
        <v>mpercifull64@netlog.com</v>
      </c>
      <c r="H112" s="2" t="str">
        <f>_xlfn.XLOOKUP(C112,customers!$A$1:$A$1001,customers!G111:G1111,"",0)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3">
      <c r="A113" s="2" t="s">
        <v>1112</v>
      </c>
      <c r="B113" s="3">
        <v>43642</v>
      </c>
      <c r="C113" s="2" t="s">
        <v>1113</v>
      </c>
      <c r="D113" t="s">
        <v>6172</v>
      </c>
      <c r="E113" s="2">
        <v>5</v>
      </c>
      <c r="F113" s="2" t="str">
        <f>_xlfn.XLOOKUP(orders!C113,customers!$A$1:$A$1001,customers!B112:B1112,"",0)</f>
        <v>Waneta Edinborough</v>
      </c>
      <c r="G113" s="2" t="str">
        <f>IF(_xlfn.XLOOKUP(C113,customers!$A$1:$A$1001,customers!C112:C1112,"",0)=0,"",_xlfn.XLOOKUP(C113,customers!$A$1:$A$1001,customers!C112:C1112,"",0))</f>
        <v>wedinborough66@github.io</v>
      </c>
      <c r="H113" s="2" t="str">
        <f>_xlfn.XLOOKUP(C113,customers!$A$1:$A$1001,customers!G112:G1112,"",0)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3">
      <c r="A114" s="2" t="s">
        <v>1117</v>
      </c>
      <c r="B114" s="3">
        <v>44481</v>
      </c>
      <c r="C114" s="2" t="s">
        <v>1118</v>
      </c>
      <c r="D114" t="s">
        <v>6155</v>
      </c>
      <c r="E114" s="2">
        <v>1</v>
      </c>
      <c r="F114" s="2" t="str">
        <f>_xlfn.XLOOKUP(orders!C114,customers!$A$1:$A$1001,customers!B113:B1113,"",0)</f>
        <v>Ketty Bromehead</v>
      </c>
      <c r="G114" s="2" t="str">
        <f>IF(_xlfn.XLOOKUP(C114,customers!$A$1:$A$1001,customers!C113:C1113,"",0)=0,"",_xlfn.XLOOKUP(C114,customers!$A$1:$A$1001,customers!C113:C1113,"",0))</f>
        <v>kbromehead68@un.org</v>
      </c>
      <c r="H114" s="2" t="str">
        <f>_xlfn.XLOOKUP(C114,customers!$A$1:$A$1001,customers!G113:G1113,"",0)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3">
      <c r="A115" s="2" t="s">
        <v>1123</v>
      </c>
      <c r="B115" s="3">
        <v>43556</v>
      </c>
      <c r="C115" s="2" t="s">
        <v>1124</v>
      </c>
      <c r="D115" t="s">
        <v>6162</v>
      </c>
      <c r="E115" s="2">
        <v>1</v>
      </c>
      <c r="F115" s="2" t="str">
        <f>_xlfn.XLOOKUP(orders!C115,customers!$A$1:$A$1001,customers!B114:B1114,"",0)</f>
        <v>Anabelle Hutchens</v>
      </c>
      <c r="G115" s="2" t="str">
        <f>IF(_xlfn.XLOOKUP(C115,customers!$A$1:$A$1001,customers!C114:C1114,"",0)=0,"",_xlfn.XLOOKUP(C115,customers!$A$1:$A$1001,customers!C114:C1114,"",0))</f>
        <v>ahutchens6a@amazonaws.com</v>
      </c>
      <c r="H115" s="2" t="str">
        <f>_xlfn.XLOOKUP(C115,customers!$A$1:$A$1001,customers!G114:G1114,"",0)</f>
        <v>United States</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3">
      <c r="A116" s="2" t="s">
        <v>1129</v>
      </c>
      <c r="B116" s="3">
        <v>44265</v>
      </c>
      <c r="C116" s="2" t="s">
        <v>1130</v>
      </c>
      <c r="D116" t="s">
        <v>6178</v>
      </c>
      <c r="E116" s="2">
        <v>4</v>
      </c>
      <c r="F116" s="2" t="str">
        <f>_xlfn.XLOOKUP(orders!C116,customers!$A$1:$A$1001,customers!B115:B1115,"",0)</f>
        <v>Beltran Mathon</v>
      </c>
      <c r="G116" s="2" t="str">
        <f>IF(_xlfn.XLOOKUP(C116,customers!$A$1:$A$1001,customers!C115:C1115,"",0)=0,"",_xlfn.XLOOKUP(C116,customers!$A$1:$A$1001,customers!C115:C1115,"",0))</f>
        <v>bmathon6c@barnesandnoble.com</v>
      </c>
      <c r="H116" s="2" t="str">
        <f>_xlfn.XLOOKUP(C116,customers!$A$1:$A$1001,customers!G115:G1115,"",0)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3">
      <c r="A117" s="2" t="s">
        <v>1134</v>
      </c>
      <c r="B117" s="3">
        <v>43693</v>
      </c>
      <c r="C117" s="2" t="s">
        <v>1135</v>
      </c>
      <c r="D117" t="s">
        <v>6170</v>
      </c>
      <c r="E117" s="2">
        <v>1</v>
      </c>
      <c r="F117" s="2" t="str">
        <f>_xlfn.XLOOKUP(orders!C117,customers!$A$1:$A$1001,customers!B116:B1116,"",0)</f>
        <v>Portie Cutchie</v>
      </c>
      <c r="G117" s="2" t="str">
        <f>IF(_xlfn.XLOOKUP(C117,customers!$A$1:$A$1001,customers!C116:C1116,"",0)=0,"",_xlfn.XLOOKUP(C117,customers!$A$1:$A$1001,customers!C116:C1116,"",0))</f>
        <v>pcutchie6e@globo.com</v>
      </c>
      <c r="H117" s="2" t="str">
        <f>_xlfn.XLOOKUP(C117,customers!$A$1:$A$1001,customers!G116:G1116,"",0)</f>
        <v>United States</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3">
      <c r="A118" s="2" t="s">
        <v>1140</v>
      </c>
      <c r="B118" s="3">
        <v>44054</v>
      </c>
      <c r="C118" s="2" t="s">
        <v>1141</v>
      </c>
      <c r="D118" t="s">
        <v>6145</v>
      </c>
      <c r="E118" s="2">
        <v>4</v>
      </c>
      <c r="F118" s="2" t="str">
        <f>_xlfn.XLOOKUP(orders!C118,customers!$A$1:$A$1001,customers!B117:B1117,"",0)</f>
        <v>Conny Gheraldi</v>
      </c>
      <c r="G118" s="2" t="str">
        <f>IF(_xlfn.XLOOKUP(C118,customers!$A$1:$A$1001,customers!C117:C1117,"",0)=0,"",_xlfn.XLOOKUP(C118,customers!$A$1:$A$1001,customers!C117:C1117,"",0))</f>
        <v>cgheraldi6g@opera.com</v>
      </c>
      <c r="H118" s="2" t="str">
        <f>_xlfn.XLOOKUP(C118,customers!$A$1:$A$1001,customers!G117:G1117,"",0)</f>
        <v>United Kingdom</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3">
      <c r="A119" s="2" t="s">
        <v>1146</v>
      </c>
      <c r="B119" s="3">
        <v>44656</v>
      </c>
      <c r="C119" s="2" t="s">
        <v>1147</v>
      </c>
      <c r="D119" t="s">
        <v>6161</v>
      </c>
      <c r="E119" s="2">
        <v>4</v>
      </c>
      <c r="F119" s="2" t="str">
        <f>_xlfn.XLOOKUP(orders!C119,customers!$A$1:$A$1001,customers!B118:B1118,"",0)</f>
        <v>Tomas Sutty</v>
      </c>
      <c r="G119" s="2" t="str">
        <f>IF(_xlfn.XLOOKUP(C119,customers!$A$1:$A$1001,customers!C118:C1118,"",0)=0,"",_xlfn.XLOOKUP(C119,customers!$A$1:$A$1001,customers!C118:C1118,"",0))</f>
        <v>tsutty6i@google.es</v>
      </c>
      <c r="H119" s="2" t="str">
        <f>_xlfn.XLOOKUP(C119,customers!$A$1:$A$1001,customers!G118:G1118,"",0)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3">
      <c r="A120" s="2" t="s">
        <v>1152</v>
      </c>
      <c r="B120" s="3">
        <v>43760</v>
      </c>
      <c r="C120" s="2" t="s">
        <v>1153</v>
      </c>
      <c r="D120" t="s">
        <v>6144</v>
      </c>
      <c r="E120" s="2">
        <v>3</v>
      </c>
      <c r="F120" s="2" t="str">
        <f>_xlfn.XLOOKUP(orders!C120,customers!$A$1:$A$1001,customers!B119:B1119,"",0)</f>
        <v>Carlie Harce</v>
      </c>
      <c r="G120" s="2" t="str">
        <f>IF(_xlfn.XLOOKUP(C120,customers!$A$1:$A$1001,customers!C119:C1119,"",0)=0,"",_xlfn.XLOOKUP(C120,customers!$A$1:$A$1001,customers!C119:C1119,"",0))</f>
        <v>charce6k@cafepress.com</v>
      </c>
      <c r="H120" s="2" t="str">
        <f>_xlfn.XLOOKUP(C120,customers!$A$1:$A$1001,customers!G119:G1119,"",0)</f>
        <v>Ireland</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3">
      <c r="A121" s="2" t="s">
        <v>1158</v>
      </c>
      <c r="B121" s="3">
        <v>44471</v>
      </c>
      <c r="C121" s="2" t="s">
        <v>1159</v>
      </c>
      <c r="D121" t="s">
        <v>6156</v>
      </c>
      <c r="E121" s="2">
        <v>1</v>
      </c>
      <c r="F121" s="2" t="str">
        <f>_xlfn.XLOOKUP(orders!C121,customers!$A$1:$A$1001,customers!B120:B1120,"",0)</f>
        <v>Friederike Drysdale</v>
      </c>
      <c r="G121" s="2" t="str">
        <f>IF(_xlfn.XLOOKUP(C121,customers!$A$1:$A$1001,customers!C120:C1120,"",0)=0,"",_xlfn.XLOOKUP(C121,customers!$A$1:$A$1001,customers!C120:C1120,"",0))</f>
        <v>fdrysdale6m@symantec.com</v>
      </c>
      <c r="H121" s="2" t="str">
        <f>_xlfn.XLOOKUP(C121,customers!$A$1:$A$1001,customers!G120:G1120,"",0)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3">
      <c r="A122" s="2" t="s">
        <v>1158</v>
      </c>
      <c r="B122" s="3">
        <v>44471</v>
      </c>
      <c r="C122" s="2" t="s">
        <v>1159</v>
      </c>
      <c r="D122" t="s">
        <v>6167</v>
      </c>
      <c r="E122" s="2">
        <v>1</v>
      </c>
      <c r="F122" s="2" t="str">
        <f>_xlfn.XLOOKUP(orders!C122,customers!$A$1:$A$1001,customers!B121:B1121,"",0)</f>
        <v>Devon Magowan</v>
      </c>
      <c r="G122" s="2" t="str">
        <f>IF(_xlfn.XLOOKUP(C122,customers!$A$1:$A$1001,customers!C121:C1121,"",0)=0,"",_xlfn.XLOOKUP(C122,customers!$A$1:$A$1001,customers!C121:C1121,"",0))</f>
        <v>dmagowan6n@fc2.com</v>
      </c>
      <c r="H122" s="2" t="str">
        <f>_xlfn.XLOOKUP(C122,customers!$A$1:$A$1001,customers!G121:G1121,"",0)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3">
      <c r="A123" s="2" t="s">
        <v>1158</v>
      </c>
      <c r="B123" s="3">
        <v>44471</v>
      </c>
      <c r="C123" s="2" t="s">
        <v>1159</v>
      </c>
      <c r="D123" t="s">
        <v>6141</v>
      </c>
      <c r="E123" s="2">
        <v>5</v>
      </c>
      <c r="F123" s="2" t="str">
        <f>_xlfn.XLOOKUP(orders!C123,customers!$A$1:$A$1001,customers!B122:B1122,"",0)</f>
        <v>Codi Littrell</v>
      </c>
      <c r="G123" s="2" t="str">
        <f>IF(_xlfn.XLOOKUP(C123,customers!$A$1:$A$1001,customers!C122:C1122,"",0)=0,"",_xlfn.XLOOKUP(C123,customers!$A$1:$A$1001,customers!C122:C1122,"",0))</f>
        <v/>
      </c>
      <c r="H123" s="2" t="str">
        <f>_xlfn.XLOOKUP(C123,customers!$A$1:$A$1001,customers!G122:G1122,"",0)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3">
      <c r="A124" s="2" t="s">
        <v>1174</v>
      </c>
      <c r="B124" s="3">
        <v>44268</v>
      </c>
      <c r="C124" s="2" t="s">
        <v>1175</v>
      </c>
      <c r="D124" t="s">
        <v>6158</v>
      </c>
      <c r="E124" s="2">
        <v>4</v>
      </c>
      <c r="F124" s="2" t="str">
        <f>_xlfn.XLOOKUP(orders!C124,customers!$A$1:$A$1001,customers!B123:B1123,"",0)</f>
        <v>Effie Yurkov</v>
      </c>
      <c r="G124" s="2" t="str">
        <f>IF(_xlfn.XLOOKUP(C124,customers!$A$1:$A$1001,customers!C123:C1123,"",0)=0,"",_xlfn.XLOOKUP(C124,customers!$A$1:$A$1001,customers!C123:C1123,"",0))</f>
        <v>eyurkov6s@hud.gov</v>
      </c>
      <c r="H124" s="2" t="str">
        <f>_xlfn.XLOOKUP(C124,customers!$A$1:$A$1001,customers!G123:G1123,"",0)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3">
      <c r="A125" s="2" t="s">
        <v>1180</v>
      </c>
      <c r="B125" s="3">
        <v>44724</v>
      </c>
      <c r="C125" s="2" t="s">
        <v>1181</v>
      </c>
      <c r="D125" t="s">
        <v>6164</v>
      </c>
      <c r="E125" s="2">
        <v>4</v>
      </c>
      <c r="F125" s="2" t="str">
        <f>_xlfn.XLOOKUP(orders!C125,customers!$A$1:$A$1001,customers!B124:B1124,"",0)</f>
        <v>Georgena Bentjens</v>
      </c>
      <c r="G125" s="2" t="str">
        <f>IF(_xlfn.XLOOKUP(C125,customers!$A$1:$A$1001,customers!C124:C1124,"",0)=0,"",_xlfn.XLOOKUP(C125,customers!$A$1:$A$1001,customers!C124:C1124,"",0))</f>
        <v>gbentjens6u@netlog.com</v>
      </c>
      <c r="H125" s="2" t="str">
        <f>_xlfn.XLOOKUP(C125,customers!$A$1:$A$1001,customers!G124:G1124,"",0)</f>
        <v>United Kingdom</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3">
      <c r="A126" s="2" t="s">
        <v>1186</v>
      </c>
      <c r="B126" s="3">
        <v>43582</v>
      </c>
      <c r="C126" s="2" t="s">
        <v>1187</v>
      </c>
      <c r="D126" t="s">
        <v>6159</v>
      </c>
      <c r="E126" s="2">
        <v>5</v>
      </c>
      <c r="F126" s="2" t="str">
        <f>_xlfn.XLOOKUP(orders!C126,customers!$A$1:$A$1001,customers!B125:B1125,"",0)</f>
        <v>Lyn Entwistle</v>
      </c>
      <c r="G126" s="2" t="str">
        <f>IF(_xlfn.XLOOKUP(C126,customers!$A$1:$A$1001,customers!C125:C1125,"",0)=0,"",_xlfn.XLOOKUP(C126,customers!$A$1:$A$1001,customers!C125:C1125,"",0))</f>
        <v>lentwistle6w@omniture.com</v>
      </c>
      <c r="H126" s="2" t="str">
        <f>_xlfn.XLOOKUP(C126,customers!$A$1:$A$1001,customers!G125:G1125,"",0)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3">
      <c r="A127" s="2" t="s">
        <v>1192</v>
      </c>
      <c r="B127" s="3">
        <v>43608</v>
      </c>
      <c r="C127" s="2" t="s">
        <v>1193</v>
      </c>
      <c r="D127" t="s">
        <v>6160</v>
      </c>
      <c r="E127" s="2">
        <v>3</v>
      </c>
      <c r="F127" s="2" t="str">
        <f>_xlfn.XLOOKUP(orders!C127,customers!$A$1:$A$1001,customers!B126:B1126,"",0)</f>
        <v>Mercedes Acott</v>
      </c>
      <c r="G127" s="2" t="str">
        <f>IF(_xlfn.XLOOKUP(C127,customers!$A$1:$A$1001,customers!C126:C1126,"",0)=0,"",_xlfn.XLOOKUP(C127,customers!$A$1:$A$1001,customers!C126:C1126,"",0))</f>
        <v>macott6y@pagesperso-orange.fr</v>
      </c>
      <c r="H127" s="2" t="str">
        <f>_xlfn.XLOOKUP(C127,customers!$A$1:$A$1001,customers!G126:G1126,"",0)</f>
        <v>United States</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3">
      <c r="A128" s="2" t="s">
        <v>1198</v>
      </c>
      <c r="B128" s="3">
        <v>44026</v>
      </c>
      <c r="C128" s="2" t="s">
        <v>1199</v>
      </c>
      <c r="D128" t="s">
        <v>6155</v>
      </c>
      <c r="E128" s="2">
        <v>1</v>
      </c>
      <c r="F128" s="2" t="str">
        <f>_xlfn.XLOOKUP(orders!C128,customers!$A$1:$A$1001,customers!B127:B1127,"",0)</f>
        <v>Devy Bulbrook</v>
      </c>
      <c r="G128" s="2" t="str">
        <f>IF(_xlfn.XLOOKUP(C128,customers!$A$1:$A$1001,customers!C127:C1127,"",0)=0,"",_xlfn.XLOOKUP(C128,customers!$A$1:$A$1001,customers!C127:C1127,"",0))</f>
        <v/>
      </c>
      <c r="H128" s="2" t="str">
        <f>_xlfn.XLOOKUP(C128,customers!$A$1:$A$1001,customers!G127:G1127,"",0)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3">
      <c r="A129" s="2" t="s">
        <v>1204</v>
      </c>
      <c r="B129" s="3">
        <v>44510</v>
      </c>
      <c r="C129" s="2" t="s">
        <v>1205</v>
      </c>
      <c r="D129" t="s">
        <v>6143</v>
      </c>
      <c r="E129" s="2">
        <v>6</v>
      </c>
      <c r="F129" s="2" t="str">
        <f>_xlfn.XLOOKUP(orders!C129,customers!$A$1:$A$1001,customers!B128:B1128,"",0)</f>
        <v>Rosaline McLae</v>
      </c>
      <c r="G129" s="2" t="str">
        <f>IF(_xlfn.XLOOKUP(C129,customers!$A$1:$A$1001,customers!C128:C1128,"",0)=0,"",_xlfn.XLOOKUP(C129,customers!$A$1:$A$1001,customers!C128:C1128,"",0))</f>
        <v>rmclae72@dailymotion.com</v>
      </c>
      <c r="H129" s="2" t="str">
        <f>_xlfn.XLOOKUP(C129,customers!$A$1:$A$1001,customers!G128:G1128,"",0)</f>
        <v>United Kingdom</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3">
      <c r="A130" s="2" t="s">
        <v>1210</v>
      </c>
      <c r="B130" s="3">
        <v>44439</v>
      </c>
      <c r="C130" s="2" t="s">
        <v>1211</v>
      </c>
      <c r="D130" t="s">
        <v>6157</v>
      </c>
      <c r="E130" s="2">
        <v>1</v>
      </c>
      <c r="F130" s="2" t="str">
        <f>_xlfn.XLOOKUP(orders!C130,customers!$A$1:$A$1001,customers!B129:B1129,"",0)</f>
        <v>Zacharias Kiffe</v>
      </c>
      <c r="G130" s="2" t="str">
        <f>IF(_xlfn.XLOOKUP(C130,customers!$A$1:$A$1001,customers!C129:C1129,"",0)=0,"",_xlfn.XLOOKUP(C130,customers!$A$1:$A$1001,customers!C129:C1129,"",0))</f>
        <v>zkiffe74@cyberchimps.com</v>
      </c>
      <c r="H130" s="2" t="str">
        <f>_xlfn.XLOOKUP(C130,customers!$A$1:$A$1001,customers!G129:G1129,"",0)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3">
      <c r="A131" s="2" t="s">
        <v>1216</v>
      </c>
      <c r="B131" s="3">
        <v>43652</v>
      </c>
      <c r="C131" s="2" t="s">
        <v>1217</v>
      </c>
      <c r="D131" t="s">
        <v>6183</v>
      </c>
      <c r="E131" s="2">
        <v>1</v>
      </c>
      <c r="F131" s="2" t="str">
        <f>_xlfn.XLOOKUP(orders!C131,customers!$A$1:$A$1001,customers!B130:B1130,"",0)</f>
        <v>Cobby Cromwell</v>
      </c>
      <c r="G131" s="2" t="str">
        <f>IF(_xlfn.XLOOKUP(C131,customers!$A$1:$A$1001,customers!C130:C1130,"",0)=0,"",_xlfn.XLOOKUP(C131,customers!$A$1:$A$1001,customers!C130:C1130,"",0))</f>
        <v>ccromwell76@desdev.cn</v>
      </c>
      <c r="H131" s="2" t="str">
        <f>_xlfn.XLOOKUP(C131,customers!$A$1:$A$1001,customers!G130:G1130,"",0)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3">
      <c r="A132" s="2" t="s">
        <v>1222</v>
      </c>
      <c r="B132" s="3">
        <v>44624</v>
      </c>
      <c r="C132" s="2" t="s">
        <v>1223</v>
      </c>
      <c r="D132" t="s">
        <v>6182</v>
      </c>
      <c r="E132" s="2">
        <v>5</v>
      </c>
      <c r="F132" s="2" t="str">
        <f>_xlfn.XLOOKUP(orders!C132,customers!$A$1:$A$1001,customers!B131:B1131,"",0)</f>
        <v>Tani Taffarello</v>
      </c>
      <c r="G132" s="2" t="str">
        <f>IF(_xlfn.XLOOKUP(C132,customers!$A$1:$A$1001,customers!C131:C1131,"",0)=0,"",_xlfn.XLOOKUP(C132,customers!$A$1:$A$1001,customers!C131:C1131,"",0))</f>
        <v>ttaffarello78@sciencedaily.com</v>
      </c>
      <c r="H132" s="2" t="str">
        <f>_xlfn.XLOOKUP(C132,customers!$A$1:$A$1001,customers!G131:G1131,"",0)</f>
        <v>United States</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3">
      <c r="A133" s="2" t="s">
        <v>1227</v>
      </c>
      <c r="B133" s="3">
        <v>44196</v>
      </c>
      <c r="C133" s="2" t="s">
        <v>1228</v>
      </c>
      <c r="D133" t="s">
        <v>6144</v>
      </c>
      <c r="E133" s="2">
        <v>2</v>
      </c>
      <c r="F133" s="2" t="str">
        <f>_xlfn.XLOOKUP(orders!C133,customers!$A$1:$A$1001,customers!B132:B1132,"",0)</f>
        <v>Javier Kopke</v>
      </c>
      <c r="G133" s="2" t="str">
        <f>IF(_xlfn.XLOOKUP(C133,customers!$A$1:$A$1001,customers!C132:C1132,"",0)=0,"",_xlfn.XLOOKUP(C133,customers!$A$1:$A$1001,customers!C132:C1132,"",0))</f>
        <v>jkopke7a@auda.org.au</v>
      </c>
      <c r="H133" s="2" t="str">
        <f>_xlfn.XLOOKUP(C133,customers!$A$1:$A$1001,customers!G132:G1132,"",0)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3">
      <c r="A134" s="2" t="s">
        <v>1233</v>
      </c>
      <c r="B134" s="3">
        <v>44043</v>
      </c>
      <c r="C134" s="2" t="s">
        <v>1234</v>
      </c>
      <c r="D134" t="s">
        <v>6182</v>
      </c>
      <c r="E134" s="2">
        <v>5</v>
      </c>
      <c r="F134" s="2" t="str">
        <f>_xlfn.XLOOKUP(orders!C134,customers!$A$1:$A$1001,customers!B133:B1133,"",0)</f>
        <v>Arabella Fransewich</v>
      </c>
      <c r="G134" s="2" t="str">
        <f>IF(_xlfn.XLOOKUP(C134,customers!$A$1:$A$1001,customers!C133:C1133,"",0)=0,"",_xlfn.XLOOKUP(C134,customers!$A$1:$A$1001,customers!C133:C1133,"",0))</f>
        <v/>
      </c>
      <c r="H134" s="2" t="str">
        <f>_xlfn.XLOOKUP(C134,customers!$A$1:$A$1001,customers!G133:G1133,"",0)</f>
        <v>Ireland</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3">
      <c r="A135" s="2" t="s">
        <v>1239</v>
      </c>
      <c r="B135" s="3">
        <v>44340</v>
      </c>
      <c r="C135" s="2" t="s">
        <v>1240</v>
      </c>
      <c r="D135" t="s">
        <v>6143</v>
      </c>
      <c r="E135" s="2">
        <v>1</v>
      </c>
      <c r="F135" s="2" t="str">
        <f>_xlfn.XLOOKUP(orders!C135,customers!$A$1:$A$1001,customers!B134:B1134,"",0)</f>
        <v>Myles Seawright</v>
      </c>
      <c r="G135" s="2" t="str">
        <f>IF(_xlfn.XLOOKUP(C135,customers!$A$1:$A$1001,customers!C134:C1134,"",0)=0,"",_xlfn.XLOOKUP(C135,customers!$A$1:$A$1001,customers!C134:C1134,"",0))</f>
        <v>mseawright7e@nbcnews.com</v>
      </c>
      <c r="H135" s="2" t="str">
        <f>_xlfn.XLOOKUP(C135,customers!$A$1:$A$1001,customers!G134:G1134,"",0)</f>
        <v>United Kingdom</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3">
      <c r="A136" s="2" t="s">
        <v>1245</v>
      </c>
      <c r="B136" s="3">
        <v>44758</v>
      </c>
      <c r="C136" s="2" t="s">
        <v>1246</v>
      </c>
      <c r="D136" t="s">
        <v>6166</v>
      </c>
      <c r="E136" s="2">
        <v>3</v>
      </c>
      <c r="F136" s="2" t="str">
        <f>_xlfn.XLOOKUP(orders!C136,customers!$A$1:$A$1001,customers!B135:B1135,"",0)</f>
        <v>Annecorinne Leehane</v>
      </c>
      <c r="G136" s="2" t="str">
        <f>IF(_xlfn.XLOOKUP(C136,customers!$A$1:$A$1001,customers!C135:C1135,"",0)=0,"",_xlfn.XLOOKUP(C136,customers!$A$1:$A$1001,customers!C135:C1135,"",0))</f>
        <v/>
      </c>
      <c r="H136" s="2" t="str">
        <f>_xlfn.XLOOKUP(C136,customers!$A$1:$A$1001,customers!G135:G1135,"",0)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3">
      <c r="A137" s="2" t="s">
        <v>1249</v>
      </c>
      <c r="B137" s="3">
        <v>44232</v>
      </c>
      <c r="C137" s="2" t="s">
        <v>976</v>
      </c>
      <c r="D137" t="s">
        <v>6180</v>
      </c>
      <c r="E137" s="2">
        <v>5</v>
      </c>
      <c r="F137" s="2" t="str">
        <f>_xlfn.XLOOKUP(orders!C137,customers!$A$1:$A$1001,customers!B136:B1136,"",0)</f>
        <v>Lenka Rushmer</v>
      </c>
      <c r="G137" s="2" t="str">
        <f>IF(_xlfn.XLOOKUP(C137,customers!$A$1:$A$1001,customers!C136:C1136,"",0)=0,"",_xlfn.XLOOKUP(C137,customers!$A$1:$A$1001,customers!C136:C1136,"",0))</f>
        <v>lrushmer65@europa.eu</v>
      </c>
      <c r="H137" s="2" t="str">
        <f>_xlfn.XLOOKUP(C137,customers!$A$1:$A$1001,customers!G136:G1136,"",0)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3">
      <c r="A138" s="2" t="s">
        <v>1255</v>
      </c>
      <c r="B138" s="3">
        <v>44406</v>
      </c>
      <c r="C138" s="2" t="s">
        <v>1256</v>
      </c>
      <c r="D138" t="s">
        <v>6154</v>
      </c>
      <c r="E138" s="2">
        <v>4</v>
      </c>
      <c r="F138" s="2" t="str">
        <f>_xlfn.XLOOKUP(orders!C138,customers!$A$1:$A$1001,customers!B137:B1137,"",0)</f>
        <v>Zachariah Carlson</v>
      </c>
      <c r="G138" s="2" t="str">
        <f>IF(_xlfn.XLOOKUP(C138,customers!$A$1:$A$1001,customers!C137:C1137,"",0)=0,"",_xlfn.XLOOKUP(C138,customers!$A$1:$A$1001,customers!C137:C1137,"",0))</f>
        <v>zcarlson7k@bigcartel.com</v>
      </c>
      <c r="H138" s="2" t="str">
        <f>_xlfn.XLOOKUP(C138,customers!$A$1:$A$1001,customers!G137:G1137,"",0)</f>
        <v>Ireland</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3">
      <c r="A139" s="2" t="s">
        <v>1261</v>
      </c>
      <c r="B139" s="3">
        <v>44637</v>
      </c>
      <c r="C139" s="2" t="s">
        <v>1262</v>
      </c>
      <c r="D139" t="s">
        <v>6148</v>
      </c>
      <c r="E139" s="2">
        <v>3</v>
      </c>
      <c r="F139" s="2" t="str">
        <f>_xlfn.XLOOKUP(orders!C139,customers!$A$1:$A$1001,customers!B138:B1138,"",0)</f>
        <v>Donnie Hedlestone</v>
      </c>
      <c r="G139" s="2" t="str">
        <f>IF(_xlfn.XLOOKUP(C139,customers!$A$1:$A$1001,customers!C138:C1138,"",0)=0,"",_xlfn.XLOOKUP(C139,customers!$A$1:$A$1001,customers!C138:C1138,"",0))</f>
        <v>dhedlestone7m@craigslist.org</v>
      </c>
      <c r="H139" s="2" t="str">
        <f>_xlfn.XLOOKUP(C139,customers!$A$1:$A$1001,customers!G138:G1138,"",0)</f>
        <v>United States</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3">
      <c r="A140" s="2" t="s">
        <v>1266</v>
      </c>
      <c r="B140" s="3">
        <v>44238</v>
      </c>
      <c r="C140" s="2" t="s">
        <v>1267</v>
      </c>
      <c r="D140" t="s">
        <v>6183</v>
      </c>
      <c r="E140" s="2">
        <v>4</v>
      </c>
      <c r="F140" s="2" t="str">
        <f>_xlfn.XLOOKUP(orders!C140,customers!$A$1:$A$1001,customers!B139:B1139,"",0)</f>
        <v>Dorelia Bury</v>
      </c>
      <c r="G140" s="2" t="str">
        <f>IF(_xlfn.XLOOKUP(C140,customers!$A$1:$A$1001,customers!C139:C1139,"",0)=0,"",_xlfn.XLOOKUP(C140,customers!$A$1:$A$1001,customers!C139:C1139,"",0))</f>
        <v>dbury7o@tinyurl.com</v>
      </c>
      <c r="H140" s="2" t="str">
        <f>_xlfn.XLOOKUP(C140,customers!$A$1:$A$1001,customers!G139:G1139,"",0)</f>
        <v>Ireland</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3">
      <c r="A141" s="2" t="s">
        <v>1271</v>
      </c>
      <c r="B141" s="3">
        <v>43509</v>
      </c>
      <c r="C141" s="2" t="s">
        <v>1272</v>
      </c>
      <c r="D141" t="s">
        <v>6143</v>
      </c>
      <c r="E141" s="2">
        <v>6</v>
      </c>
      <c r="F141" s="2" t="str">
        <f>_xlfn.XLOOKUP(orders!C141,customers!$A$1:$A$1001,customers!B140:B1140,"",0)</f>
        <v>Emlynne Palfrey</v>
      </c>
      <c r="G141" s="2" t="str">
        <f>IF(_xlfn.XLOOKUP(C141,customers!$A$1:$A$1001,customers!C140:C1140,"",0)=0,"",_xlfn.XLOOKUP(C141,customers!$A$1:$A$1001,customers!C140:C1140,"",0))</f>
        <v>epalfrey7q@devhub.com</v>
      </c>
      <c r="H141" s="2" t="str">
        <f>_xlfn.XLOOKUP(C141,customers!$A$1:$A$1001,customers!G140:G1140,"",0)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3">
      <c r="A142" s="2" t="s">
        <v>1276</v>
      </c>
      <c r="B142" s="3">
        <v>44694</v>
      </c>
      <c r="C142" s="2" t="s">
        <v>1277</v>
      </c>
      <c r="D142" t="s">
        <v>6165</v>
      </c>
      <c r="E142" s="2">
        <v>1</v>
      </c>
      <c r="F142" s="2" t="str">
        <f>_xlfn.XLOOKUP(orders!C142,customers!$A$1:$A$1001,customers!B141:B1141,"",0)</f>
        <v>Christopher Grieveson</v>
      </c>
      <c r="G142" s="2" t="str">
        <f>IF(_xlfn.XLOOKUP(C142,customers!$A$1:$A$1001,customers!C141:C1141,"",0)=0,"",_xlfn.XLOOKUP(C142,customers!$A$1:$A$1001,customers!C141:C1141,"",0))</f>
        <v/>
      </c>
      <c r="H142" s="2" t="str">
        <f>_xlfn.XLOOKUP(C142,customers!$A$1:$A$1001,customers!G141:G1141,"",0)</f>
        <v>United States</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3">
      <c r="A143" s="2" t="s">
        <v>1283</v>
      </c>
      <c r="B143" s="3">
        <v>43970</v>
      </c>
      <c r="C143" s="2" t="s">
        <v>1284</v>
      </c>
      <c r="D143" t="s">
        <v>6167</v>
      </c>
      <c r="E143" s="2">
        <v>4</v>
      </c>
      <c r="F143" s="2" t="str">
        <f>_xlfn.XLOOKUP(orders!C143,customers!$A$1:$A$1001,customers!B142:B1142,"",0)</f>
        <v>Flory Crumpe</v>
      </c>
      <c r="G143" s="2" t="str">
        <f>IF(_xlfn.XLOOKUP(C143,customers!$A$1:$A$1001,customers!C142:C1142,"",0)=0,"",_xlfn.XLOOKUP(C143,customers!$A$1:$A$1001,customers!C142:C1142,"",0))</f>
        <v>fcrumpe7u@ftc.gov</v>
      </c>
      <c r="H143" s="2" t="str">
        <f>_xlfn.XLOOKUP(C143,customers!$A$1:$A$1001,customers!G142:G1142,"",0)</f>
        <v>United Kingdom</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3">
      <c r="A144" s="2" t="s">
        <v>1289</v>
      </c>
      <c r="B144" s="3">
        <v>44678</v>
      </c>
      <c r="C144" s="2" t="s">
        <v>1290</v>
      </c>
      <c r="D144" t="s">
        <v>6148</v>
      </c>
      <c r="E144" s="2">
        <v>4</v>
      </c>
      <c r="F144" s="2" t="str">
        <f>_xlfn.XLOOKUP(orders!C144,customers!$A$1:$A$1001,customers!B143:B1143,"",0)</f>
        <v>Nanine McCarthy</v>
      </c>
      <c r="G144" s="2" t="str">
        <f>IF(_xlfn.XLOOKUP(C144,customers!$A$1:$A$1001,customers!C143:C1143,"",0)=0,"",_xlfn.XLOOKUP(C144,customers!$A$1:$A$1001,customers!C143:C1143,"",0))</f>
        <v/>
      </c>
      <c r="H144" s="2" t="str">
        <f>_xlfn.XLOOKUP(C144,customers!$A$1:$A$1001,customers!G143:G1143,"",0)</f>
        <v>United States</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3">
      <c r="A145" s="2" t="s">
        <v>1293</v>
      </c>
      <c r="B145" s="3">
        <v>44083</v>
      </c>
      <c r="C145" s="2" t="s">
        <v>1294</v>
      </c>
      <c r="D145" t="s">
        <v>6160</v>
      </c>
      <c r="E145" s="2">
        <v>2</v>
      </c>
      <c r="F145" s="2" t="str">
        <f>_xlfn.XLOOKUP(orders!C145,customers!$A$1:$A$1001,customers!B144:B1144,"",0)</f>
        <v>Byram Mergue</v>
      </c>
      <c r="G145" s="2" t="str">
        <f>IF(_xlfn.XLOOKUP(C145,customers!$A$1:$A$1001,customers!C144:C1144,"",0)=0,"",_xlfn.XLOOKUP(C145,customers!$A$1:$A$1001,customers!C144:C1144,"",0))</f>
        <v>bmergue7y@umn.edu</v>
      </c>
      <c r="H145" s="2" t="str">
        <f>_xlfn.XLOOKUP(C145,customers!$A$1:$A$1001,customers!G144:G1144,"",0)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3">
      <c r="A146" s="2" t="s">
        <v>1299</v>
      </c>
      <c r="B146" s="3">
        <v>44265</v>
      </c>
      <c r="C146" s="2" t="s">
        <v>1300</v>
      </c>
      <c r="D146" t="s">
        <v>6148</v>
      </c>
      <c r="E146" s="2">
        <v>2</v>
      </c>
      <c r="F146" s="2" t="str">
        <f>_xlfn.XLOOKUP(orders!C146,customers!$A$1:$A$1001,customers!B145:B1145,"",0)</f>
        <v>Mathew Goulter</v>
      </c>
      <c r="G146" s="2" t="str">
        <f>IF(_xlfn.XLOOKUP(C146,customers!$A$1:$A$1001,customers!C145:C1145,"",0)=0,"",_xlfn.XLOOKUP(C146,customers!$A$1:$A$1001,customers!C145:C1145,"",0))</f>
        <v/>
      </c>
      <c r="H146" s="2" t="str">
        <f>_xlfn.XLOOKUP(C146,customers!$A$1:$A$1001,customers!G145:G1145,"",0)</f>
        <v>Ireland</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3">
      <c r="A147" s="2" t="s">
        <v>1305</v>
      </c>
      <c r="B147" s="3">
        <v>43562</v>
      </c>
      <c r="C147" s="2" t="s">
        <v>1306</v>
      </c>
      <c r="D147" t="s">
        <v>6159</v>
      </c>
      <c r="E147" s="2">
        <v>4</v>
      </c>
      <c r="F147" s="2" t="str">
        <f>_xlfn.XLOOKUP(orders!C147,customers!$A$1:$A$1001,customers!B146:B1146,"",0)</f>
        <v>Domeniga Duke</v>
      </c>
      <c r="G147" s="2" t="str">
        <f>IF(_xlfn.XLOOKUP(C147,customers!$A$1:$A$1001,customers!C146:C1146,"",0)=0,"",_xlfn.XLOOKUP(C147,customers!$A$1:$A$1001,customers!C146:C1146,"",0))</f>
        <v>dduke82@vkontakte.ru</v>
      </c>
      <c r="H147" s="2" t="str">
        <f>_xlfn.XLOOKUP(C147,customers!$A$1:$A$1001,customers!G146:G1146,"",0)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3">
      <c r="A148" s="2" t="s">
        <v>1311</v>
      </c>
      <c r="B148" s="3">
        <v>44024</v>
      </c>
      <c r="C148" s="2" t="s">
        <v>1312</v>
      </c>
      <c r="D148" t="s">
        <v>6162</v>
      </c>
      <c r="E148" s="2">
        <v>3</v>
      </c>
      <c r="F148" s="2" t="str">
        <f>_xlfn.XLOOKUP(orders!C148,customers!$A$1:$A$1001,customers!B147:B1147,"",0)</f>
        <v>Isidore Hussey</v>
      </c>
      <c r="G148" s="2" t="str">
        <f>IF(_xlfn.XLOOKUP(C148,customers!$A$1:$A$1001,customers!C147:C1147,"",0)=0,"",_xlfn.XLOOKUP(C148,customers!$A$1:$A$1001,customers!C147:C1147,"",0))</f>
        <v>ihussey84@mapy.cz</v>
      </c>
      <c r="H148" s="2" t="str">
        <f>_xlfn.XLOOKUP(C148,customers!$A$1:$A$1001,customers!G147:G1147,"",0)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3">
      <c r="A149" s="2" t="s">
        <v>1311</v>
      </c>
      <c r="B149" s="3">
        <v>44024</v>
      </c>
      <c r="C149" s="2" t="s">
        <v>1312</v>
      </c>
      <c r="D149" t="s">
        <v>6141</v>
      </c>
      <c r="E149" s="2">
        <v>2</v>
      </c>
      <c r="F149" s="2" t="str">
        <f>_xlfn.XLOOKUP(orders!C149,customers!$A$1:$A$1001,customers!B148:B1148,"",0)</f>
        <v>Cassie Pinkerton</v>
      </c>
      <c r="G149" s="2" t="str">
        <f>IF(_xlfn.XLOOKUP(C149,customers!$A$1:$A$1001,customers!C148:C1148,"",0)=0,"",_xlfn.XLOOKUP(C149,customers!$A$1:$A$1001,customers!C148:C1148,"",0))</f>
        <v>cpinkerton85@upenn.edu</v>
      </c>
      <c r="H149" s="2" t="str">
        <f>_xlfn.XLOOKUP(C149,customers!$A$1:$A$1001,customers!G148:G1148,"",0)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3">
      <c r="A150" s="2" t="s">
        <v>1322</v>
      </c>
      <c r="B150" s="3">
        <v>44551</v>
      </c>
      <c r="C150" s="2" t="s">
        <v>1323</v>
      </c>
      <c r="D150" t="s">
        <v>6153</v>
      </c>
      <c r="E150" s="2">
        <v>5</v>
      </c>
      <c r="F150" s="2" t="str">
        <f>_xlfn.XLOOKUP(orders!C150,customers!$A$1:$A$1001,customers!B149:B1149,"",0)</f>
        <v>Dorian Vizor</v>
      </c>
      <c r="G150" s="2" t="str">
        <f>IF(_xlfn.XLOOKUP(C150,customers!$A$1:$A$1001,customers!C149:C1149,"",0)=0,"",_xlfn.XLOOKUP(C150,customers!$A$1:$A$1001,customers!C149:C1149,"",0))</f>
        <v>dvizor88@furl.net</v>
      </c>
      <c r="H150" s="2" t="str">
        <f>_xlfn.XLOOKUP(C150,customers!$A$1:$A$1001,customers!G149:G1149,"",0)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3">
      <c r="A151" s="2" t="s">
        <v>1328</v>
      </c>
      <c r="B151" s="3">
        <v>44108</v>
      </c>
      <c r="C151" s="2" t="s">
        <v>1329</v>
      </c>
      <c r="D151" t="s">
        <v>6175</v>
      </c>
      <c r="E151" s="2">
        <v>2</v>
      </c>
      <c r="F151" s="2" t="str">
        <f>_xlfn.XLOOKUP(orders!C151,customers!$A$1:$A$1001,customers!B150:B1150,"",0)</f>
        <v>Ken Lestrange</v>
      </c>
      <c r="G151" s="2" t="str">
        <f>IF(_xlfn.XLOOKUP(C151,customers!$A$1:$A$1001,customers!C150:C1150,"",0)=0,"",_xlfn.XLOOKUP(C151,customers!$A$1:$A$1001,customers!C150:C1150,"",0))</f>
        <v>klestrange8a@lulu.com</v>
      </c>
      <c r="H151" s="2" t="str">
        <f>_xlfn.XLOOKUP(C151,customers!$A$1:$A$1001,customers!G150:G1150,"",0)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3">
      <c r="A152" s="2" t="s">
        <v>1333</v>
      </c>
      <c r="B152" s="3">
        <v>44051</v>
      </c>
      <c r="C152" s="2" t="s">
        <v>1334</v>
      </c>
      <c r="D152" t="s">
        <v>6143</v>
      </c>
      <c r="E152" s="2">
        <v>1</v>
      </c>
      <c r="F152" s="2" t="str">
        <f>_xlfn.XLOOKUP(orders!C152,customers!$A$1:$A$1001,customers!B151:B1151,"",0)</f>
        <v>Arel De Lasci</v>
      </c>
      <c r="G152" s="2" t="str">
        <f>IF(_xlfn.XLOOKUP(C152,customers!$A$1:$A$1001,customers!C151:C1151,"",0)=0,"",_xlfn.XLOOKUP(C152,customers!$A$1:$A$1001,customers!C151:C1151,"",0))</f>
        <v>ade8c@1und1.de</v>
      </c>
      <c r="H152" s="2" t="str">
        <f>_xlfn.XLOOKUP(C152,customers!$A$1:$A$1001,customers!G151:G1151,"",0)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3">
      <c r="A153" s="2" t="s">
        <v>1339</v>
      </c>
      <c r="B153" s="3">
        <v>44115</v>
      </c>
      <c r="C153" s="2" t="s">
        <v>1340</v>
      </c>
      <c r="D153" t="s">
        <v>6155</v>
      </c>
      <c r="E153" s="2">
        <v>3</v>
      </c>
      <c r="F153" s="2" t="str">
        <f>_xlfn.XLOOKUP(orders!C153,customers!$A$1:$A$1001,customers!B152:B1152,"",0)</f>
        <v>Perkin Stonner</v>
      </c>
      <c r="G153" s="2" t="str">
        <f>IF(_xlfn.XLOOKUP(C153,customers!$A$1:$A$1001,customers!C152:C1152,"",0)=0,"",_xlfn.XLOOKUP(C153,customers!$A$1:$A$1001,customers!C152:C1152,"",0))</f>
        <v>pstonner8e@moonfruit.com</v>
      </c>
      <c r="H153" s="2" t="str">
        <f>_xlfn.XLOOKUP(C153,customers!$A$1:$A$1001,customers!G152:G1152,"",0)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3">
      <c r="A154" s="2" t="s">
        <v>1344</v>
      </c>
      <c r="B154" s="3">
        <v>44510</v>
      </c>
      <c r="C154" s="2" t="s">
        <v>1345</v>
      </c>
      <c r="D154" t="s">
        <v>6151</v>
      </c>
      <c r="E154" s="2">
        <v>3</v>
      </c>
      <c r="F154" s="2" t="str">
        <f>_xlfn.XLOOKUP(orders!C154,customers!$A$1:$A$1001,customers!B153:B1153,"",0)</f>
        <v>Rhodie Whife</v>
      </c>
      <c r="G154" s="2" t="str">
        <f>IF(_xlfn.XLOOKUP(C154,customers!$A$1:$A$1001,customers!C153:C1153,"",0)=0,"",_xlfn.XLOOKUP(C154,customers!$A$1:$A$1001,customers!C153:C1153,"",0))</f>
        <v>rwhife8g@360.cn</v>
      </c>
      <c r="H154" s="2" t="str">
        <f>_xlfn.XLOOKUP(C154,customers!$A$1:$A$1001,customers!G153:G1153,"",0)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3">
      <c r="A155" s="2" t="s">
        <v>1350</v>
      </c>
      <c r="B155" s="3">
        <v>44367</v>
      </c>
      <c r="C155" s="2" t="s">
        <v>1351</v>
      </c>
      <c r="D155" t="s">
        <v>6163</v>
      </c>
      <c r="E155" s="2">
        <v>1</v>
      </c>
      <c r="F155" s="2" t="str">
        <f>_xlfn.XLOOKUP(orders!C155,customers!$A$1:$A$1001,customers!B154:B1154,"",0)</f>
        <v>Janifer Bagot</v>
      </c>
      <c r="G155" s="2" t="str">
        <f>IF(_xlfn.XLOOKUP(C155,customers!$A$1:$A$1001,customers!C154:C1154,"",0)=0,"",_xlfn.XLOOKUP(C155,customers!$A$1:$A$1001,customers!C154:C1154,"",0))</f>
        <v>jbagot8i@mac.com</v>
      </c>
      <c r="H155" s="2" t="str">
        <f>_xlfn.XLOOKUP(C155,customers!$A$1:$A$1001,customers!G154:G1154,"",0)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3">
      <c r="A156" s="2" t="s">
        <v>1355</v>
      </c>
      <c r="B156" s="3">
        <v>44473</v>
      </c>
      <c r="C156" s="2" t="s">
        <v>1356</v>
      </c>
      <c r="D156" t="s">
        <v>6168</v>
      </c>
      <c r="E156" s="2">
        <v>5</v>
      </c>
      <c r="F156" s="2" t="str">
        <f>_xlfn.XLOOKUP(orders!C156,customers!$A$1:$A$1001,customers!B155:B1155,"",0)</f>
        <v>Cos Fluin</v>
      </c>
      <c r="G156" s="2" t="str">
        <f>IF(_xlfn.XLOOKUP(C156,customers!$A$1:$A$1001,customers!C155:C1155,"",0)=0,"",_xlfn.XLOOKUP(C156,customers!$A$1:$A$1001,customers!C155:C1155,"",0))</f>
        <v>cfluin8k@flickr.com</v>
      </c>
      <c r="H156" s="2" t="str">
        <f>_xlfn.XLOOKUP(C156,customers!$A$1:$A$1001,customers!G155:G1155,"",0)</f>
        <v>United Kingdom</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3">
      <c r="A157" s="2" t="s">
        <v>1361</v>
      </c>
      <c r="B157" s="3">
        <v>43640</v>
      </c>
      <c r="C157" s="2" t="s">
        <v>1362</v>
      </c>
      <c r="D157" t="s">
        <v>6175</v>
      </c>
      <c r="E157" s="2">
        <v>6</v>
      </c>
      <c r="F157" s="2" t="str">
        <f>_xlfn.XLOOKUP(orders!C157,customers!$A$1:$A$1001,customers!B156:B1156,"",0)</f>
        <v>Paola Brydell</v>
      </c>
      <c r="G157" s="2" t="str">
        <f>IF(_xlfn.XLOOKUP(C157,customers!$A$1:$A$1001,customers!C156:C1156,"",0)=0,"",_xlfn.XLOOKUP(C157,customers!$A$1:$A$1001,customers!C156:C1156,"",0))</f>
        <v>pbrydell8m@bloglovin.com</v>
      </c>
      <c r="H157" s="2" t="str">
        <f>_xlfn.XLOOKUP(C157,customers!$A$1:$A$1001,customers!G156:G1156,"",0)</f>
        <v>Ireland</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3">
      <c r="A158" s="2" t="s">
        <v>1367</v>
      </c>
      <c r="B158" s="3">
        <v>43764</v>
      </c>
      <c r="C158" s="2" t="s">
        <v>1368</v>
      </c>
      <c r="D158" t="s">
        <v>6175</v>
      </c>
      <c r="E158" s="2">
        <v>3</v>
      </c>
      <c r="F158" s="2" t="str">
        <f>_xlfn.XLOOKUP(orders!C158,customers!$A$1:$A$1001,customers!B157:B1157,"",0)</f>
        <v>Natka Leethem</v>
      </c>
      <c r="G158" s="2" t="str">
        <f>IF(_xlfn.XLOOKUP(C158,customers!$A$1:$A$1001,customers!C157:C1157,"",0)=0,"",_xlfn.XLOOKUP(C158,customers!$A$1:$A$1001,customers!C157:C1157,"",0))</f>
        <v>nleethem8o@mac.com</v>
      </c>
      <c r="H158" s="2" t="str">
        <f>_xlfn.XLOOKUP(C158,customers!$A$1:$A$1001,customers!G157:G1157,"",0)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3">
      <c r="A159" s="2" t="s">
        <v>1373</v>
      </c>
      <c r="B159" s="3">
        <v>44374</v>
      </c>
      <c r="C159" s="2" t="s">
        <v>1374</v>
      </c>
      <c r="D159" t="s">
        <v>6149</v>
      </c>
      <c r="E159" s="2">
        <v>3</v>
      </c>
      <c r="F159" s="2" t="str">
        <f>_xlfn.XLOOKUP(orders!C159,customers!$A$1:$A$1001,customers!B158:B1158,"",0)</f>
        <v>Stacy Pickworth</v>
      </c>
      <c r="G159" s="2" t="str">
        <f>IF(_xlfn.XLOOKUP(C159,customers!$A$1:$A$1001,customers!C158:C1158,"",0)=0,"",_xlfn.XLOOKUP(C159,customers!$A$1:$A$1001,customers!C158:C1158,"",0))</f>
        <v/>
      </c>
      <c r="H159" s="2" t="str">
        <f>_xlfn.XLOOKUP(C159,customers!$A$1:$A$1001,customers!G158:G1158,"",0)</f>
        <v>United States</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3">
      <c r="A160" s="2" t="s">
        <v>1379</v>
      </c>
      <c r="B160" s="3">
        <v>43714</v>
      </c>
      <c r="C160" s="2" t="s">
        <v>1380</v>
      </c>
      <c r="D160" t="s">
        <v>6149</v>
      </c>
      <c r="E160" s="2">
        <v>6</v>
      </c>
      <c r="F160" s="2" t="str">
        <f>_xlfn.XLOOKUP(orders!C160,customers!$A$1:$A$1001,customers!B159:B1159,"",0)</f>
        <v>Nanny Lush</v>
      </c>
      <c r="G160" s="2" t="str">
        <f>IF(_xlfn.XLOOKUP(C160,customers!$A$1:$A$1001,customers!C159:C1159,"",0)=0,"",_xlfn.XLOOKUP(C160,customers!$A$1:$A$1001,customers!C159:C1159,"",0))</f>
        <v>nlush8s@dedecms.com</v>
      </c>
      <c r="H160" s="2" t="str">
        <f>_xlfn.XLOOKUP(C160,customers!$A$1:$A$1001,customers!G159:G1159,"",0)</f>
        <v>Ireland</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3">
      <c r="A161" s="2" t="s">
        <v>1384</v>
      </c>
      <c r="B161" s="3">
        <v>44316</v>
      </c>
      <c r="C161" s="2" t="s">
        <v>1385</v>
      </c>
      <c r="D161" t="s">
        <v>6164</v>
      </c>
      <c r="E161" s="2">
        <v>6</v>
      </c>
      <c r="F161" s="2" t="str">
        <f>_xlfn.XLOOKUP(orders!C161,customers!$A$1:$A$1001,customers!B160:B1160,"",0)</f>
        <v>Tess Bennison</v>
      </c>
      <c r="G161" s="2" t="str">
        <f>IF(_xlfn.XLOOKUP(C161,customers!$A$1:$A$1001,customers!C160:C1160,"",0)=0,"",_xlfn.XLOOKUP(C161,customers!$A$1:$A$1001,customers!C160:C1160,"",0))</f>
        <v>tbennison8u@google.cn</v>
      </c>
      <c r="H161" s="2" t="str">
        <f>_xlfn.XLOOKUP(C161,customers!$A$1:$A$1001,customers!G160:G1160,"",0)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3">
      <c r="A162" s="2" t="s">
        <v>1389</v>
      </c>
      <c r="B162" s="3">
        <v>43837</v>
      </c>
      <c r="C162" s="2" t="s">
        <v>1390</v>
      </c>
      <c r="D162" t="s">
        <v>6139</v>
      </c>
      <c r="E162" s="2">
        <v>4</v>
      </c>
      <c r="F162" s="2" t="str">
        <f>_xlfn.XLOOKUP(orders!C162,customers!$A$1:$A$1001,customers!B161:B1161,"",0)</f>
        <v>Freddie Cusick</v>
      </c>
      <c r="G162" s="2" t="str">
        <f>IF(_xlfn.XLOOKUP(C162,customers!$A$1:$A$1001,customers!C161:C1161,"",0)=0,"",_xlfn.XLOOKUP(C162,customers!$A$1:$A$1001,customers!C161:C1161,"",0))</f>
        <v>fcusick8w@hatena.ne.jp</v>
      </c>
      <c r="H162" s="2" t="str">
        <f>_xlfn.XLOOKUP(C162,customers!$A$1:$A$1001,customers!G161:G1161,"",0)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3">
      <c r="A163" s="2" t="s">
        <v>1395</v>
      </c>
      <c r="B163" s="3">
        <v>44207</v>
      </c>
      <c r="C163" s="2" t="s">
        <v>1396</v>
      </c>
      <c r="D163" t="s">
        <v>6180</v>
      </c>
      <c r="E163" s="2">
        <v>3</v>
      </c>
      <c r="F163" s="2" t="str">
        <f>_xlfn.XLOOKUP(orders!C163,customers!$A$1:$A$1001,customers!B162:B1162,"",0)</f>
        <v>Skylar Jeyness</v>
      </c>
      <c r="G163" s="2" t="str">
        <f>IF(_xlfn.XLOOKUP(C163,customers!$A$1:$A$1001,customers!C162:C1162,"",0)=0,"",_xlfn.XLOOKUP(C163,customers!$A$1:$A$1001,customers!C162:C1162,"",0))</f>
        <v>sjeyness8y@biglobe.ne.jp</v>
      </c>
      <c r="H163" s="2" t="str">
        <f>_xlfn.XLOOKUP(C163,customers!$A$1:$A$1001,customers!G162:G1162,"",0)</f>
        <v>Ireland</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3">
      <c r="A164" s="2" t="s">
        <v>1401</v>
      </c>
      <c r="B164" s="3">
        <v>44515</v>
      </c>
      <c r="C164" s="2" t="s">
        <v>1402</v>
      </c>
      <c r="D164" t="s">
        <v>6144</v>
      </c>
      <c r="E164" s="2">
        <v>3</v>
      </c>
      <c r="F164" s="2" t="str">
        <f>_xlfn.XLOOKUP(orders!C164,customers!$A$1:$A$1001,customers!B163:B1163,"",0)</f>
        <v>Diena Peetermann</v>
      </c>
      <c r="G164" s="2" t="str">
        <f>IF(_xlfn.XLOOKUP(C164,customers!$A$1:$A$1001,customers!C163:C1163,"",0)=0,"",_xlfn.XLOOKUP(C164,customers!$A$1:$A$1001,customers!C163:C1163,"",0))</f>
        <v/>
      </c>
      <c r="H164" s="2" t="str">
        <f>_xlfn.XLOOKUP(C164,customers!$A$1:$A$1001,customers!G163:G1163,"",0)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3">
      <c r="A165" s="2" t="s">
        <v>1407</v>
      </c>
      <c r="B165" s="3">
        <v>43619</v>
      </c>
      <c r="C165" s="2" t="s">
        <v>1408</v>
      </c>
      <c r="D165" t="s">
        <v>6163</v>
      </c>
      <c r="E165" s="2">
        <v>6</v>
      </c>
      <c r="F165" s="2" t="str">
        <f>_xlfn.XLOOKUP(orders!C165,customers!$A$1:$A$1001,customers!B164:B1164,"",0)</f>
        <v>Flynn Antony</v>
      </c>
      <c r="G165" s="2" t="str">
        <f>IF(_xlfn.XLOOKUP(C165,customers!$A$1:$A$1001,customers!C164:C1164,"",0)=0,"",_xlfn.XLOOKUP(C165,customers!$A$1:$A$1001,customers!C164:C1164,"",0))</f>
        <v/>
      </c>
      <c r="H165" s="2" t="str">
        <f>_xlfn.XLOOKUP(C165,customers!$A$1:$A$1001,customers!G164:G1164,"",0)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3">
      <c r="A166" s="2" t="s">
        <v>1413</v>
      </c>
      <c r="B166" s="3">
        <v>44182</v>
      </c>
      <c r="C166" s="2" t="s">
        <v>1414</v>
      </c>
      <c r="D166" t="s">
        <v>6144</v>
      </c>
      <c r="E166" s="2">
        <v>4</v>
      </c>
      <c r="F166" s="2" t="str">
        <f>_xlfn.XLOOKUP(orders!C166,customers!$A$1:$A$1001,customers!B165:B1165,"",0)</f>
        <v>Homer Dulany</v>
      </c>
      <c r="G166" s="2" t="str">
        <f>IF(_xlfn.XLOOKUP(C166,customers!$A$1:$A$1001,customers!C165:C1165,"",0)=0,"",_xlfn.XLOOKUP(C166,customers!$A$1:$A$1001,customers!C165:C1165,"",0))</f>
        <v/>
      </c>
      <c r="H166" s="2" t="str">
        <f>_xlfn.XLOOKUP(C166,customers!$A$1:$A$1001,customers!G165:G1165,"",0)</f>
        <v>United States</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3">
      <c r="A167" s="2" t="s">
        <v>1420</v>
      </c>
      <c r="B167" s="3">
        <v>44234</v>
      </c>
      <c r="C167" s="2" t="s">
        <v>1421</v>
      </c>
      <c r="D167" t="s">
        <v>6177</v>
      </c>
      <c r="E167" s="2">
        <v>6</v>
      </c>
      <c r="F167" s="2" t="str">
        <f>_xlfn.XLOOKUP(orders!C167,customers!$A$1:$A$1001,customers!B166:B1166,"",0)</f>
        <v>Fiorenze Drogan</v>
      </c>
      <c r="G167" s="2" t="str">
        <f>IF(_xlfn.XLOOKUP(C167,customers!$A$1:$A$1001,customers!C166:C1166,"",0)=0,"",_xlfn.XLOOKUP(C167,customers!$A$1:$A$1001,customers!C166:C1166,"",0))</f>
        <v>fdrogan96@gnu.org</v>
      </c>
      <c r="H167" s="2" t="str">
        <f>_xlfn.XLOOKUP(C167,customers!$A$1:$A$1001,customers!G166:G1166,"",0)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3">
      <c r="A168" s="2" t="s">
        <v>1425</v>
      </c>
      <c r="B168" s="3">
        <v>44270</v>
      </c>
      <c r="C168" s="2" t="s">
        <v>1426</v>
      </c>
      <c r="D168" t="s">
        <v>6172</v>
      </c>
      <c r="E168" s="2">
        <v>5</v>
      </c>
      <c r="F168" s="2" t="str">
        <f>_xlfn.XLOOKUP(orders!C168,customers!$A$1:$A$1001,customers!B167:B1167,"",0)</f>
        <v>Quinn Parsons</v>
      </c>
      <c r="G168" s="2" t="str">
        <f>IF(_xlfn.XLOOKUP(C168,customers!$A$1:$A$1001,customers!C167:C1167,"",0)=0,"",_xlfn.XLOOKUP(C168,customers!$A$1:$A$1001,customers!C167:C1167,"",0))</f>
        <v>qparsons98@blogtalkradio.com</v>
      </c>
      <c r="H168" s="2" t="str">
        <f>_xlfn.XLOOKUP(C168,customers!$A$1:$A$1001,customers!G167:G1167,"",0)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3">
      <c r="A169" s="2" t="s">
        <v>1430</v>
      </c>
      <c r="B169" s="3">
        <v>44777</v>
      </c>
      <c r="C169" s="2" t="s">
        <v>1431</v>
      </c>
      <c r="D169" t="s">
        <v>6139</v>
      </c>
      <c r="E169" s="2">
        <v>5</v>
      </c>
      <c r="F169" s="2" t="str">
        <f>_xlfn.XLOOKUP(orders!C169,customers!$A$1:$A$1001,customers!B168:B1168,"",0)</f>
        <v>Elonore Goodings</v>
      </c>
      <c r="G169" s="2" t="str">
        <f>IF(_xlfn.XLOOKUP(C169,customers!$A$1:$A$1001,customers!C168:C1168,"",0)=0,"",_xlfn.XLOOKUP(C169,customers!$A$1:$A$1001,customers!C168:C1168,"",0))</f>
        <v/>
      </c>
      <c r="H169" s="2" t="str">
        <f>_xlfn.XLOOKUP(C169,customers!$A$1:$A$1001,customers!G168:G1168,"",0)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3">
      <c r="A170" s="2" t="s">
        <v>1436</v>
      </c>
      <c r="B170" s="3">
        <v>43484</v>
      </c>
      <c r="C170" s="2" t="s">
        <v>1437</v>
      </c>
      <c r="D170" t="s">
        <v>6157</v>
      </c>
      <c r="E170" s="2">
        <v>6</v>
      </c>
      <c r="F170" s="2" t="str">
        <f>_xlfn.XLOOKUP(orders!C170,customers!$A$1:$A$1001,customers!B169:B1169,"",0)</f>
        <v>Terencio O'Moylan</v>
      </c>
      <c r="G170" s="2" t="str">
        <f>IF(_xlfn.XLOOKUP(C170,customers!$A$1:$A$1001,customers!C169:C1169,"",0)=0,"",_xlfn.XLOOKUP(C170,customers!$A$1:$A$1001,customers!C169:C1169,"",0))</f>
        <v>tomoylan9c@liveinternet.ru</v>
      </c>
      <c r="H170" s="2" t="str">
        <f>_xlfn.XLOOKUP(C170,customers!$A$1:$A$1001,customers!G169:G1169,"",0)</f>
        <v>United Kingdom</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3">
      <c r="A171" s="2" t="s">
        <v>1441</v>
      </c>
      <c r="B171" s="3">
        <v>44643</v>
      </c>
      <c r="C171" s="2" t="s">
        <v>1442</v>
      </c>
      <c r="D171" t="s">
        <v>6177</v>
      </c>
      <c r="E171" s="2">
        <v>2</v>
      </c>
      <c r="F171" s="2" t="str">
        <f>_xlfn.XLOOKUP(orders!C171,customers!$A$1:$A$1001,customers!B170:B1170,"",0)</f>
        <v>Wyatan Fetherston</v>
      </c>
      <c r="G171" s="2" t="str">
        <f>IF(_xlfn.XLOOKUP(C171,customers!$A$1:$A$1001,customers!C170:C1170,"",0)=0,"",_xlfn.XLOOKUP(C171,customers!$A$1:$A$1001,customers!C170:C1170,"",0))</f>
        <v>wfetherston9e@constantcontact.com</v>
      </c>
      <c r="H171" s="2" t="str">
        <f>_xlfn.XLOOKUP(C171,customers!$A$1:$A$1001,customers!G170:G1170,"",0)</f>
        <v>United States</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3">
      <c r="A172" s="2" t="s">
        <v>1448</v>
      </c>
      <c r="B172" s="3">
        <v>44476</v>
      </c>
      <c r="C172" s="2" t="s">
        <v>1449</v>
      </c>
      <c r="D172" t="s">
        <v>6148</v>
      </c>
      <c r="E172" s="2">
        <v>2</v>
      </c>
      <c r="F172" s="2" t="str">
        <f>_xlfn.XLOOKUP(orders!C172,customers!$A$1:$A$1001,customers!B171:B1171,"",0)</f>
        <v>Wesley Giorgioni</v>
      </c>
      <c r="G172" s="2" t="str">
        <f>IF(_xlfn.XLOOKUP(C172,customers!$A$1:$A$1001,customers!C171:C1171,"",0)=0,"",_xlfn.XLOOKUP(C172,customers!$A$1:$A$1001,customers!C171:C1171,"",0))</f>
        <v>wgiorgioni9g@wikipedia.org</v>
      </c>
      <c r="H172" s="2" t="str">
        <f>_xlfn.XLOOKUP(C172,customers!$A$1:$A$1001,customers!G171:G1171,"",0)</f>
        <v>United States</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3">
      <c r="A173" s="2" t="s">
        <v>1453</v>
      </c>
      <c r="B173" s="3">
        <v>43544</v>
      </c>
      <c r="C173" s="2" t="s">
        <v>1454</v>
      </c>
      <c r="D173" t="s">
        <v>6166</v>
      </c>
      <c r="E173" s="2">
        <v>2</v>
      </c>
      <c r="F173" s="2" t="str">
        <f>_xlfn.XLOOKUP(orders!C173,customers!$A$1:$A$1001,customers!B172:B1172,"",0)</f>
        <v>Christy Franseco</v>
      </c>
      <c r="G173" s="2" t="str">
        <f>IF(_xlfn.XLOOKUP(C173,customers!$A$1:$A$1001,customers!C172:C1172,"",0)=0,"",_xlfn.XLOOKUP(C173,customers!$A$1:$A$1001,customers!C172:C1172,"",0))</f>
        <v>cfranseco9i@phoca.cz</v>
      </c>
      <c r="H173" s="2" t="str">
        <f>_xlfn.XLOOKUP(C173,customers!$A$1:$A$1001,customers!G172:G1172,"",0)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3">
      <c r="A174" s="2" t="s">
        <v>1459</v>
      </c>
      <c r="B174" s="3">
        <v>44545</v>
      </c>
      <c r="C174" s="2" t="s">
        <v>1460</v>
      </c>
      <c r="D174" t="s">
        <v>6144</v>
      </c>
      <c r="E174" s="2">
        <v>3</v>
      </c>
      <c r="F174" s="2" t="str">
        <f>_xlfn.XLOOKUP(orders!C174,customers!$A$1:$A$1001,customers!B173:B1173,"",0)</f>
        <v>Catarina Donn</v>
      </c>
      <c r="G174" s="2" t="str">
        <f>IF(_xlfn.XLOOKUP(C174,customers!$A$1:$A$1001,customers!C173:C1173,"",0)=0,"",_xlfn.XLOOKUP(C174,customers!$A$1:$A$1001,customers!C173:C1173,"",0))</f>
        <v/>
      </c>
      <c r="H174" s="2" t="str">
        <f>_xlfn.XLOOKUP(C174,customers!$A$1:$A$1001,customers!G173:G1173,"",0)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3">
      <c r="A175" s="2" t="s">
        <v>1464</v>
      </c>
      <c r="B175" s="3">
        <v>44720</v>
      </c>
      <c r="C175" s="2" t="s">
        <v>1465</v>
      </c>
      <c r="D175" t="s">
        <v>6151</v>
      </c>
      <c r="E175" s="2">
        <v>4</v>
      </c>
      <c r="F175" s="2" t="str">
        <f>_xlfn.XLOOKUP(orders!C175,customers!$A$1:$A$1001,customers!B174:B1174,"",0)</f>
        <v>Rebeka Worg</v>
      </c>
      <c r="G175" s="2" t="str">
        <f>IF(_xlfn.XLOOKUP(C175,customers!$A$1:$A$1001,customers!C174:C1174,"",0)=0,"",_xlfn.XLOOKUP(C175,customers!$A$1:$A$1001,customers!C174:C1174,"",0))</f>
        <v>rworg9m@arstechnica.com</v>
      </c>
      <c r="H175" s="2" t="str">
        <f>_xlfn.XLOOKUP(C175,customers!$A$1:$A$1001,customers!G174:G1174,"",0)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3">
      <c r="A176" s="2" t="s">
        <v>1470</v>
      </c>
      <c r="B176" s="3">
        <v>43813</v>
      </c>
      <c r="C176" s="2" t="s">
        <v>1471</v>
      </c>
      <c r="D176" t="s">
        <v>6148</v>
      </c>
      <c r="E176" s="2">
        <v>6</v>
      </c>
      <c r="F176" s="2" t="str">
        <f>_xlfn.XLOOKUP(orders!C176,customers!$A$1:$A$1001,customers!B175:B1175,"",0)</f>
        <v>Shelli Keynd</v>
      </c>
      <c r="G176" s="2" t="str">
        <f>IF(_xlfn.XLOOKUP(C176,customers!$A$1:$A$1001,customers!C175:C1175,"",0)=0,"",_xlfn.XLOOKUP(C176,customers!$A$1:$A$1001,customers!C175:C1175,"",0))</f>
        <v>skeynd9o@narod.ru</v>
      </c>
      <c r="H176" s="2" t="str">
        <f>_xlfn.XLOOKUP(C176,customers!$A$1:$A$1001,customers!G175:G1175,"",0)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3">
      <c r="A177" s="2" t="s">
        <v>1475</v>
      </c>
      <c r="B177" s="3">
        <v>44296</v>
      </c>
      <c r="C177" s="2" t="s">
        <v>1476</v>
      </c>
      <c r="D177" t="s">
        <v>6166</v>
      </c>
      <c r="E177" s="2">
        <v>2</v>
      </c>
      <c r="F177" s="2" t="str">
        <f>_xlfn.XLOOKUP(orders!C177,customers!$A$1:$A$1001,customers!B176:B1176,"",0)</f>
        <v>Joshuah Awdry</v>
      </c>
      <c r="G177" s="2" t="str">
        <f>IF(_xlfn.XLOOKUP(C177,customers!$A$1:$A$1001,customers!C176:C1176,"",0)=0,"",_xlfn.XLOOKUP(C177,customers!$A$1:$A$1001,customers!C176:C1176,"",0))</f>
        <v>jawdry9q@utexas.edu</v>
      </c>
      <c r="H177" s="2" t="str">
        <f>_xlfn.XLOOKUP(C177,customers!$A$1:$A$1001,customers!G176:G1176,"",0)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3">
      <c r="A178" s="2" t="s">
        <v>1481</v>
      </c>
      <c r="B178" s="3">
        <v>43900</v>
      </c>
      <c r="C178" s="2" t="s">
        <v>1482</v>
      </c>
      <c r="D178" t="s">
        <v>6148</v>
      </c>
      <c r="E178" s="2">
        <v>1</v>
      </c>
      <c r="F178" s="2" t="str">
        <f>_xlfn.XLOOKUP(orders!C178,customers!$A$1:$A$1001,customers!B177:B1177,"",0)</f>
        <v>Selie Baulcombe</v>
      </c>
      <c r="G178" s="2" t="str">
        <f>IF(_xlfn.XLOOKUP(C178,customers!$A$1:$A$1001,customers!C177:C1177,"",0)=0,"",_xlfn.XLOOKUP(C178,customers!$A$1:$A$1001,customers!C177:C1177,"",0))</f>
        <v>sbaulcombe9s@dropbox.com</v>
      </c>
      <c r="H178" s="2" t="str">
        <f>_xlfn.XLOOKUP(C178,customers!$A$1:$A$1001,customers!G177:G1177,"",0)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3">
      <c r="A179" s="2" t="s">
        <v>1487</v>
      </c>
      <c r="B179" s="3">
        <v>44120</v>
      </c>
      <c r="C179" s="2" t="s">
        <v>1488</v>
      </c>
      <c r="D179" t="s">
        <v>6142</v>
      </c>
      <c r="E179" s="2">
        <v>4</v>
      </c>
      <c r="F179" s="2" t="str">
        <f>_xlfn.XLOOKUP(orders!C179,customers!$A$1:$A$1001,customers!B178:B1178,"",0)</f>
        <v>Jodee Caldicott</v>
      </c>
      <c r="G179" s="2" t="str">
        <f>IF(_xlfn.XLOOKUP(C179,customers!$A$1:$A$1001,customers!C178:C1178,"",0)=0,"",_xlfn.XLOOKUP(C179,customers!$A$1:$A$1001,customers!C178:C1178,"",0))</f>
        <v>jcaldicott9u@usda.gov</v>
      </c>
      <c r="H179" s="2" t="str">
        <f>_xlfn.XLOOKUP(C179,customers!$A$1:$A$1001,customers!G178:G1178,"",0)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3">
      <c r="A180" s="2" t="s">
        <v>1492</v>
      </c>
      <c r="B180" s="3">
        <v>43746</v>
      </c>
      <c r="C180" s="2" t="s">
        <v>1493</v>
      </c>
      <c r="D180" t="s">
        <v>6140</v>
      </c>
      <c r="E180" s="2">
        <v>2</v>
      </c>
      <c r="F180" s="2" t="str">
        <f>_xlfn.XLOOKUP(orders!C180,customers!$A$1:$A$1001,customers!B179:B1179,"",0)</f>
        <v>Willey Romao</v>
      </c>
      <c r="G180" s="2" t="str">
        <f>IF(_xlfn.XLOOKUP(C180,customers!$A$1:$A$1001,customers!C179:C1179,"",0)=0,"",_xlfn.XLOOKUP(C180,customers!$A$1:$A$1001,customers!C179:C1179,"",0))</f>
        <v>wromao9w@chronoengine.com</v>
      </c>
      <c r="H180" s="2" t="str">
        <f>_xlfn.XLOOKUP(C180,customers!$A$1:$A$1001,customers!G179:G1179,"",0)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3">
      <c r="A181" s="2" t="s">
        <v>1498</v>
      </c>
      <c r="B181" s="3">
        <v>43830</v>
      </c>
      <c r="C181" s="2" t="s">
        <v>1499</v>
      </c>
      <c r="D181" t="s">
        <v>6154</v>
      </c>
      <c r="E181" s="2">
        <v>1</v>
      </c>
      <c r="F181" s="2" t="str">
        <f>_xlfn.XLOOKUP(orders!C181,customers!$A$1:$A$1001,customers!B180:B1180,"",0)</f>
        <v>Tomasina Cotmore</v>
      </c>
      <c r="G181" s="2" t="str">
        <f>IF(_xlfn.XLOOKUP(C181,customers!$A$1:$A$1001,customers!C180:C1180,"",0)=0,"",_xlfn.XLOOKUP(C181,customers!$A$1:$A$1001,customers!C180:C1180,"",0))</f>
        <v>tcotmore9y@amazonaws.com</v>
      </c>
      <c r="H181" s="2" t="str">
        <f>_xlfn.XLOOKUP(C181,customers!$A$1:$A$1001,customers!G180:G1180,"",0)</f>
        <v>United States</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3">
      <c r="A182" s="2" t="s">
        <v>1503</v>
      </c>
      <c r="B182" s="3">
        <v>43910</v>
      </c>
      <c r="C182" s="2" t="s">
        <v>1504</v>
      </c>
      <c r="D182" t="s">
        <v>6184</v>
      </c>
      <c r="E182" s="2">
        <v>5</v>
      </c>
      <c r="F182" s="2" t="str">
        <f>_xlfn.XLOOKUP(orders!C182,customers!$A$1:$A$1001,customers!B181:B1181,"",0)</f>
        <v>Nicko Corps</v>
      </c>
      <c r="G182" s="2" t="str">
        <f>IF(_xlfn.XLOOKUP(C182,customers!$A$1:$A$1001,customers!C181:C1181,"",0)=0,"",_xlfn.XLOOKUP(C182,customers!$A$1:$A$1001,customers!C181:C1181,"",0))</f>
        <v>ncorpsa0@gmpg.org</v>
      </c>
      <c r="H182" s="2" t="str">
        <f>_xlfn.XLOOKUP(C182,customers!$A$1:$A$1001,customers!G181:G1181,"",0)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3">
      <c r="A183" s="2" t="s">
        <v>1503</v>
      </c>
      <c r="B183" s="3">
        <v>43910</v>
      </c>
      <c r="C183" s="2" t="s">
        <v>1504</v>
      </c>
      <c r="D183" t="s">
        <v>6158</v>
      </c>
      <c r="E183" s="2">
        <v>5</v>
      </c>
      <c r="F183" s="2" t="str">
        <f>_xlfn.XLOOKUP(orders!C183,customers!$A$1:$A$1001,customers!B182:B1182,"",0)</f>
        <v>Christabel Rubury</v>
      </c>
      <c r="G183" s="2" t="str">
        <f>IF(_xlfn.XLOOKUP(C183,customers!$A$1:$A$1001,customers!C182:C1182,"",0)=0,"",_xlfn.XLOOKUP(C183,customers!$A$1:$A$1001,customers!C182:C1182,"",0))</f>
        <v>cruburya1@geocities.jp</v>
      </c>
      <c r="H183" s="2" t="str">
        <f>_xlfn.XLOOKUP(C183,customers!$A$1:$A$1001,customers!G182:G1182,"",0)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3">
      <c r="A184" s="2" t="s">
        <v>1514</v>
      </c>
      <c r="B184" s="3">
        <v>44284</v>
      </c>
      <c r="C184" s="2" t="s">
        <v>1515</v>
      </c>
      <c r="D184" t="s">
        <v>6172</v>
      </c>
      <c r="E184" s="2">
        <v>6</v>
      </c>
      <c r="F184" s="2" t="str">
        <f>_xlfn.XLOOKUP(orders!C184,customers!$A$1:$A$1001,customers!B183:B1183,"",0)</f>
        <v>Parker Tofful</v>
      </c>
      <c r="G184" s="2" t="str">
        <f>IF(_xlfn.XLOOKUP(C184,customers!$A$1:$A$1001,customers!C183:C1183,"",0)=0,"",_xlfn.XLOOKUP(C184,customers!$A$1:$A$1001,customers!C183:C1183,"",0))</f>
        <v>ptoffula4@posterous.com</v>
      </c>
      <c r="H184" s="2" t="str">
        <f>_xlfn.XLOOKUP(C184,customers!$A$1:$A$1001,customers!G183:G1183,"",0)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3">
      <c r="A185" s="2" t="s">
        <v>1520</v>
      </c>
      <c r="B185" s="3">
        <v>44512</v>
      </c>
      <c r="C185" s="2" t="s">
        <v>1521</v>
      </c>
      <c r="D185" t="s">
        <v>6156</v>
      </c>
      <c r="E185" s="2">
        <v>2</v>
      </c>
      <c r="F185" s="2" t="str">
        <f>_xlfn.XLOOKUP(orders!C185,customers!$A$1:$A$1001,customers!B184:B1184,"",0)</f>
        <v>Saree Ellesworth</v>
      </c>
      <c r="G185" s="2" t="str">
        <f>IF(_xlfn.XLOOKUP(C185,customers!$A$1:$A$1001,customers!C184:C1184,"",0)=0,"",_xlfn.XLOOKUP(C185,customers!$A$1:$A$1001,customers!C184:C1184,"",0))</f>
        <v/>
      </c>
      <c r="H185" s="2" t="str">
        <f>_xlfn.XLOOKUP(C185,customers!$A$1:$A$1001,customers!G184:G1184,"",0)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3">
      <c r="A186" s="2" t="s">
        <v>1526</v>
      </c>
      <c r="B186" s="3">
        <v>44397</v>
      </c>
      <c r="C186" s="2" t="s">
        <v>1527</v>
      </c>
      <c r="D186" t="s">
        <v>6180</v>
      </c>
      <c r="E186" s="2">
        <v>4</v>
      </c>
      <c r="F186" s="2" t="str">
        <f>_xlfn.XLOOKUP(orders!C186,customers!$A$1:$A$1001,customers!B185:B1185,"",0)</f>
        <v>Leesa Flaonier</v>
      </c>
      <c r="G186" s="2" t="str">
        <f>IF(_xlfn.XLOOKUP(C186,customers!$A$1:$A$1001,customers!C185:C1185,"",0)=0,"",_xlfn.XLOOKUP(C186,customers!$A$1:$A$1001,customers!C185:C1185,"",0))</f>
        <v>lflaoniera8@wordpress.org</v>
      </c>
      <c r="H186" s="2" t="str">
        <f>_xlfn.XLOOKUP(C186,customers!$A$1:$A$1001,customers!G185:G1185,"",0)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3">
      <c r="A187" s="2" t="s">
        <v>1532</v>
      </c>
      <c r="B187" s="3">
        <v>43483</v>
      </c>
      <c r="C187" s="2" t="s">
        <v>1533</v>
      </c>
      <c r="D187" t="s">
        <v>6144</v>
      </c>
      <c r="E187" s="2">
        <v>5</v>
      </c>
      <c r="F187" s="2" t="str">
        <f>_xlfn.XLOOKUP(orders!C187,customers!$A$1:$A$1001,customers!B186:B1186,"",0)</f>
        <v>Corinna Catcheside</v>
      </c>
      <c r="G187" s="2" t="str">
        <f>IF(_xlfn.XLOOKUP(C187,customers!$A$1:$A$1001,customers!C186:C1186,"",0)=0,"",_xlfn.XLOOKUP(C187,customers!$A$1:$A$1001,customers!C186:C1186,"",0))</f>
        <v>ccatchesideaa@macromedia.com</v>
      </c>
      <c r="H187" s="2" t="str">
        <f>_xlfn.XLOOKUP(C187,customers!$A$1:$A$1001,customers!G186:G1186,"",0)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3">
      <c r="A188" s="2" t="s">
        <v>1538</v>
      </c>
      <c r="B188" s="3">
        <v>43684</v>
      </c>
      <c r="C188" s="2" t="s">
        <v>1539</v>
      </c>
      <c r="D188" t="s">
        <v>6151</v>
      </c>
      <c r="E188" s="2">
        <v>3</v>
      </c>
      <c r="F188" s="2" t="str">
        <f>_xlfn.XLOOKUP(orders!C188,customers!$A$1:$A$1001,customers!B187:B1187,"",0)</f>
        <v>Terri Farra</v>
      </c>
      <c r="G188" s="2" t="str">
        <f>IF(_xlfn.XLOOKUP(C188,customers!$A$1:$A$1001,customers!C187:C1187,"",0)=0,"",_xlfn.XLOOKUP(C188,customers!$A$1:$A$1001,customers!C187:C1187,"",0))</f>
        <v>tfarraac@behance.net</v>
      </c>
      <c r="H188" s="2" t="str">
        <f>_xlfn.XLOOKUP(C188,customers!$A$1:$A$1001,customers!G187:G1187,"",0)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3">
      <c r="A189" s="2" t="s">
        <v>1544</v>
      </c>
      <c r="B189" s="3">
        <v>44633</v>
      </c>
      <c r="C189" s="2" t="s">
        <v>1545</v>
      </c>
      <c r="D189" t="s">
        <v>6160</v>
      </c>
      <c r="E189" s="2">
        <v>5</v>
      </c>
      <c r="F189" s="2" t="str">
        <f>_xlfn.XLOOKUP(orders!C189,customers!$A$1:$A$1001,customers!B188:B1188,"",0)</f>
        <v>Gothart Bamfield</v>
      </c>
      <c r="G189" s="2" t="str">
        <f>IF(_xlfn.XLOOKUP(C189,customers!$A$1:$A$1001,customers!C188:C1188,"",0)=0,"",_xlfn.XLOOKUP(C189,customers!$A$1:$A$1001,customers!C188:C1188,"",0))</f>
        <v>gbamfieldae@yellowpages.com</v>
      </c>
      <c r="H189" s="2" t="str">
        <f>_xlfn.XLOOKUP(C189,customers!$A$1:$A$1001,customers!G188:G1188,"",0)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3">
      <c r="A190" s="2" t="s">
        <v>1549</v>
      </c>
      <c r="B190" s="3">
        <v>44698</v>
      </c>
      <c r="C190" s="2" t="s">
        <v>1550</v>
      </c>
      <c r="D190" t="s">
        <v>6184</v>
      </c>
      <c r="E190" s="2">
        <v>1</v>
      </c>
      <c r="F190" s="2" t="str">
        <f>_xlfn.XLOOKUP(orders!C190,customers!$A$1:$A$1001,customers!B189:B1189,"",0)</f>
        <v>Judd De Leek</v>
      </c>
      <c r="G190" s="2" t="str">
        <f>IF(_xlfn.XLOOKUP(C190,customers!$A$1:$A$1001,customers!C189:C1189,"",0)=0,"",_xlfn.XLOOKUP(C190,customers!$A$1:$A$1001,customers!C189:C1189,"",0))</f>
        <v>jdeag@xrea.com</v>
      </c>
      <c r="H190" s="2" t="str">
        <f>_xlfn.XLOOKUP(C190,customers!$A$1:$A$1001,customers!G189:G1189,"",0)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3">
      <c r="A191" s="2" t="s">
        <v>1555</v>
      </c>
      <c r="B191" s="3">
        <v>43813</v>
      </c>
      <c r="C191" s="2" t="s">
        <v>1556</v>
      </c>
      <c r="D191" t="s">
        <v>6162</v>
      </c>
      <c r="E191" s="2">
        <v>3</v>
      </c>
      <c r="F191" s="2" t="str">
        <f>_xlfn.XLOOKUP(orders!C191,customers!$A$1:$A$1001,customers!B190:B1190,"",0)</f>
        <v>Jany Rudeforth</v>
      </c>
      <c r="G191" s="2" t="str">
        <f>IF(_xlfn.XLOOKUP(C191,customers!$A$1:$A$1001,customers!C190:C1190,"",0)=0,"",_xlfn.XLOOKUP(C191,customers!$A$1:$A$1001,customers!C190:C1190,"",0))</f>
        <v>jrudeforthai@wunderground.com</v>
      </c>
      <c r="H191" s="2" t="str">
        <f>_xlfn.XLOOKUP(C191,customers!$A$1:$A$1001,customers!G190:G1190,"",0)</f>
        <v>Ireland</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3">
      <c r="A192" s="2" t="s">
        <v>1561</v>
      </c>
      <c r="B192" s="3">
        <v>43845</v>
      </c>
      <c r="C192" s="2" t="s">
        <v>1562</v>
      </c>
      <c r="D192" t="s">
        <v>6181</v>
      </c>
      <c r="E192" s="2">
        <v>1</v>
      </c>
      <c r="F192" s="2" t="str">
        <f>_xlfn.XLOOKUP(orders!C192,customers!$A$1:$A$1001,customers!B191:B1191,"",0)</f>
        <v>Fanni Marti</v>
      </c>
      <c r="G192" s="2" t="str">
        <f>IF(_xlfn.XLOOKUP(C192,customers!$A$1:$A$1001,customers!C191:C1191,"",0)=0,"",_xlfn.XLOOKUP(C192,customers!$A$1:$A$1001,customers!C191:C1191,"",0))</f>
        <v>fmartiak@stumbleupon.com</v>
      </c>
      <c r="H192" s="2" t="str">
        <f>_xlfn.XLOOKUP(C192,customers!$A$1:$A$1001,customers!G191:G1191,"",0)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3">
      <c r="A193" s="2" t="s">
        <v>1567</v>
      </c>
      <c r="B193" s="3">
        <v>43567</v>
      </c>
      <c r="C193" s="2" t="s">
        <v>1568</v>
      </c>
      <c r="D193" t="s">
        <v>6150</v>
      </c>
      <c r="E193" s="2">
        <v>5</v>
      </c>
      <c r="F193" s="2" t="str">
        <f>_xlfn.XLOOKUP(orders!C193,customers!$A$1:$A$1001,customers!B192:B1192,"",0)</f>
        <v>Elka Windress</v>
      </c>
      <c r="G193" s="2" t="str">
        <f>IF(_xlfn.XLOOKUP(C193,customers!$A$1:$A$1001,customers!C192:C1192,"",0)=0,"",_xlfn.XLOOKUP(C193,customers!$A$1:$A$1001,customers!C192:C1192,"",0))</f>
        <v>ewindressam@marketwatch.com</v>
      </c>
      <c r="H193" s="2" t="str">
        <f>_xlfn.XLOOKUP(C193,customers!$A$1:$A$1001,customers!G192:G1192,"",0)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3">
      <c r="A194" s="2" t="s">
        <v>1573</v>
      </c>
      <c r="B194" s="3">
        <v>43919</v>
      </c>
      <c r="C194" s="2" t="s">
        <v>1574</v>
      </c>
      <c r="D194" t="s">
        <v>6183</v>
      </c>
      <c r="E194" s="2">
        <v>6</v>
      </c>
      <c r="F194" s="2" t="str">
        <f>_xlfn.XLOOKUP(orders!C194,customers!$A$1:$A$1001,customers!B193:B1193,"",0)</f>
        <v>Nickey Dimbleby</v>
      </c>
      <c r="G194" s="2" t="str">
        <f>IF(_xlfn.XLOOKUP(C194,customers!$A$1:$A$1001,customers!C193:C1193,"",0)=0,"",_xlfn.XLOOKUP(C194,customers!$A$1:$A$1001,customers!C193:C1193,"",0))</f>
        <v/>
      </c>
      <c r="H194" s="2" t="str">
        <f>_xlfn.XLOOKUP(C194,customers!$A$1:$A$1001,customers!G193:G1193,"",0)</f>
        <v>United States</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3">
      <c r="A195" s="2" t="s">
        <v>1579</v>
      </c>
      <c r="B195" s="3">
        <v>44644</v>
      </c>
      <c r="C195" s="2" t="s">
        <v>1580</v>
      </c>
      <c r="D195" t="s">
        <v>6171</v>
      </c>
      <c r="E195" s="2">
        <v>3</v>
      </c>
      <c r="F195" s="2" t="str">
        <f>_xlfn.XLOOKUP(orders!C195,customers!$A$1:$A$1001,customers!B194:B1194,"",0)</f>
        <v>Lenore Messenbird</v>
      </c>
      <c r="G195" s="2" t="str">
        <f>IF(_xlfn.XLOOKUP(C195,customers!$A$1:$A$1001,customers!C194:C1194,"",0)=0,"",_xlfn.XLOOKUP(C195,customers!$A$1:$A$1001,customers!C194:C1194,"",0))</f>
        <v/>
      </c>
      <c r="H195" s="2" t="str">
        <f>_xlfn.XLOOKUP(C195,customers!$A$1:$A$1001,customers!G194:G1194,"",0)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3">
      <c r="A196" s="2" t="s">
        <v>1584</v>
      </c>
      <c r="B196" s="3">
        <v>44398</v>
      </c>
      <c r="C196" s="2" t="s">
        <v>1585</v>
      </c>
      <c r="D196" t="s">
        <v>6144</v>
      </c>
      <c r="E196" s="2">
        <v>5</v>
      </c>
      <c r="F196" s="2" t="str">
        <f>_xlfn.XLOOKUP(orders!C196,customers!$A$1:$A$1001,customers!B195:B1195,"",0)</f>
        <v>Maisie Sarvar</v>
      </c>
      <c r="G196" s="2" t="str">
        <f>IF(_xlfn.XLOOKUP(C196,customers!$A$1:$A$1001,customers!C195:C1195,"",0)=0,"",_xlfn.XLOOKUP(C196,customers!$A$1:$A$1001,customers!C195:C1195,"",0))</f>
        <v>msarvaras@artisteer.com</v>
      </c>
      <c r="H196" s="2" t="str">
        <f>_xlfn.XLOOKUP(C196,customers!$A$1:$A$1001,customers!G195:G1195,"",0)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3">
      <c r="A197" s="2" t="s">
        <v>1590</v>
      </c>
      <c r="B197" s="3">
        <v>43683</v>
      </c>
      <c r="C197" s="2" t="s">
        <v>1591</v>
      </c>
      <c r="D197" t="s">
        <v>6140</v>
      </c>
      <c r="E197" s="2">
        <v>3</v>
      </c>
      <c r="F197" s="2" t="str">
        <f>_xlfn.XLOOKUP(orders!C197,customers!$A$1:$A$1001,customers!B196:B1196,"",0)</f>
        <v>Sloan Diviny</v>
      </c>
      <c r="G197" s="2" t="str">
        <f>IF(_xlfn.XLOOKUP(C197,customers!$A$1:$A$1001,customers!C196:C1196,"",0)=0,"",_xlfn.XLOOKUP(C197,customers!$A$1:$A$1001,customers!C196:C1196,"",0))</f>
        <v>sdivinyau@ask.com</v>
      </c>
      <c r="H197" s="2" t="str">
        <f>_xlfn.XLOOKUP(C197,customers!$A$1:$A$1001,customers!G196:G1196,"",0)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3">
      <c r="A198" s="2" t="s">
        <v>1596</v>
      </c>
      <c r="B198" s="3">
        <v>44339</v>
      </c>
      <c r="C198" s="2" t="s">
        <v>1597</v>
      </c>
      <c r="D198" t="s">
        <v>6176</v>
      </c>
      <c r="E198" s="2">
        <v>6</v>
      </c>
      <c r="F198" s="2" t="str">
        <f>_xlfn.XLOOKUP(orders!C198,customers!$A$1:$A$1001,customers!B197:B1197,"",0)</f>
        <v>Anson Iddison</v>
      </c>
      <c r="G198" s="2" t="str">
        <f>IF(_xlfn.XLOOKUP(C198,customers!$A$1:$A$1001,customers!C197:C1197,"",0)=0,"",_xlfn.XLOOKUP(C198,customers!$A$1:$A$1001,customers!C197:C1197,"",0))</f>
        <v>aiddisonaw@usa.gov</v>
      </c>
      <c r="H198" s="2" t="str">
        <f>_xlfn.XLOOKUP(C198,customers!$A$1:$A$1001,customers!G197:G1197,"",0)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3">
      <c r="A199" s="2" t="s">
        <v>1596</v>
      </c>
      <c r="B199" s="3">
        <v>44339</v>
      </c>
      <c r="C199" s="2" t="s">
        <v>1597</v>
      </c>
      <c r="D199" t="s">
        <v>6165</v>
      </c>
      <c r="E199" s="2">
        <v>2</v>
      </c>
      <c r="F199" s="2" t="str">
        <f>_xlfn.XLOOKUP(orders!C199,customers!$A$1:$A$1001,customers!B198:B1198,"",0)</f>
        <v>Dov Sprosson</v>
      </c>
      <c r="G199" s="2" t="str">
        <f>IF(_xlfn.XLOOKUP(C199,customers!$A$1:$A$1001,customers!C198:C1198,"",0)=0,"",_xlfn.XLOOKUP(C199,customers!$A$1:$A$1001,customers!C198:C1198,"",0))</f>
        <v>dsprossonax@wunderground.com</v>
      </c>
      <c r="H199" s="2" t="str">
        <f>_xlfn.XLOOKUP(C199,customers!$A$1:$A$1001,customers!G198:G1198,"",0)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3">
      <c r="A200" s="2" t="s">
        <v>1596</v>
      </c>
      <c r="B200" s="3">
        <v>44339</v>
      </c>
      <c r="C200" s="2" t="s">
        <v>1597</v>
      </c>
      <c r="D200" t="s">
        <v>6165</v>
      </c>
      <c r="E200" s="2">
        <v>3</v>
      </c>
      <c r="F200" s="2" t="str">
        <f>_xlfn.XLOOKUP(orders!C200,customers!$A$1:$A$1001,customers!B199:B1199,"",0)</f>
        <v>Randal Longfield</v>
      </c>
      <c r="G200" s="2" t="str">
        <f>IF(_xlfn.XLOOKUP(C200,customers!$A$1:$A$1001,customers!C199:C1199,"",0)=0,"",_xlfn.XLOOKUP(C200,customers!$A$1:$A$1001,customers!C199:C1199,"",0))</f>
        <v>rlongfielday@bluehost.com</v>
      </c>
      <c r="H200" s="2" t="str">
        <f>_xlfn.XLOOKUP(C200,customers!$A$1:$A$1001,customers!G199:G1199,"",0)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3">
      <c r="A201" s="2" t="s">
        <v>1596</v>
      </c>
      <c r="B201" s="3">
        <v>44339</v>
      </c>
      <c r="C201" s="2" t="s">
        <v>1597</v>
      </c>
      <c r="D201" t="s">
        <v>6161</v>
      </c>
      <c r="E201" s="2">
        <v>4</v>
      </c>
      <c r="F201" s="2" t="str">
        <f>_xlfn.XLOOKUP(orders!C201,customers!$A$1:$A$1001,customers!B200:B1200,"",0)</f>
        <v>Gregorius Kislingbury</v>
      </c>
      <c r="G201" s="2" t="str">
        <f>IF(_xlfn.XLOOKUP(C201,customers!$A$1:$A$1001,customers!C200:C1200,"",0)=0,"",_xlfn.XLOOKUP(C201,customers!$A$1:$A$1001,customers!C200:C1200,"",0))</f>
        <v>gkislingburyaz@samsung.com</v>
      </c>
      <c r="H201" s="2" t="str">
        <f>_xlfn.XLOOKUP(C201,customers!$A$1:$A$1001,customers!G200:G1200,"",0)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3">
      <c r="A202" s="2" t="s">
        <v>1596</v>
      </c>
      <c r="B202" s="3">
        <v>44339</v>
      </c>
      <c r="C202" s="2" t="s">
        <v>1597</v>
      </c>
      <c r="D202" t="s">
        <v>6141</v>
      </c>
      <c r="E202" s="2">
        <v>3</v>
      </c>
      <c r="F202" s="2" t="str">
        <f>_xlfn.XLOOKUP(orders!C202,customers!$A$1:$A$1001,customers!B201:B1201,"",0)</f>
        <v>Xenos Gibbons</v>
      </c>
      <c r="G202" s="2" t="str">
        <f>IF(_xlfn.XLOOKUP(C202,customers!$A$1:$A$1001,customers!C201:C1201,"",0)=0,"",_xlfn.XLOOKUP(C202,customers!$A$1:$A$1001,customers!C201:C1201,"",0))</f>
        <v>xgibbonsb0@artisteer.com</v>
      </c>
      <c r="H202" s="2" t="str">
        <f>_xlfn.XLOOKUP(C202,customers!$A$1:$A$1001,customers!G201:G1201,"",0)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3">
      <c r="A203" s="2" t="s">
        <v>1621</v>
      </c>
      <c r="B203" s="3">
        <v>44294</v>
      </c>
      <c r="C203" s="2" t="s">
        <v>1622</v>
      </c>
      <c r="D203" t="s">
        <v>6161</v>
      </c>
      <c r="E203" s="2">
        <v>6</v>
      </c>
      <c r="F203" s="2" t="str">
        <f>_xlfn.XLOOKUP(orders!C203,customers!$A$1:$A$1001,customers!B202:B1202,"",0)</f>
        <v>Gale Croysdale</v>
      </c>
      <c r="G203" s="2" t="str">
        <f>IF(_xlfn.XLOOKUP(C203,customers!$A$1:$A$1001,customers!C202:C1202,"",0)=0,"",_xlfn.XLOOKUP(C203,customers!$A$1:$A$1001,customers!C202:C1202,"",0))</f>
        <v>gcroysdaleb6@nih.gov</v>
      </c>
      <c r="H203" s="2" t="str">
        <f>_xlfn.XLOOKUP(C203,customers!$A$1:$A$1001,customers!G202:G1202,"",0)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3">
      <c r="A204" s="2" t="s">
        <v>1626</v>
      </c>
      <c r="B204" s="3">
        <v>44486</v>
      </c>
      <c r="C204" s="2" t="s">
        <v>1627</v>
      </c>
      <c r="D204" t="s">
        <v>6165</v>
      </c>
      <c r="E204" s="2">
        <v>6</v>
      </c>
      <c r="F204" s="2" t="str">
        <f>_xlfn.XLOOKUP(orders!C204,customers!$A$1:$A$1001,customers!B203:B1203,"",0)</f>
        <v>Tania Craggs</v>
      </c>
      <c r="G204" s="2" t="str">
        <f>IF(_xlfn.XLOOKUP(C204,customers!$A$1:$A$1001,customers!C203:C1203,"",0)=0,"",_xlfn.XLOOKUP(C204,customers!$A$1:$A$1001,customers!C203:C1203,"",0))</f>
        <v>tcraggsb8@house.gov</v>
      </c>
      <c r="H204" s="2" t="str">
        <f>_xlfn.XLOOKUP(C204,customers!$A$1:$A$1001,customers!G203:G1203,"",0)</f>
        <v>Ireland</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3">
      <c r="A205" s="2" t="s">
        <v>1632</v>
      </c>
      <c r="B205" s="3">
        <v>44608</v>
      </c>
      <c r="C205" s="2" t="s">
        <v>1633</v>
      </c>
      <c r="D205" t="s">
        <v>6145</v>
      </c>
      <c r="E205" s="2">
        <v>1</v>
      </c>
      <c r="F205" s="2" t="str">
        <f>_xlfn.XLOOKUP(orders!C205,customers!$A$1:$A$1001,customers!B204:B1204,"",0)</f>
        <v>Auguste Rizon</v>
      </c>
      <c r="G205" s="2" t="str">
        <f>IF(_xlfn.XLOOKUP(C205,customers!$A$1:$A$1001,customers!C204:C1204,"",0)=0,"",_xlfn.XLOOKUP(C205,customers!$A$1:$A$1001,customers!C204:C1204,"",0))</f>
        <v>arizonba@xing.com</v>
      </c>
      <c r="H205" s="2" t="str">
        <f>_xlfn.XLOOKUP(C205,customers!$A$1:$A$1001,customers!G204:G1204,"",0)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3">
      <c r="A206" s="2" t="s">
        <v>1638</v>
      </c>
      <c r="B206" s="3">
        <v>44027</v>
      </c>
      <c r="C206" s="2" t="s">
        <v>1639</v>
      </c>
      <c r="D206" t="s">
        <v>6141</v>
      </c>
      <c r="E206" s="2">
        <v>6</v>
      </c>
      <c r="F206" s="2" t="str">
        <f>_xlfn.XLOOKUP(orders!C206,customers!$A$1:$A$1001,customers!B205:B1205,"",0)</f>
        <v>Felice Miell</v>
      </c>
      <c r="G206" s="2" t="str">
        <f>IF(_xlfn.XLOOKUP(C206,customers!$A$1:$A$1001,customers!C205:C1205,"",0)=0,"",_xlfn.XLOOKUP(C206,customers!$A$1:$A$1001,customers!C205:C1205,"",0))</f>
        <v>fmiellbc@spiegel.de</v>
      </c>
      <c r="H206" s="2" t="str">
        <f>_xlfn.XLOOKUP(C206,customers!$A$1:$A$1001,customers!G205:G1205,"",0)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3">
      <c r="A207" s="2" t="s">
        <v>1643</v>
      </c>
      <c r="B207" s="3">
        <v>43883</v>
      </c>
      <c r="C207" s="2" t="s">
        <v>1644</v>
      </c>
      <c r="D207" t="s">
        <v>6163</v>
      </c>
      <c r="E207" s="2">
        <v>3</v>
      </c>
      <c r="F207" s="2" t="str">
        <f>_xlfn.XLOOKUP(orders!C207,customers!$A$1:$A$1001,customers!B206:B1206,"",0)</f>
        <v>Giordano Lorenzin</v>
      </c>
      <c r="G207" s="2" t="str">
        <f>IF(_xlfn.XLOOKUP(C207,customers!$A$1:$A$1001,customers!C206:C1206,"",0)=0,"",_xlfn.XLOOKUP(C207,customers!$A$1:$A$1001,customers!C206:C1206,"",0))</f>
        <v/>
      </c>
      <c r="H207" s="2" t="str">
        <f>_xlfn.XLOOKUP(C207,customers!$A$1:$A$1001,customers!G206:G1206,"",0)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3">
      <c r="A208" s="2" t="s">
        <v>1648</v>
      </c>
      <c r="B208" s="3">
        <v>44211</v>
      </c>
      <c r="C208" s="2" t="s">
        <v>1649</v>
      </c>
      <c r="D208" t="s">
        <v>6155</v>
      </c>
      <c r="E208" s="2">
        <v>2</v>
      </c>
      <c r="F208" s="2" t="str">
        <f>_xlfn.XLOOKUP(orders!C208,customers!$A$1:$A$1001,customers!B207:B1207,"",0)</f>
        <v>Freeland Missenden</v>
      </c>
      <c r="G208" s="2" t="str">
        <f>IF(_xlfn.XLOOKUP(C208,customers!$A$1:$A$1001,customers!C207:C1207,"",0)=0,"",_xlfn.XLOOKUP(C208,customers!$A$1:$A$1001,customers!C207:C1207,"",0))</f>
        <v/>
      </c>
      <c r="H208" s="2" t="str">
        <f>_xlfn.XLOOKUP(C208,customers!$A$1:$A$1001,customers!G207:G1207,"",0)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3">
      <c r="A209" s="2" t="s">
        <v>1653</v>
      </c>
      <c r="B209" s="3">
        <v>44207</v>
      </c>
      <c r="C209" s="2" t="s">
        <v>1654</v>
      </c>
      <c r="D209" t="s">
        <v>6157</v>
      </c>
      <c r="E209" s="2">
        <v>6</v>
      </c>
      <c r="F209" s="2" t="str">
        <f>_xlfn.XLOOKUP(orders!C209,customers!$A$1:$A$1001,customers!B208:B1208,"",0)</f>
        <v>Kiri Avramow</v>
      </c>
      <c r="G209" s="2" t="str">
        <f>IF(_xlfn.XLOOKUP(C209,customers!$A$1:$A$1001,customers!C208:C1208,"",0)=0,"",_xlfn.XLOOKUP(C209,customers!$A$1:$A$1001,customers!C208:C1208,"",0))</f>
        <v/>
      </c>
      <c r="H209" s="2" t="str">
        <f>_xlfn.XLOOKUP(C209,customers!$A$1:$A$1001,customers!G208:G1208,"",0)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3">
      <c r="A210" s="2" t="s">
        <v>1659</v>
      </c>
      <c r="B210" s="3">
        <v>44659</v>
      </c>
      <c r="C210" s="2" t="s">
        <v>1660</v>
      </c>
      <c r="D210" t="s">
        <v>6144</v>
      </c>
      <c r="E210" s="2">
        <v>4</v>
      </c>
      <c r="F210" s="2" t="str">
        <f>_xlfn.XLOOKUP(orders!C210,customers!$A$1:$A$1001,customers!B209:B1209,"",0)</f>
        <v>Reggis Pracy</v>
      </c>
      <c r="G210" s="2" t="str">
        <f>IF(_xlfn.XLOOKUP(C210,customers!$A$1:$A$1001,customers!C209:C1209,"",0)=0,"",_xlfn.XLOOKUP(C210,customers!$A$1:$A$1001,customers!C209:C1209,"",0))</f>
        <v/>
      </c>
      <c r="H210" s="2" t="str">
        <f>_xlfn.XLOOKUP(C210,customers!$A$1:$A$1001,customers!G209:G1209,"",0)</f>
        <v>United States</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3">
      <c r="A211" s="2" t="s">
        <v>1665</v>
      </c>
      <c r="B211" s="3">
        <v>44105</v>
      </c>
      <c r="C211" s="2" t="s">
        <v>1666</v>
      </c>
      <c r="D211" t="s">
        <v>6157</v>
      </c>
      <c r="E211" s="2">
        <v>1</v>
      </c>
      <c r="F211" s="2" t="str">
        <f>_xlfn.XLOOKUP(orders!C211,customers!$A$1:$A$1001,customers!B210:B1210,"",0)</f>
        <v>Broderick McGilvra</v>
      </c>
      <c r="G211" s="2" t="str">
        <f>IF(_xlfn.XLOOKUP(C211,customers!$A$1:$A$1001,customers!C210:C1210,"",0)=0,"",_xlfn.XLOOKUP(C211,customers!$A$1:$A$1001,customers!C210:C1210,"",0))</f>
        <v>bmcgilvrabm@so-net.ne.jp</v>
      </c>
      <c r="H211" s="2" t="str">
        <f>_xlfn.XLOOKUP(C211,customers!$A$1:$A$1001,customers!G210:G1210,"",0)</f>
        <v>United States</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3">
      <c r="A212" s="2" t="s">
        <v>1671</v>
      </c>
      <c r="B212" s="3">
        <v>43766</v>
      </c>
      <c r="C212" s="2" t="s">
        <v>1672</v>
      </c>
      <c r="D212" t="s">
        <v>6143</v>
      </c>
      <c r="E212" s="2">
        <v>4</v>
      </c>
      <c r="F212" s="2" t="str">
        <f>_xlfn.XLOOKUP(orders!C212,customers!$A$1:$A$1001,customers!B211:B1211,"",0)</f>
        <v>Anthia McKeller</v>
      </c>
      <c r="G212" s="2" t="str">
        <f>IF(_xlfn.XLOOKUP(C212,customers!$A$1:$A$1001,customers!C211:C1211,"",0)=0,"",_xlfn.XLOOKUP(C212,customers!$A$1:$A$1001,customers!C211:C1211,"",0))</f>
        <v>amckellerbo@ning.com</v>
      </c>
      <c r="H212" s="2" t="str">
        <f>_xlfn.XLOOKUP(C212,customers!$A$1:$A$1001,customers!G211:G1211,"",0)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3">
      <c r="A213" s="2" t="s">
        <v>1677</v>
      </c>
      <c r="B213" s="3">
        <v>44283</v>
      </c>
      <c r="C213" s="2" t="s">
        <v>1678</v>
      </c>
      <c r="D213" t="s">
        <v>6176</v>
      </c>
      <c r="E213" s="2">
        <v>6</v>
      </c>
      <c r="F213" s="2" t="str">
        <f>_xlfn.XLOOKUP(orders!C213,customers!$A$1:$A$1001,customers!B212:B1212,"",0)</f>
        <v>Nevins Glowacz</v>
      </c>
      <c r="G213" s="2" t="str">
        <f>IF(_xlfn.XLOOKUP(C213,customers!$A$1:$A$1001,customers!C212:C1212,"",0)=0,"",_xlfn.XLOOKUP(C213,customers!$A$1:$A$1001,customers!C212:C1212,"",0))</f>
        <v/>
      </c>
      <c r="H213" s="2" t="str">
        <f>_xlfn.XLOOKUP(C213,customers!$A$1:$A$1001,customers!G212:G1212,"",0)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3">
      <c r="A214" s="2" t="s">
        <v>1682</v>
      </c>
      <c r="B214" s="3">
        <v>43921</v>
      </c>
      <c r="C214" s="2" t="s">
        <v>1683</v>
      </c>
      <c r="D214" t="s">
        <v>6153</v>
      </c>
      <c r="E214" s="2">
        <v>4</v>
      </c>
      <c r="F214" s="2" t="str">
        <f>_xlfn.XLOOKUP(orders!C214,customers!$A$1:$A$1001,customers!B213:B1213,"",0)</f>
        <v>Yulma Dombrell</v>
      </c>
      <c r="G214" s="2" t="str">
        <f>IF(_xlfn.XLOOKUP(C214,customers!$A$1:$A$1001,customers!C213:C1213,"",0)=0,"",_xlfn.XLOOKUP(C214,customers!$A$1:$A$1001,customers!C213:C1213,"",0))</f>
        <v>ydombrellbs@dedecms.com</v>
      </c>
      <c r="H214" s="2" t="str">
        <f>_xlfn.XLOOKUP(C214,customers!$A$1:$A$1001,customers!G213:G1213,"",0)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3">
      <c r="A215" s="2" t="s">
        <v>1688</v>
      </c>
      <c r="B215" s="3">
        <v>44646</v>
      </c>
      <c r="C215" s="2" t="s">
        <v>1689</v>
      </c>
      <c r="D215" t="s">
        <v>6149</v>
      </c>
      <c r="E215" s="2">
        <v>1</v>
      </c>
      <c r="F215" s="2" t="str">
        <f>_xlfn.XLOOKUP(orders!C215,customers!$A$1:$A$1001,customers!B214:B1214,"",0)</f>
        <v>Manuel Darrigoe</v>
      </c>
      <c r="G215" s="2" t="str">
        <f>IF(_xlfn.XLOOKUP(C215,customers!$A$1:$A$1001,customers!C214:C1214,"",0)=0,"",_xlfn.XLOOKUP(C215,customers!$A$1:$A$1001,customers!C214:C1214,"",0))</f>
        <v>mdarrigoebu@hud.gov</v>
      </c>
      <c r="H215" s="2" t="str">
        <f>_xlfn.XLOOKUP(C215,customers!$A$1:$A$1001,customers!G214:G1214,"",0)</f>
        <v>Ireland</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3">
      <c r="A216" s="2" t="s">
        <v>1694</v>
      </c>
      <c r="B216" s="3">
        <v>43775</v>
      </c>
      <c r="C216" s="2" t="s">
        <v>1695</v>
      </c>
      <c r="D216" t="s">
        <v>6170</v>
      </c>
      <c r="E216" s="2">
        <v>2</v>
      </c>
      <c r="F216" s="2" t="str">
        <f>_xlfn.XLOOKUP(orders!C216,customers!$A$1:$A$1001,customers!B215:B1215,"",0)</f>
        <v>Minetta Ackrill</v>
      </c>
      <c r="G216" s="2" t="str">
        <f>IF(_xlfn.XLOOKUP(C216,customers!$A$1:$A$1001,customers!C215:C1215,"",0)=0,"",_xlfn.XLOOKUP(C216,customers!$A$1:$A$1001,customers!C215:C1215,"",0))</f>
        <v>mackrillbw@bandcamp.com</v>
      </c>
      <c r="H216" s="2" t="str">
        <f>_xlfn.XLOOKUP(C216,customers!$A$1:$A$1001,customers!G215:G1215,"",0)</f>
        <v>United States</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3">
      <c r="A217" s="2" t="s">
        <v>1701</v>
      </c>
      <c r="B217" s="3">
        <v>43829</v>
      </c>
      <c r="C217" s="2" t="s">
        <v>1702</v>
      </c>
      <c r="D217" t="s">
        <v>6150</v>
      </c>
      <c r="E217" s="2">
        <v>6</v>
      </c>
      <c r="F217" s="2" t="str">
        <f>_xlfn.XLOOKUP(orders!C217,customers!$A$1:$A$1001,customers!B216:B1216,"",0)</f>
        <v>Melosa Kippen</v>
      </c>
      <c r="G217" s="2" t="str">
        <f>IF(_xlfn.XLOOKUP(C217,customers!$A$1:$A$1001,customers!C216:C1216,"",0)=0,"",_xlfn.XLOOKUP(C217,customers!$A$1:$A$1001,customers!C216:C1216,"",0))</f>
        <v>mkippenby@dion.ne.jp</v>
      </c>
      <c r="H217" s="2" t="str">
        <f>_xlfn.XLOOKUP(C217,customers!$A$1:$A$1001,customers!G216:G1216,"",0)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3">
      <c r="A218" s="2" t="s">
        <v>1707</v>
      </c>
      <c r="B218" s="3">
        <v>44470</v>
      </c>
      <c r="C218" s="2" t="s">
        <v>1708</v>
      </c>
      <c r="D218" t="s">
        <v>6162</v>
      </c>
      <c r="E218" s="2">
        <v>4</v>
      </c>
      <c r="F218" s="2" t="str">
        <f>_xlfn.XLOOKUP(orders!C218,customers!$A$1:$A$1001,customers!B217:B1217,"",0)</f>
        <v>Rod Gowdie</v>
      </c>
      <c r="G218" s="2" t="str">
        <f>IF(_xlfn.XLOOKUP(C218,customers!$A$1:$A$1001,customers!C217:C1217,"",0)=0,"",_xlfn.XLOOKUP(C218,customers!$A$1:$A$1001,customers!C217:C1217,"",0))</f>
        <v/>
      </c>
      <c r="H218" s="2" t="str">
        <f>_xlfn.XLOOKUP(C218,customers!$A$1:$A$1001,customers!G217:G1217,"",0)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3">
      <c r="A219" s="2" t="s">
        <v>1713</v>
      </c>
      <c r="B219" s="3">
        <v>44174</v>
      </c>
      <c r="C219" s="2" t="s">
        <v>1714</v>
      </c>
      <c r="D219" t="s">
        <v>6176</v>
      </c>
      <c r="E219" s="2">
        <v>4</v>
      </c>
      <c r="F219" s="2" t="str">
        <f>_xlfn.XLOOKUP(orders!C219,customers!$A$1:$A$1001,customers!B218:B1218,"",0)</f>
        <v>Nevsa Fields</v>
      </c>
      <c r="G219" s="2" t="str">
        <f>IF(_xlfn.XLOOKUP(C219,customers!$A$1:$A$1001,customers!C218:C1218,"",0)=0,"",_xlfn.XLOOKUP(C219,customers!$A$1:$A$1001,customers!C218:C1218,"",0))</f>
        <v/>
      </c>
      <c r="H219" s="2" t="str">
        <f>_xlfn.XLOOKUP(C219,customers!$A$1:$A$1001,customers!G218:G1218,"",0)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3">
      <c r="A220" s="2" t="s">
        <v>1719</v>
      </c>
      <c r="B220" s="3">
        <v>44317</v>
      </c>
      <c r="C220" s="2" t="s">
        <v>1720</v>
      </c>
      <c r="D220" t="s">
        <v>6155</v>
      </c>
      <c r="E220" s="2">
        <v>5</v>
      </c>
      <c r="F220" s="2" t="str">
        <f>_xlfn.XLOOKUP(orders!C220,customers!$A$1:$A$1001,customers!B219:B1219,"",0)</f>
        <v>Orly Ryland</v>
      </c>
      <c r="G220" s="2" t="str">
        <f>IF(_xlfn.XLOOKUP(C220,customers!$A$1:$A$1001,customers!C219:C1219,"",0)=0,"",_xlfn.XLOOKUP(C220,customers!$A$1:$A$1001,customers!C219:C1219,"",0))</f>
        <v>orylandc4@deviantart.com</v>
      </c>
      <c r="H220" s="2" t="str">
        <f>_xlfn.XLOOKUP(C220,customers!$A$1:$A$1001,customers!G219:G1219,"",0)</f>
        <v>United States</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3">
      <c r="A221" s="2" t="s">
        <v>1725</v>
      </c>
      <c r="B221" s="3">
        <v>44777</v>
      </c>
      <c r="C221" s="2" t="s">
        <v>1726</v>
      </c>
      <c r="D221" t="s">
        <v>6178</v>
      </c>
      <c r="E221" s="2">
        <v>3</v>
      </c>
      <c r="F221" s="2" t="str">
        <f>_xlfn.XLOOKUP(orders!C221,customers!$A$1:$A$1001,customers!B220:B1220,"",0)</f>
        <v>Brandy Lottrington</v>
      </c>
      <c r="G221" s="2" t="str">
        <f>IF(_xlfn.XLOOKUP(C221,customers!$A$1:$A$1001,customers!C220:C1220,"",0)=0,"",_xlfn.XLOOKUP(C221,customers!$A$1:$A$1001,customers!C220:C1220,"",0))</f>
        <v>blottringtonc6@redcross.org</v>
      </c>
      <c r="H221" s="2" t="str">
        <f>_xlfn.XLOOKUP(C221,customers!$A$1:$A$1001,customers!G220:G1220,"",0)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3">
      <c r="A222" s="2" t="s">
        <v>1725</v>
      </c>
      <c r="B222" s="3">
        <v>44777</v>
      </c>
      <c r="C222" s="2" t="s">
        <v>1726</v>
      </c>
      <c r="D222" t="s">
        <v>6174</v>
      </c>
      <c r="E222" s="2">
        <v>5</v>
      </c>
      <c r="F222" s="2" t="str">
        <f>_xlfn.XLOOKUP(orders!C222,customers!$A$1:$A$1001,customers!B221:B1221,"",0)</f>
        <v>Chickie Ragless</v>
      </c>
      <c r="G222" s="2" t="str">
        <f>IF(_xlfn.XLOOKUP(C222,customers!$A$1:$A$1001,customers!C221:C1221,"",0)=0,"",_xlfn.XLOOKUP(C222,customers!$A$1:$A$1001,customers!C221:C1221,"",0))</f>
        <v>craglessc7@webmd.com</v>
      </c>
      <c r="H222" s="2" t="str">
        <f>_xlfn.XLOOKUP(C222,customers!$A$1:$A$1001,customers!G221:G1221,"",0)</f>
        <v>Ireland</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3">
      <c r="A223" s="2" t="s">
        <v>1736</v>
      </c>
      <c r="B223" s="3">
        <v>44513</v>
      </c>
      <c r="C223" s="2" t="s">
        <v>1737</v>
      </c>
      <c r="D223" t="s">
        <v>6140</v>
      </c>
      <c r="E223" s="2">
        <v>6</v>
      </c>
      <c r="F223" s="2" t="str">
        <f>_xlfn.XLOOKUP(orders!C223,customers!$A$1:$A$1001,customers!B222:B1222,"",0)</f>
        <v>Koralle Heads</v>
      </c>
      <c r="G223" s="2" t="str">
        <f>IF(_xlfn.XLOOKUP(C223,customers!$A$1:$A$1001,customers!C222:C1222,"",0)=0,"",_xlfn.XLOOKUP(C223,customers!$A$1:$A$1001,customers!C222:C1222,"",0))</f>
        <v>kheadsca@jalbum.net</v>
      </c>
      <c r="H223" s="2" t="str">
        <f>_xlfn.XLOOKUP(C223,customers!$A$1:$A$1001,customers!G222:G1222,"",0)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3">
      <c r="A224" s="2" t="s">
        <v>1742</v>
      </c>
      <c r="B224" s="3">
        <v>44090</v>
      </c>
      <c r="C224" s="2" t="s">
        <v>1743</v>
      </c>
      <c r="D224" t="s">
        <v>6169</v>
      </c>
      <c r="E224" s="2">
        <v>3</v>
      </c>
      <c r="F224" s="2" t="str">
        <f>_xlfn.XLOOKUP(orders!C224,customers!$A$1:$A$1001,customers!B223:B1223,"",0)</f>
        <v>Rasia Jacquemard</v>
      </c>
      <c r="G224" s="2" t="str">
        <f>IF(_xlfn.XLOOKUP(C224,customers!$A$1:$A$1001,customers!C223:C1223,"",0)=0,"",_xlfn.XLOOKUP(C224,customers!$A$1:$A$1001,customers!C223:C1223,"",0))</f>
        <v>rjacquemardcc@acquirethisname.com</v>
      </c>
      <c r="H224" s="2" t="str">
        <f>_xlfn.XLOOKUP(C224,customers!$A$1:$A$1001,customers!G223:G1223,"",0)</f>
        <v>Ireland</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3">
      <c r="A225" s="2" t="s">
        <v>1748</v>
      </c>
      <c r="B225" s="3">
        <v>44109</v>
      </c>
      <c r="C225" s="2" t="s">
        <v>1749</v>
      </c>
      <c r="D225" t="s">
        <v>6171</v>
      </c>
      <c r="E225" s="2">
        <v>4</v>
      </c>
      <c r="F225" s="2" t="str">
        <f>_xlfn.XLOOKUP(orders!C225,customers!$A$1:$A$1001,customers!B224:B1224,"",0)</f>
        <v>Wain Cholomin</v>
      </c>
      <c r="G225" s="2" t="str">
        <f>IF(_xlfn.XLOOKUP(C225,customers!$A$1:$A$1001,customers!C224:C1224,"",0)=0,"",_xlfn.XLOOKUP(C225,customers!$A$1:$A$1001,customers!C224:C1224,"",0))</f>
        <v>wcholomince@about.com</v>
      </c>
      <c r="H225" s="2" t="str">
        <f>_xlfn.XLOOKUP(C225,customers!$A$1:$A$1001,customers!G224:G1224,"",0)</f>
        <v>United Kingdom</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3">
      <c r="A226" s="2" t="s">
        <v>1753</v>
      </c>
      <c r="B226" s="3">
        <v>43836</v>
      </c>
      <c r="C226" s="2" t="s">
        <v>1754</v>
      </c>
      <c r="D226" t="s">
        <v>6165</v>
      </c>
      <c r="E226" s="2">
        <v>4</v>
      </c>
      <c r="F226" s="2" t="str">
        <f>_xlfn.XLOOKUP(orders!C226,customers!$A$1:$A$1001,customers!B225:B1225,"",0)</f>
        <v>Pru Durban</v>
      </c>
      <c r="G226" s="2" t="str">
        <f>IF(_xlfn.XLOOKUP(C226,customers!$A$1:$A$1001,customers!C225:C1225,"",0)=0,"",_xlfn.XLOOKUP(C226,customers!$A$1:$A$1001,customers!C225:C1225,"",0))</f>
        <v>pdurbancg@symantec.com</v>
      </c>
      <c r="H226" s="2" t="str">
        <f>_xlfn.XLOOKUP(C226,customers!$A$1:$A$1001,customers!G225:G1225,"",0)</f>
        <v>Ireland</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3">
      <c r="A227" s="2" t="s">
        <v>1759</v>
      </c>
      <c r="B227" s="3">
        <v>44337</v>
      </c>
      <c r="C227" s="2" t="s">
        <v>1760</v>
      </c>
      <c r="D227" t="s">
        <v>6178</v>
      </c>
      <c r="E227" s="2">
        <v>4</v>
      </c>
      <c r="F227" s="2" t="str">
        <f>_xlfn.XLOOKUP(orders!C227,customers!$A$1:$A$1001,customers!B226:B1226,"",0)</f>
        <v>Sim Pamphilon</v>
      </c>
      <c r="G227" s="2" t="str">
        <f>IF(_xlfn.XLOOKUP(C227,customers!$A$1:$A$1001,customers!C226:C1226,"",0)=0,"",_xlfn.XLOOKUP(C227,customers!$A$1:$A$1001,customers!C226:C1226,"",0))</f>
        <v>spamphilonci@mlb.com</v>
      </c>
      <c r="H227" s="2" t="str">
        <f>_xlfn.XLOOKUP(C227,customers!$A$1:$A$1001,customers!G226:G1226,"",0)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3">
      <c r="A228" s="2" t="s">
        <v>1765</v>
      </c>
      <c r="B228" s="3">
        <v>43887</v>
      </c>
      <c r="C228" s="2" t="s">
        <v>1766</v>
      </c>
      <c r="D228" t="s">
        <v>6175</v>
      </c>
      <c r="E228" s="2">
        <v>5</v>
      </c>
      <c r="F228" s="2" t="str">
        <f>_xlfn.XLOOKUP(orders!C228,customers!$A$1:$A$1001,customers!B227:B1227,"",0)</f>
        <v>Morgen Seson</v>
      </c>
      <c r="G228" s="2" t="str">
        <f>IF(_xlfn.XLOOKUP(C228,customers!$A$1:$A$1001,customers!C227:C1227,"",0)=0,"",_xlfn.XLOOKUP(C228,customers!$A$1:$A$1001,customers!C227:C1227,"",0))</f>
        <v>msesonck@census.gov</v>
      </c>
      <c r="H228" s="2" t="str">
        <f>_xlfn.XLOOKUP(C228,customers!$A$1:$A$1001,customers!G227:G1227,"",0)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3">
      <c r="A229" s="2" t="s">
        <v>1771</v>
      </c>
      <c r="B229" s="3">
        <v>43880</v>
      </c>
      <c r="C229" s="2" t="s">
        <v>1772</v>
      </c>
      <c r="D229" t="s">
        <v>6163</v>
      </c>
      <c r="E229" s="2">
        <v>6</v>
      </c>
      <c r="F229" s="2" t="str">
        <f>_xlfn.XLOOKUP(orders!C229,customers!$A$1:$A$1001,customers!B228:B1228,"",0)</f>
        <v>Reube Cawley</v>
      </c>
      <c r="G229" s="2" t="str">
        <f>IF(_xlfn.XLOOKUP(C229,customers!$A$1:$A$1001,customers!C228:C1228,"",0)=0,"",_xlfn.XLOOKUP(C229,customers!$A$1:$A$1001,customers!C228:C1228,"",0))</f>
        <v>rcawleycm@yellowbook.com</v>
      </c>
      <c r="H229" s="2" t="str">
        <f>_xlfn.XLOOKUP(C229,customers!$A$1:$A$1001,customers!G228:G1228,"",0)</f>
        <v>Ireland</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3">
      <c r="A230" s="2" t="s">
        <v>1777</v>
      </c>
      <c r="B230" s="3">
        <v>44376</v>
      </c>
      <c r="C230" s="2" t="s">
        <v>1778</v>
      </c>
      <c r="D230" t="s">
        <v>6178</v>
      </c>
      <c r="E230" s="2">
        <v>5</v>
      </c>
      <c r="F230" s="2" t="str">
        <f>_xlfn.XLOOKUP(orders!C230,customers!$A$1:$A$1001,customers!B229:B1229,"",0)</f>
        <v>Agnes Adamides</v>
      </c>
      <c r="G230" s="2" t="str">
        <f>IF(_xlfn.XLOOKUP(C230,customers!$A$1:$A$1001,customers!C229:C1229,"",0)=0,"",_xlfn.XLOOKUP(C230,customers!$A$1:$A$1001,customers!C229:C1229,"",0))</f>
        <v>aadamidesco@bizjournals.com</v>
      </c>
      <c r="H230" s="2" t="str">
        <f>_xlfn.XLOOKUP(C230,customers!$A$1:$A$1001,customers!G229:G1229,"",0)</f>
        <v>United Kingdom</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3">
      <c r="A231" s="2" t="s">
        <v>1783</v>
      </c>
      <c r="B231" s="3">
        <v>44282</v>
      </c>
      <c r="C231" s="2" t="s">
        <v>1784</v>
      </c>
      <c r="D231" t="s">
        <v>6159</v>
      </c>
      <c r="E231" s="2">
        <v>2</v>
      </c>
      <c r="F231" s="2" t="str">
        <f>_xlfn.XLOOKUP(orders!C231,customers!$A$1:$A$1001,customers!B230:B1230,"",0)</f>
        <v>Rodolfo Willoway</v>
      </c>
      <c r="G231" s="2" t="str">
        <f>IF(_xlfn.XLOOKUP(C231,customers!$A$1:$A$1001,customers!C230:C1230,"",0)=0,"",_xlfn.XLOOKUP(C231,customers!$A$1:$A$1001,customers!C230:C1230,"",0))</f>
        <v>rwillowaycq@admin.ch</v>
      </c>
      <c r="H231" s="2" t="str">
        <f>_xlfn.XLOOKUP(C231,customers!$A$1:$A$1001,customers!G230:G1230,"",0)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3">
      <c r="A232" s="2" t="s">
        <v>1789</v>
      </c>
      <c r="B232" s="3">
        <v>44496</v>
      </c>
      <c r="C232" s="2" t="s">
        <v>1790</v>
      </c>
      <c r="D232" t="s">
        <v>6175</v>
      </c>
      <c r="E232" s="2">
        <v>2</v>
      </c>
      <c r="F232" s="2" t="str">
        <f>_xlfn.XLOOKUP(orders!C232,customers!$A$1:$A$1001,customers!B231:B1231,"",0)</f>
        <v>Araldo Bilbrook</v>
      </c>
      <c r="G232" s="2" t="str">
        <f>IF(_xlfn.XLOOKUP(C232,customers!$A$1:$A$1001,customers!C231:C1231,"",0)=0,"",_xlfn.XLOOKUP(C232,customers!$A$1:$A$1001,customers!C231:C1231,"",0))</f>
        <v>abilbrookcs@booking.com</v>
      </c>
      <c r="H232" s="2" t="str">
        <f>_xlfn.XLOOKUP(C232,customers!$A$1:$A$1001,customers!G231:G1231,"",0)</f>
        <v>Ireland</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3">
      <c r="A233" s="2" t="s">
        <v>1795</v>
      </c>
      <c r="B233" s="3">
        <v>43628</v>
      </c>
      <c r="C233" s="2" t="s">
        <v>1796</v>
      </c>
      <c r="D233" t="s">
        <v>6159</v>
      </c>
      <c r="E233" s="2">
        <v>2</v>
      </c>
      <c r="F233" s="2" t="str">
        <f>_xlfn.XLOOKUP(orders!C233,customers!$A$1:$A$1001,customers!B232:B1232,"",0)</f>
        <v>Borg Daile</v>
      </c>
      <c r="G233" s="2" t="str">
        <f>IF(_xlfn.XLOOKUP(C233,customers!$A$1:$A$1001,customers!C232:C1232,"",0)=0,"",_xlfn.XLOOKUP(C233,customers!$A$1:$A$1001,customers!C232:C1232,"",0))</f>
        <v>bdailecu@vistaprint.com</v>
      </c>
      <c r="H233" s="2" t="str">
        <f>_xlfn.XLOOKUP(C233,customers!$A$1:$A$1001,customers!G232:G1232,"",0)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3">
      <c r="A234" s="2" t="s">
        <v>1800</v>
      </c>
      <c r="B234" s="3">
        <v>44010</v>
      </c>
      <c r="C234" s="2" t="s">
        <v>1801</v>
      </c>
      <c r="D234" t="s">
        <v>6145</v>
      </c>
      <c r="E234" s="2">
        <v>5</v>
      </c>
      <c r="F234" s="2" t="str">
        <f>_xlfn.XLOOKUP(orders!C234,customers!$A$1:$A$1001,customers!B233:B1233,"",0)</f>
        <v>Annetta Brentnall</v>
      </c>
      <c r="G234" s="2" t="str">
        <f>IF(_xlfn.XLOOKUP(C234,customers!$A$1:$A$1001,customers!C233:C1233,"",0)=0,"",_xlfn.XLOOKUP(C234,customers!$A$1:$A$1001,customers!C233:C1233,"",0))</f>
        <v>abrentnallcw@biglobe.ne.jp</v>
      </c>
      <c r="H234" s="2" t="str">
        <f>_xlfn.XLOOKUP(C234,customers!$A$1:$A$1001,customers!G233:G1233,"",0)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3">
      <c r="A235" s="2" t="s">
        <v>1806</v>
      </c>
      <c r="B235" s="3">
        <v>44278</v>
      </c>
      <c r="C235" s="2" t="s">
        <v>1807</v>
      </c>
      <c r="D235" t="s">
        <v>6156</v>
      </c>
      <c r="E235" s="2">
        <v>5</v>
      </c>
      <c r="F235" s="2" t="str">
        <f>_xlfn.XLOOKUP(orders!C235,customers!$A$1:$A$1001,customers!B234:B1234,"",0)</f>
        <v>Dagny Kornel</v>
      </c>
      <c r="G235" s="2" t="str">
        <f>IF(_xlfn.XLOOKUP(C235,customers!$A$1:$A$1001,customers!C234:C1234,"",0)=0,"",_xlfn.XLOOKUP(C235,customers!$A$1:$A$1001,customers!C234:C1234,"",0))</f>
        <v>dkornelcy@cyberchimps.com</v>
      </c>
      <c r="H235" s="2" t="str">
        <f>_xlfn.XLOOKUP(C235,customers!$A$1:$A$1001,customers!G234:G1234,"",0)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3">
      <c r="A236" s="2" t="s">
        <v>1812</v>
      </c>
      <c r="B236" s="3">
        <v>44602</v>
      </c>
      <c r="C236" s="2" t="s">
        <v>1813</v>
      </c>
      <c r="D236" t="s">
        <v>6164</v>
      </c>
      <c r="E236" s="2">
        <v>1</v>
      </c>
      <c r="F236" s="2" t="str">
        <f>_xlfn.XLOOKUP(orders!C236,customers!$A$1:$A$1001,customers!B235:B1235,"",0)</f>
        <v>Julius Mccaull</v>
      </c>
      <c r="G236" s="2" t="str">
        <f>IF(_xlfn.XLOOKUP(C236,customers!$A$1:$A$1001,customers!C235:C1235,"",0)=0,"",_xlfn.XLOOKUP(C236,customers!$A$1:$A$1001,customers!C235:C1235,"",0))</f>
        <v>jmccaulld0@parallels.com</v>
      </c>
      <c r="H236" s="2" t="str">
        <f>_xlfn.XLOOKUP(C236,customers!$A$1:$A$1001,customers!G235:G1235,"",0)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3">
      <c r="A237" s="2" t="s">
        <v>1818</v>
      </c>
      <c r="B237" s="3">
        <v>43571</v>
      </c>
      <c r="C237" s="2" t="s">
        <v>1819</v>
      </c>
      <c r="D237" t="s">
        <v>6164</v>
      </c>
      <c r="E237" s="2">
        <v>5</v>
      </c>
      <c r="F237" s="2" t="str">
        <f>_xlfn.XLOOKUP(orders!C237,customers!$A$1:$A$1001,customers!B236:B1236,"",0)</f>
        <v>Alberto Hutchinson</v>
      </c>
      <c r="G237" s="2" t="str">
        <f>IF(_xlfn.XLOOKUP(C237,customers!$A$1:$A$1001,customers!C236:C1236,"",0)=0,"",_xlfn.XLOOKUP(C237,customers!$A$1:$A$1001,customers!C236:C1236,"",0))</f>
        <v>ahutchinsond2@imgur.com</v>
      </c>
      <c r="H237" s="2" t="str">
        <f>_xlfn.XLOOKUP(C237,customers!$A$1:$A$1001,customers!G236:G1236,"",0)</f>
        <v>United States</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3">
      <c r="A238" s="2" t="s">
        <v>1822</v>
      </c>
      <c r="B238" s="3">
        <v>43873</v>
      </c>
      <c r="C238" s="2" t="s">
        <v>1823</v>
      </c>
      <c r="D238" t="s">
        <v>6165</v>
      </c>
      <c r="E238" s="2">
        <v>3</v>
      </c>
      <c r="F238" s="2" t="str">
        <f>_xlfn.XLOOKUP(orders!C238,customers!$A$1:$A$1001,customers!B237:B1237,"",0)</f>
        <v>Roxine Drivers</v>
      </c>
      <c r="G238" s="2" t="str">
        <f>IF(_xlfn.XLOOKUP(C238,customers!$A$1:$A$1001,customers!C237:C1237,"",0)=0,"",_xlfn.XLOOKUP(C238,customers!$A$1:$A$1001,customers!C237:C1237,"",0))</f>
        <v>rdriversd4@hexun.com</v>
      </c>
      <c r="H238" s="2" t="str">
        <f>_xlfn.XLOOKUP(C238,customers!$A$1:$A$1001,customers!G237:G1237,"",0)</f>
        <v>United States</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3">
      <c r="A239" s="2" t="s">
        <v>1828</v>
      </c>
      <c r="B239" s="3">
        <v>44563</v>
      </c>
      <c r="C239" s="2" t="s">
        <v>1829</v>
      </c>
      <c r="D239" t="s">
        <v>6178</v>
      </c>
      <c r="E239" s="2">
        <v>1</v>
      </c>
      <c r="F239" s="2" t="str">
        <f>_xlfn.XLOOKUP(orders!C239,customers!$A$1:$A$1001,customers!B238:B1238,"",0)</f>
        <v>Granger Smallcombe</v>
      </c>
      <c r="G239" s="2" t="str">
        <f>IF(_xlfn.XLOOKUP(C239,customers!$A$1:$A$1001,customers!C238:C1238,"",0)=0,"",_xlfn.XLOOKUP(C239,customers!$A$1:$A$1001,customers!C238:C1238,"",0))</f>
        <v>gsmallcombed6@ucla.edu</v>
      </c>
      <c r="H239" s="2" t="str">
        <f>_xlfn.XLOOKUP(C239,customers!$A$1:$A$1001,customers!G238:G1238,"",0)</f>
        <v>Ireland</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3">
      <c r="A240" s="2" t="s">
        <v>1833</v>
      </c>
      <c r="B240" s="3">
        <v>44172</v>
      </c>
      <c r="C240" s="2" t="s">
        <v>1834</v>
      </c>
      <c r="D240" t="s">
        <v>6151</v>
      </c>
      <c r="E240" s="2">
        <v>2</v>
      </c>
      <c r="F240" s="2" t="str">
        <f>_xlfn.XLOOKUP(orders!C240,customers!$A$1:$A$1001,customers!B239:B1239,"",0)</f>
        <v>Gardy Dimitriou</v>
      </c>
      <c r="G240" s="2" t="str">
        <f>IF(_xlfn.XLOOKUP(C240,customers!$A$1:$A$1001,customers!C239:C1239,"",0)=0,"",_xlfn.XLOOKUP(C240,customers!$A$1:$A$1001,customers!C239:C1239,"",0))</f>
        <v>gdimitrioud8@chronoengine.com</v>
      </c>
      <c r="H240" s="2" t="str">
        <f>_xlfn.XLOOKUP(C240,customers!$A$1:$A$1001,customers!G239:G1239,"",0)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3">
      <c r="A241" s="2" t="s">
        <v>1839</v>
      </c>
      <c r="B241" s="3">
        <v>43881</v>
      </c>
      <c r="C241" s="2" t="s">
        <v>1840</v>
      </c>
      <c r="D241" t="s">
        <v>6171</v>
      </c>
      <c r="E241" s="2">
        <v>4</v>
      </c>
      <c r="F241" s="2" t="str">
        <f>_xlfn.XLOOKUP(orders!C241,customers!$A$1:$A$1001,customers!B240:B1240,"",0)</f>
        <v>Ailey Brash</v>
      </c>
      <c r="G241" s="2" t="str">
        <f>IF(_xlfn.XLOOKUP(C241,customers!$A$1:$A$1001,customers!C240:C1240,"",0)=0,"",_xlfn.XLOOKUP(C241,customers!$A$1:$A$1001,customers!C240:C1240,"",0))</f>
        <v>abrashda@plala.or.jp</v>
      </c>
      <c r="H241" s="2" t="str">
        <f>_xlfn.XLOOKUP(C241,customers!$A$1:$A$1001,customers!G240:G1240,"",0)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3">
      <c r="A242" s="2" t="s">
        <v>1845</v>
      </c>
      <c r="B242" s="3">
        <v>43993</v>
      </c>
      <c r="C242" s="2" t="s">
        <v>1846</v>
      </c>
      <c r="D242" t="s">
        <v>6175</v>
      </c>
      <c r="E242" s="2">
        <v>6</v>
      </c>
      <c r="F242" s="2" t="str">
        <f>_xlfn.XLOOKUP(orders!C242,customers!$A$1:$A$1001,customers!B241:B1241,"",0)</f>
        <v>Wendeline McInerney</v>
      </c>
      <c r="G242" s="2" t="str">
        <f>IF(_xlfn.XLOOKUP(C242,customers!$A$1:$A$1001,customers!C241:C1241,"",0)=0,"",_xlfn.XLOOKUP(C242,customers!$A$1:$A$1001,customers!C241:C1241,"",0))</f>
        <v>wmcinerneydc@wordpress.com</v>
      </c>
      <c r="H242" s="2" t="str">
        <f>_xlfn.XLOOKUP(C242,customers!$A$1:$A$1001,customers!G241:G1241,"",0)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3">
      <c r="A243" s="2" t="s">
        <v>1849</v>
      </c>
      <c r="B243" s="3">
        <v>44082</v>
      </c>
      <c r="C243" s="2" t="s">
        <v>1850</v>
      </c>
      <c r="D243" t="s">
        <v>6151</v>
      </c>
      <c r="E243" s="2">
        <v>2</v>
      </c>
      <c r="F243" s="2" t="str">
        <f>_xlfn.XLOOKUP(orders!C243,customers!$A$1:$A$1001,customers!B242:B1242,"",0)</f>
        <v>Stanly Keets</v>
      </c>
      <c r="G243" s="2" t="str">
        <f>IF(_xlfn.XLOOKUP(C243,customers!$A$1:$A$1001,customers!C242:C1242,"",0)=0,"",_xlfn.XLOOKUP(C243,customers!$A$1:$A$1001,customers!C242:C1242,"",0))</f>
        <v>skeetsde@answers.com</v>
      </c>
      <c r="H243" s="2" t="str">
        <f>_xlfn.XLOOKUP(C243,customers!$A$1:$A$1001,customers!G242:G1242,"",0)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3">
      <c r="A244" s="2" t="s">
        <v>1854</v>
      </c>
      <c r="B244" s="3">
        <v>43918</v>
      </c>
      <c r="C244" s="2" t="s">
        <v>1855</v>
      </c>
      <c r="D244" t="s">
        <v>6183</v>
      </c>
      <c r="E244" s="2">
        <v>3</v>
      </c>
      <c r="F244" s="2" t="str">
        <f>_xlfn.XLOOKUP(orders!C244,customers!$A$1:$A$1001,customers!B243:B1243,"",0)</f>
        <v>Keefer Cake</v>
      </c>
      <c r="G244" s="2" t="str">
        <f>IF(_xlfn.XLOOKUP(C244,customers!$A$1:$A$1001,customers!C243:C1243,"",0)=0,"",_xlfn.XLOOKUP(C244,customers!$A$1:$A$1001,customers!C243:C1243,"",0))</f>
        <v>kcakedg@huffingtonpost.com</v>
      </c>
      <c r="H244" s="2" t="str">
        <f>_xlfn.XLOOKUP(C244,customers!$A$1:$A$1001,customers!G243:G1243,"",0)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3">
      <c r="A245" s="2" t="s">
        <v>1860</v>
      </c>
      <c r="B245" s="3">
        <v>44114</v>
      </c>
      <c r="C245" s="2" t="s">
        <v>1861</v>
      </c>
      <c r="D245" t="s">
        <v>6144</v>
      </c>
      <c r="E245" s="2">
        <v>4</v>
      </c>
      <c r="F245" s="2" t="str">
        <f>_xlfn.XLOOKUP(orders!C245,customers!$A$1:$A$1001,customers!B244:B1244,"",0)</f>
        <v>Franny Kienlein</v>
      </c>
      <c r="G245" s="2" t="str">
        <f>IF(_xlfn.XLOOKUP(C245,customers!$A$1:$A$1001,customers!C244:C1244,"",0)=0,"",_xlfn.XLOOKUP(C245,customers!$A$1:$A$1001,customers!C244:C1244,"",0))</f>
        <v>fkienleindi@trellian.com</v>
      </c>
      <c r="H245" s="2" t="str">
        <f>_xlfn.XLOOKUP(C245,customers!$A$1:$A$1001,customers!G244:G1244,"",0)</f>
        <v>Ireland</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3">
      <c r="A246" s="2" t="s">
        <v>1866</v>
      </c>
      <c r="B246" s="3">
        <v>44702</v>
      </c>
      <c r="C246" s="2" t="s">
        <v>1867</v>
      </c>
      <c r="D246" t="s">
        <v>6181</v>
      </c>
      <c r="E246" s="2">
        <v>4</v>
      </c>
      <c r="F246" s="2" t="str">
        <f>_xlfn.XLOOKUP(orders!C246,customers!$A$1:$A$1001,customers!B245:B1245,"",0)</f>
        <v>Becky Semkins</v>
      </c>
      <c r="G246" s="2" t="str">
        <f>IF(_xlfn.XLOOKUP(C246,customers!$A$1:$A$1001,customers!C245:C1245,"",0)=0,"",_xlfn.XLOOKUP(C246,customers!$A$1:$A$1001,customers!C245:C1245,"",0))</f>
        <v>bsemkinsdk@unc.edu</v>
      </c>
      <c r="H246" s="2" t="str">
        <f>_xlfn.XLOOKUP(C246,customers!$A$1:$A$1001,customers!G245:G1245,"",0)</f>
        <v>Ireland</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3">
      <c r="A247" s="2" t="s">
        <v>1872</v>
      </c>
      <c r="B247" s="3">
        <v>43951</v>
      </c>
      <c r="C247" s="2" t="s">
        <v>1873</v>
      </c>
      <c r="D247" t="s">
        <v>6145</v>
      </c>
      <c r="E247" s="2">
        <v>5</v>
      </c>
      <c r="F247" s="2" t="str">
        <f>_xlfn.XLOOKUP(orders!C247,customers!$A$1:$A$1001,customers!B246:B1246,"",0)</f>
        <v>Bob Giannazzi</v>
      </c>
      <c r="G247" s="2" t="str">
        <f>IF(_xlfn.XLOOKUP(C247,customers!$A$1:$A$1001,customers!C246:C1246,"",0)=0,"",_xlfn.XLOOKUP(C247,customers!$A$1:$A$1001,customers!C246:C1246,"",0))</f>
        <v>bgiannazzidm@apple.com</v>
      </c>
      <c r="H247" s="2" t="str">
        <f>_xlfn.XLOOKUP(C247,customers!$A$1:$A$1001,customers!G246:G1246,"",0)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3">
      <c r="A248" s="2" t="s">
        <v>1878</v>
      </c>
      <c r="B248" s="3">
        <v>44542</v>
      </c>
      <c r="C248" s="2" t="s">
        <v>1879</v>
      </c>
      <c r="D248" t="s">
        <v>6143</v>
      </c>
      <c r="E248" s="2">
        <v>3</v>
      </c>
      <c r="F248" s="2" t="str">
        <f>_xlfn.XLOOKUP(orders!C248,customers!$A$1:$A$1001,customers!B247:B1247,"",0)</f>
        <v>Uriah Lethbrig</v>
      </c>
      <c r="G248" s="2" t="str">
        <f>IF(_xlfn.XLOOKUP(C248,customers!$A$1:$A$1001,customers!C247:C1247,"",0)=0,"",_xlfn.XLOOKUP(C248,customers!$A$1:$A$1001,customers!C247:C1247,"",0))</f>
        <v>ulethbrigdo@hc360.com</v>
      </c>
      <c r="H248" s="2" t="str">
        <f>_xlfn.XLOOKUP(C248,customers!$A$1:$A$1001,customers!G247:G1247,"",0)</f>
        <v>United States</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3">
      <c r="A249" s="2" t="s">
        <v>1884</v>
      </c>
      <c r="B249" s="3">
        <v>44131</v>
      </c>
      <c r="C249" s="2" t="s">
        <v>1885</v>
      </c>
      <c r="D249" t="s">
        <v>6178</v>
      </c>
      <c r="E249" s="2">
        <v>6</v>
      </c>
      <c r="F249" s="2" t="str">
        <f>_xlfn.XLOOKUP(orders!C249,customers!$A$1:$A$1001,customers!B248:B1248,"",0)</f>
        <v>Felicia Jecock</v>
      </c>
      <c r="G249" s="2" t="str">
        <f>IF(_xlfn.XLOOKUP(C249,customers!$A$1:$A$1001,customers!C248:C1248,"",0)=0,"",_xlfn.XLOOKUP(C249,customers!$A$1:$A$1001,customers!C248:C1248,"",0))</f>
        <v>fjecockdq@unicef.org</v>
      </c>
      <c r="H249" s="2" t="str">
        <f>_xlfn.XLOOKUP(C249,customers!$A$1:$A$1001,customers!G248:G1248,"",0)</f>
        <v>United States</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3">
      <c r="A250" s="2" t="s">
        <v>1889</v>
      </c>
      <c r="B250" s="3">
        <v>44019</v>
      </c>
      <c r="C250" s="2" t="s">
        <v>1890</v>
      </c>
      <c r="D250" t="s">
        <v>6147</v>
      </c>
      <c r="E250" s="2">
        <v>1</v>
      </c>
      <c r="F250" s="2" t="str">
        <f>_xlfn.XLOOKUP(orders!C250,customers!$A$1:$A$1001,customers!B249:B1249,"",0)</f>
        <v>Hamlen Pallister</v>
      </c>
      <c r="G250" s="2" t="str">
        <f>IF(_xlfn.XLOOKUP(C250,customers!$A$1:$A$1001,customers!C249:C1249,"",0)=0,"",_xlfn.XLOOKUP(C250,customers!$A$1:$A$1001,customers!C249:C1249,"",0))</f>
        <v>hpallisterds@ning.com</v>
      </c>
      <c r="H250" s="2" t="str">
        <f>_xlfn.XLOOKUP(C250,customers!$A$1:$A$1001,customers!G249:G1249,"",0)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3">
      <c r="A251" s="2" t="s">
        <v>1895</v>
      </c>
      <c r="B251" s="3">
        <v>43861</v>
      </c>
      <c r="C251" s="2" t="s">
        <v>1935</v>
      </c>
      <c r="D251" t="s">
        <v>6170</v>
      </c>
      <c r="E251" s="2">
        <v>1</v>
      </c>
      <c r="F251" s="2" t="str">
        <f>_xlfn.XLOOKUP(orders!C251,customers!$A$1:$A$1001,customers!B250:B1250,"",0)</f>
        <v>Wain Stearley</v>
      </c>
      <c r="G251" s="2" t="str">
        <f>IF(_xlfn.XLOOKUP(C251,customers!$A$1:$A$1001,customers!C250:C1250,"",0)=0,"",_xlfn.XLOOKUP(C251,customers!$A$1:$A$1001,customers!C250:C1250,"",0))</f>
        <v>wstearleye1@census.gov</v>
      </c>
      <c r="H251" s="2" t="str">
        <f>_xlfn.XLOOKUP(C251,customers!$A$1:$A$1001,customers!G250:G1250,"",0)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3">
      <c r="A252" s="2" t="s">
        <v>1900</v>
      </c>
      <c r="B252" s="3">
        <v>43879</v>
      </c>
      <c r="C252" s="2" t="s">
        <v>1901</v>
      </c>
      <c r="D252" t="s">
        <v>6174</v>
      </c>
      <c r="E252" s="2">
        <v>1</v>
      </c>
      <c r="F252" s="2" t="str">
        <f>_xlfn.XLOOKUP(orders!C252,customers!$A$1:$A$1001,customers!B251:B1251,"",0)</f>
        <v>Alf Housaman</v>
      </c>
      <c r="G252" s="2" t="str">
        <f>IF(_xlfn.XLOOKUP(C252,customers!$A$1:$A$1001,customers!C251:C1251,"",0)=0,"",_xlfn.XLOOKUP(C252,customers!$A$1:$A$1001,customers!C251:C1251,"",0))</f>
        <v/>
      </c>
      <c r="H252" s="2" t="str">
        <f>_xlfn.XLOOKUP(C252,customers!$A$1:$A$1001,customers!G251:G1251,"",0)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3">
      <c r="A253" s="2" t="s">
        <v>1906</v>
      </c>
      <c r="B253" s="3">
        <v>44360</v>
      </c>
      <c r="C253" s="2" t="s">
        <v>1907</v>
      </c>
      <c r="D253" t="s">
        <v>6141</v>
      </c>
      <c r="E253" s="2">
        <v>5</v>
      </c>
      <c r="F253" s="2" t="str">
        <f>_xlfn.XLOOKUP(orders!C253,customers!$A$1:$A$1001,customers!B252:B1252,"",0)</f>
        <v>Emelita Shearsby</v>
      </c>
      <c r="G253" s="2" t="str">
        <f>IF(_xlfn.XLOOKUP(C253,customers!$A$1:$A$1001,customers!C252:C1252,"",0)=0,"",_xlfn.XLOOKUP(C253,customers!$A$1:$A$1001,customers!C252:C1252,"",0))</f>
        <v>eshearsbydy@g.co</v>
      </c>
      <c r="H253" s="2" t="str">
        <f>_xlfn.XLOOKUP(C253,customers!$A$1:$A$1001,customers!G252:G1252,"",0)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3">
      <c r="A254" s="2" t="s">
        <v>1912</v>
      </c>
      <c r="B254" s="3">
        <v>44779</v>
      </c>
      <c r="C254" s="2" t="s">
        <v>1913</v>
      </c>
      <c r="D254" t="s">
        <v>6147</v>
      </c>
      <c r="E254" s="2">
        <v>3</v>
      </c>
      <c r="F254" s="2" t="str">
        <f>_xlfn.XLOOKUP(orders!C254,customers!$A$1:$A$1001,customers!B253:B1253,"",0)</f>
        <v>Nadia Erswell</v>
      </c>
      <c r="G254" s="2" t="str">
        <f>IF(_xlfn.XLOOKUP(C254,customers!$A$1:$A$1001,customers!C253:C1253,"",0)=0,"",_xlfn.XLOOKUP(C254,customers!$A$1:$A$1001,customers!C253:C1253,"",0))</f>
        <v>nerswelle0@mlb.com</v>
      </c>
      <c r="H254" s="2" t="str">
        <f>_xlfn.XLOOKUP(C254,customers!$A$1:$A$1001,customers!G253:G1253,"",0)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3">
      <c r="A255" s="2" t="s">
        <v>1917</v>
      </c>
      <c r="B255" s="3">
        <v>44523</v>
      </c>
      <c r="C255" s="2" t="s">
        <v>1918</v>
      </c>
      <c r="D255" t="s">
        <v>6162</v>
      </c>
      <c r="E255" s="2">
        <v>4</v>
      </c>
      <c r="F255" s="2" t="str">
        <f>_xlfn.XLOOKUP(orders!C255,customers!$A$1:$A$1001,customers!B254:B1254,"",0)</f>
        <v>Diane-marie Wincer</v>
      </c>
      <c r="G255" s="2" t="str">
        <f>IF(_xlfn.XLOOKUP(C255,customers!$A$1:$A$1001,customers!C254:C1254,"",0)=0,"",_xlfn.XLOOKUP(C255,customers!$A$1:$A$1001,customers!C254:C1254,"",0))</f>
        <v>dwincere2@marriott.com</v>
      </c>
      <c r="H255" s="2" t="str">
        <f>_xlfn.XLOOKUP(C255,customers!$A$1:$A$1001,customers!G254:G1254,"",0)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3">
      <c r="A256" s="2" t="s">
        <v>1923</v>
      </c>
      <c r="B256" s="3">
        <v>44482</v>
      </c>
      <c r="C256" s="2" t="s">
        <v>1924</v>
      </c>
      <c r="D256" t="s">
        <v>6173</v>
      </c>
      <c r="E256" s="2">
        <v>4</v>
      </c>
      <c r="F256" s="2" t="str">
        <f>_xlfn.XLOOKUP(orders!C256,customers!$A$1:$A$1001,customers!B255:B1255,"",0)</f>
        <v>Heall Perris</v>
      </c>
      <c r="G256" s="2" t="str">
        <f>IF(_xlfn.XLOOKUP(C256,customers!$A$1:$A$1001,customers!C255:C1255,"",0)=0,"",_xlfn.XLOOKUP(C256,customers!$A$1:$A$1001,customers!C255:C1255,"",0))</f>
        <v>hperrise4@studiopress.com</v>
      </c>
      <c r="H256" s="2" t="str">
        <f>_xlfn.XLOOKUP(C256,customers!$A$1:$A$1001,customers!G255:G1255,"",0)</f>
        <v>Ireland</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3">
      <c r="A257" s="2" t="s">
        <v>1928</v>
      </c>
      <c r="B257" s="3">
        <v>44439</v>
      </c>
      <c r="C257" s="2" t="s">
        <v>1929</v>
      </c>
      <c r="D257" t="s">
        <v>6173</v>
      </c>
      <c r="E257" s="2">
        <v>3</v>
      </c>
      <c r="F257" s="2" t="str">
        <f>_xlfn.XLOOKUP(orders!C257,customers!$A$1:$A$1001,customers!B256:B1256,"",0)</f>
        <v>Camellia Kid</v>
      </c>
      <c r="G257" s="2" t="str">
        <f>IF(_xlfn.XLOOKUP(C257,customers!$A$1:$A$1001,customers!C256:C1256,"",0)=0,"",_xlfn.XLOOKUP(C257,customers!$A$1:$A$1001,customers!C256:C1256,"",0))</f>
        <v>ckide6@narod.ru</v>
      </c>
      <c r="H257" s="2" t="str">
        <f>_xlfn.XLOOKUP(C257,customers!$A$1:$A$1001,customers!G256:G1256,"",0)</f>
        <v>Ireland</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3">
      <c r="A258" s="2" t="s">
        <v>1934</v>
      </c>
      <c r="B258" s="3">
        <v>43846</v>
      </c>
      <c r="C258" s="2" t="s">
        <v>1935</v>
      </c>
      <c r="D258" t="s">
        <v>6160</v>
      </c>
      <c r="E258" s="2">
        <v>2</v>
      </c>
      <c r="F258" s="2" t="str">
        <f>_xlfn.XLOOKUP(orders!C258,customers!$A$1:$A$1001,customers!B257:B1257,"",0)</f>
        <v>Celia Bakeup</v>
      </c>
      <c r="G258" s="2" t="str">
        <f>IF(_xlfn.XLOOKUP(C258,customers!$A$1:$A$1001,customers!C257:C1257,"",0)=0,"",_xlfn.XLOOKUP(C258,customers!$A$1:$A$1001,customers!C257:C1257,"",0))</f>
        <v>cbakeupe8@globo.com</v>
      </c>
      <c r="H258" s="2" t="str">
        <f>_xlfn.XLOOKUP(C258,customers!$A$1:$A$1001,customers!G257:G1257,"",0)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3">
      <c r="A259" s="2" t="s">
        <v>1940</v>
      </c>
      <c r="B259" s="3">
        <v>44676</v>
      </c>
      <c r="C259" s="2" t="s">
        <v>1941</v>
      </c>
      <c r="D259" t="s">
        <v>6185</v>
      </c>
      <c r="E259" s="2">
        <v>1</v>
      </c>
      <c r="F259" s="2" t="str">
        <f>_xlfn.XLOOKUP(orders!C259,customers!$A$1:$A$1001,customers!B258:B1258,"",0)</f>
        <v>Pippo Witherington</v>
      </c>
      <c r="G259" s="2" t="str">
        <f>IF(_xlfn.XLOOKUP(C259,customers!$A$1:$A$1001,customers!C258:C1258,"",0)=0,"",_xlfn.XLOOKUP(C259,customers!$A$1:$A$1001,customers!C258:C1258,"",0))</f>
        <v>pwitheringtonea@networkadvertising.org</v>
      </c>
      <c r="H259" s="2" t="str">
        <f>_xlfn.XLOOKUP(C259,customers!$A$1:$A$1001,customers!G258:G1258,"",0)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3">
      <c r="A260" s="2" t="s">
        <v>1946</v>
      </c>
      <c r="B260" s="3">
        <v>44513</v>
      </c>
      <c r="C260" s="2" t="s">
        <v>1947</v>
      </c>
      <c r="D260" t="s">
        <v>6185</v>
      </c>
      <c r="E260" s="2">
        <v>5</v>
      </c>
      <c r="F260" s="2" t="str">
        <f>_xlfn.XLOOKUP(orders!C260,customers!$A$1:$A$1001,customers!B259:B1259,"",0)</f>
        <v>Cindra Burling</v>
      </c>
      <c r="G260" s="2" t="str">
        <f>IF(_xlfn.XLOOKUP(C260,customers!$A$1:$A$1001,customers!C259:C1259,"",0)=0,"",_xlfn.XLOOKUP(C260,customers!$A$1:$A$1001,customers!C259:C1259,"",0))</f>
        <v/>
      </c>
      <c r="H260" s="2" t="str">
        <f>_xlfn.XLOOKUP(C260,customers!$A$1:$A$1001,customers!G259:G1259,"",0)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3">
      <c r="A261" s="2" t="s">
        <v>1952</v>
      </c>
      <c r="B261" s="3">
        <v>44355</v>
      </c>
      <c r="C261" s="2" t="s">
        <v>1953</v>
      </c>
      <c r="D261" t="s">
        <v>6174</v>
      </c>
      <c r="E261" s="2">
        <v>2</v>
      </c>
      <c r="F261" s="2" t="str">
        <f>_xlfn.XLOOKUP(orders!C261,customers!$A$1:$A$1001,customers!B260:B1260,"",0)</f>
        <v>Karl Imorts</v>
      </c>
      <c r="G261" s="2" t="str">
        <f>IF(_xlfn.XLOOKUP(C261,customers!$A$1:$A$1001,customers!C260:C1260,"",0)=0,"",_xlfn.XLOOKUP(C261,customers!$A$1:$A$1001,customers!C260:C1260,"",0))</f>
        <v>kimortsee@alexa.com</v>
      </c>
      <c r="H261" s="2" t="str">
        <f>_xlfn.XLOOKUP(C261,customers!$A$1:$A$1001,customers!G260:G1260,"",0)</f>
        <v>United States</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3">
      <c r="A262" s="2" t="s">
        <v>1958</v>
      </c>
      <c r="B262" s="3">
        <v>44156</v>
      </c>
      <c r="C262" s="2" t="s">
        <v>1959</v>
      </c>
      <c r="D262" t="s">
        <v>6142</v>
      </c>
      <c r="E262" s="2">
        <v>1</v>
      </c>
      <c r="F262" s="2" t="str">
        <f>_xlfn.XLOOKUP(orders!C262,customers!$A$1:$A$1001,customers!B261:B1261,"",0)</f>
        <v>Mag Armistead</v>
      </c>
      <c r="G262" s="2" t="str">
        <f>IF(_xlfn.XLOOKUP(C262,customers!$A$1:$A$1001,customers!C261:C1261,"",0)=0,"",_xlfn.XLOOKUP(C262,customers!$A$1:$A$1001,customers!C261:C1261,"",0))</f>
        <v>marmisteadeg@blogtalkradio.com</v>
      </c>
      <c r="H262" s="2" t="str">
        <f>_xlfn.XLOOKUP(C262,customers!$A$1:$A$1001,customers!G261:G1261,"",0)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3">
      <c r="A263" s="2" t="s">
        <v>1963</v>
      </c>
      <c r="B263" s="3">
        <v>43538</v>
      </c>
      <c r="C263" s="2" t="s">
        <v>1964</v>
      </c>
      <c r="D263" t="s">
        <v>6179</v>
      </c>
      <c r="E263" s="2">
        <v>5</v>
      </c>
      <c r="F263" s="2" t="str">
        <f>_xlfn.XLOOKUP(orders!C263,customers!$A$1:$A$1001,customers!B262:B1262,"",0)</f>
        <v>Vasili Upstone</v>
      </c>
      <c r="G263" s="2" t="str">
        <f>IF(_xlfn.XLOOKUP(C263,customers!$A$1:$A$1001,customers!C262:C1262,"",0)=0,"",_xlfn.XLOOKUP(C263,customers!$A$1:$A$1001,customers!C262:C1262,"",0))</f>
        <v>vupstoneei@google.pl</v>
      </c>
      <c r="H263" s="2" t="str">
        <f>_xlfn.XLOOKUP(C263,customers!$A$1:$A$1001,customers!G262:G1262,"",0)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3">
      <c r="A264" s="2" t="s">
        <v>1969</v>
      </c>
      <c r="B264" s="3">
        <v>43693</v>
      </c>
      <c r="C264" s="2" t="s">
        <v>1970</v>
      </c>
      <c r="D264" t="s">
        <v>6141</v>
      </c>
      <c r="E264" s="2">
        <v>3</v>
      </c>
      <c r="F264" s="2" t="str">
        <f>_xlfn.XLOOKUP(orders!C264,customers!$A$1:$A$1001,customers!B263:B1263,"",0)</f>
        <v>Erny Stenyng</v>
      </c>
      <c r="G264" s="2" t="str">
        <f>IF(_xlfn.XLOOKUP(C264,customers!$A$1:$A$1001,customers!C263:C1263,"",0)=0,"",_xlfn.XLOOKUP(C264,customers!$A$1:$A$1001,customers!C263:C1263,"",0))</f>
        <v/>
      </c>
      <c r="H264" s="2" t="str">
        <f>_xlfn.XLOOKUP(C264,customers!$A$1:$A$1001,customers!G263:G1263,"",0)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3">
      <c r="A265" s="2" t="s">
        <v>1975</v>
      </c>
      <c r="B265" s="3">
        <v>43577</v>
      </c>
      <c r="C265" s="2" t="s">
        <v>1976</v>
      </c>
      <c r="D265" t="s">
        <v>6181</v>
      </c>
      <c r="E265" s="2">
        <v>4</v>
      </c>
      <c r="F265" s="2" t="str">
        <f>_xlfn.XLOOKUP(orders!C265,customers!$A$1:$A$1001,customers!B264:B1264,"",0)</f>
        <v>Webb Speechly</v>
      </c>
      <c r="G265" s="2" t="str">
        <f>IF(_xlfn.XLOOKUP(C265,customers!$A$1:$A$1001,customers!C264:C1264,"",0)=0,"",_xlfn.XLOOKUP(C265,customers!$A$1:$A$1001,customers!C264:C1264,"",0))</f>
        <v>wspeechlyem@amazon.com</v>
      </c>
      <c r="H265" s="2" t="str">
        <f>_xlfn.XLOOKUP(C265,customers!$A$1:$A$1001,customers!G264:G1264,"",0)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3">
      <c r="A266" s="2" t="s">
        <v>1980</v>
      </c>
      <c r="B266" s="3">
        <v>44683</v>
      </c>
      <c r="C266" s="2" t="s">
        <v>1981</v>
      </c>
      <c r="D266" t="s">
        <v>6179</v>
      </c>
      <c r="E266" s="2">
        <v>5</v>
      </c>
      <c r="F266" s="2" t="str">
        <f>_xlfn.XLOOKUP(orders!C266,customers!$A$1:$A$1001,customers!B265:B1265,"",0)</f>
        <v>Lem Pennacci</v>
      </c>
      <c r="G266" s="2" t="str">
        <f>IF(_xlfn.XLOOKUP(C266,customers!$A$1:$A$1001,customers!C265:C1265,"",0)=0,"",_xlfn.XLOOKUP(C266,customers!$A$1:$A$1001,customers!C265:C1265,"",0))</f>
        <v>lpennaccieo@statcounter.com</v>
      </c>
      <c r="H266" s="2" t="str">
        <f>_xlfn.XLOOKUP(C266,customers!$A$1:$A$1001,customers!G265:G1265,"",0)</f>
        <v>United States</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3">
      <c r="A267" s="2" t="s">
        <v>1986</v>
      </c>
      <c r="B267" s="3">
        <v>43872</v>
      </c>
      <c r="C267" s="2" t="s">
        <v>1987</v>
      </c>
      <c r="D267" t="s">
        <v>6158</v>
      </c>
      <c r="E267" s="2">
        <v>1</v>
      </c>
      <c r="F267" s="2" t="str">
        <f>_xlfn.XLOOKUP(orders!C267,customers!$A$1:$A$1001,customers!B266:B1266,"",0)</f>
        <v>Donny Fries</v>
      </c>
      <c r="G267" s="2" t="str">
        <f>IF(_xlfn.XLOOKUP(C267,customers!$A$1:$A$1001,customers!C266:C1266,"",0)=0,"",_xlfn.XLOOKUP(C267,customers!$A$1:$A$1001,customers!C266:C1266,"",0))</f>
        <v>dfrieseq@cargocollective.com</v>
      </c>
      <c r="H267" s="2" t="str">
        <f>_xlfn.XLOOKUP(C267,customers!$A$1:$A$1001,customers!G266:G1266,"",0)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3">
      <c r="A268" s="2" t="s">
        <v>1992</v>
      </c>
      <c r="B268" s="3">
        <v>44283</v>
      </c>
      <c r="C268" s="2" t="s">
        <v>1993</v>
      </c>
      <c r="D268" t="s">
        <v>6183</v>
      </c>
      <c r="E268" s="2">
        <v>2</v>
      </c>
      <c r="F268" s="2" t="str">
        <f>_xlfn.XLOOKUP(orders!C268,customers!$A$1:$A$1001,customers!B267:B1267,"",0)</f>
        <v>Nannie Naseby</v>
      </c>
      <c r="G268" s="2" t="str">
        <f>IF(_xlfn.XLOOKUP(C268,customers!$A$1:$A$1001,customers!C267:C1267,"",0)=0,"",_xlfn.XLOOKUP(C268,customers!$A$1:$A$1001,customers!C267:C1267,"",0))</f>
        <v>nnasebyes@umich.edu</v>
      </c>
      <c r="H268" s="2" t="str">
        <f>_xlfn.XLOOKUP(C268,customers!$A$1:$A$1001,customers!G267:G1267,"",0)</f>
        <v>United States</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3">
      <c r="A269" s="2" t="s">
        <v>1998</v>
      </c>
      <c r="B269" s="3">
        <v>44324</v>
      </c>
      <c r="C269" s="2" t="s">
        <v>1999</v>
      </c>
      <c r="D269" t="s">
        <v>6153</v>
      </c>
      <c r="E269" s="2">
        <v>6</v>
      </c>
      <c r="F269" s="2" t="str">
        <f>_xlfn.XLOOKUP(orders!C269,customers!$A$1:$A$1001,customers!B268:B1268,"",0)</f>
        <v>Kris O'Cullen</v>
      </c>
      <c r="G269" s="2" t="str">
        <f>IF(_xlfn.XLOOKUP(C269,customers!$A$1:$A$1001,customers!C268:C1268,"",0)=0,"",_xlfn.XLOOKUP(C269,customers!$A$1:$A$1001,customers!C268:C1268,"",0))</f>
        <v>koculleneu@ca.gov</v>
      </c>
      <c r="H269" s="2" t="str">
        <f>_xlfn.XLOOKUP(C269,customers!$A$1:$A$1001,customers!G268:G1268,"",0)</f>
        <v>Ireland</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3">
      <c r="A270" s="2" t="s">
        <v>2004</v>
      </c>
      <c r="B270" s="3">
        <v>43790</v>
      </c>
      <c r="C270" s="2" t="s">
        <v>1672</v>
      </c>
      <c r="D270" t="s">
        <v>6147</v>
      </c>
      <c r="E270" s="2">
        <v>2</v>
      </c>
      <c r="F270" s="2" t="str">
        <f>_xlfn.XLOOKUP(orders!C270,customers!$A$1:$A$1001,customers!B269:B1269,"",0)</f>
        <v>Ailey Brash</v>
      </c>
      <c r="G270" s="2" t="str">
        <f>IF(_xlfn.XLOOKUP(C270,customers!$A$1:$A$1001,customers!C269:C1269,"",0)=0,"",_xlfn.XLOOKUP(C270,customers!$A$1:$A$1001,customers!C269:C1269,"",0))</f>
        <v>abrashda@plala.or.jp</v>
      </c>
      <c r="H270" s="2" t="str">
        <f>_xlfn.XLOOKUP(C270,customers!$A$1:$A$1001,customers!G269:G1269,"",0)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3">
      <c r="A271" s="2" t="s">
        <v>2009</v>
      </c>
      <c r="B271" s="3">
        <v>44333</v>
      </c>
      <c r="C271" s="2" t="s">
        <v>2010</v>
      </c>
      <c r="D271" t="s">
        <v>6154</v>
      </c>
      <c r="E271" s="2">
        <v>2</v>
      </c>
      <c r="F271" s="2" t="str">
        <f>_xlfn.XLOOKUP(orders!C271,customers!$A$1:$A$1001,customers!B270:B1270,"",0)</f>
        <v>Amii Gallyon</v>
      </c>
      <c r="G271" s="2" t="str">
        <f>IF(_xlfn.XLOOKUP(C271,customers!$A$1:$A$1001,customers!C270:C1270,"",0)=0,"",_xlfn.XLOOKUP(C271,customers!$A$1:$A$1001,customers!C270:C1270,"",0))</f>
        <v>agallyoney@engadget.com</v>
      </c>
      <c r="H271" s="2" t="str">
        <f>_xlfn.XLOOKUP(C271,customers!$A$1:$A$1001,customers!G270:G1270,"",0)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3">
      <c r="A272" s="2" t="s">
        <v>2015</v>
      </c>
      <c r="B272" s="3">
        <v>43655</v>
      </c>
      <c r="C272" s="2" t="s">
        <v>2016</v>
      </c>
      <c r="D272" t="s">
        <v>6144</v>
      </c>
      <c r="E272" s="2">
        <v>1</v>
      </c>
      <c r="F272" s="2" t="str">
        <f>_xlfn.XLOOKUP(orders!C272,customers!$A$1:$A$1001,customers!B271:B1271,"",0)</f>
        <v>Killian Osler</v>
      </c>
      <c r="G272" s="2" t="str">
        <f>IF(_xlfn.XLOOKUP(C272,customers!$A$1:$A$1001,customers!C271:C1271,"",0)=0,"",_xlfn.XLOOKUP(C272,customers!$A$1:$A$1001,customers!C271:C1271,"",0))</f>
        <v>koslerf0@gmpg.org</v>
      </c>
      <c r="H272" s="2" t="str">
        <f>_xlfn.XLOOKUP(C272,customers!$A$1:$A$1001,customers!G271:G1271,"",0)</f>
        <v>United States</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3">
      <c r="A273" s="2" t="s">
        <v>2019</v>
      </c>
      <c r="B273" s="3">
        <v>43971</v>
      </c>
      <c r="C273" s="2" t="s">
        <v>2020</v>
      </c>
      <c r="D273" t="s">
        <v>6154</v>
      </c>
      <c r="E273" s="2">
        <v>4</v>
      </c>
      <c r="F273" s="2" t="str">
        <f>_xlfn.XLOOKUP(orders!C273,customers!$A$1:$A$1001,customers!B272:B1272,"",0)</f>
        <v>Zack Pellett</v>
      </c>
      <c r="G273" s="2" t="str">
        <f>IF(_xlfn.XLOOKUP(C273,customers!$A$1:$A$1001,customers!C272:C1272,"",0)=0,"",_xlfn.XLOOKUP(C273,customers!$A$1:$A$1001,customers!C272:C1272,"",0))</f>
        <v>zpellettf2@dailymotion.com</v>
      </c>
      <c r="H273" s="2" t="str">
        <f>_xlfn.XLOOKUP(C273,customers!$A$1:$A$1001,customers!G272:G1272,"",0)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3">
      <c r="A274" s="2" t="s">
        <v>2025</v>
      </c>
      <c r="B274" s="3">
        <v>44435</v>
      </c>
      <c r="C274" s="2" t="s">
        <v>2026</v>
      </c>
      <c r="D274" t="s">
        <v>6179</v>
      </c>
      <c r="E274" s="2">
        <v>6</v>
      </c>
      <c r="F274" s="2" t="str">
        <f>_xlfn.XLOOKUP(orders!C274,customers!$A$1:$A$1001,customers!B273:B1273,"",0)</f>
        <v>Heda Fromant</v>
      </c>
      <c r="G274" s="2" t="str">
        <f>IF(_xlfn.XLOOKUP(C274,customers!$A$1:$A$1001,customers!C273:C1273,"",0)=0,"",_xlfn.XLOOKUP(C274,customers!$A$1:$A$1001,customers!C273:C1273,"",0))</f>
        <v>hfromantf4@ucsd.edu</v>
      </c>
      <c r="H274" s="2" t="str">
        <f>_xlfn.XLOOKUP(C274,customers!$A$1:$A$1001,customers!G273:G1273,"",0)</f>
        <v>United States</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3">
      <c r="A275" s="2" t="s">
        <v>2032</v>
      </c>
      <c r="B275" s="3">
        <v>44681</v>
      </c>
      <c r="C275" s="2" t="s">
        <v>2033</v>
      </c>
      <c r="D275" t="s">
        <v>6167</v>
      </c>
      <c r="E275" s="2">
        <v>2</v>
      </c>
      <c r="F275" s="2" t="str">
        <f>_xlfn.XLOOKUP(orders!C275,customers!$A$1:$A$1001,customers!B274:B1274,"",0)</f>
        <v>Dom Milella</v>
      </c>
      <c r="G275" s="2" t="str">
        <f>IF(_xlfn.XLOOKUP(C275,customers!$A$1:$A$1001,customers!C274:C1274,"",0)=0,"",_xlfn.XLOOKUP(C275,customers!$A$1:$A$1001,customers!C274:C1274,"",0))</f>
        <v/>
      </c>
      <c r="H275" s="2" t="str">
        <f>_xlfn.XLOOKUP(C275,customers!$A$1:$A$1001,customers!G274:G1274,"",0)</f>
        <v>Ireland</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3">
      <c r="A276" s="2" t="s">
        <v>2038</v>
      </c>
      <c r="B276" s="3">
        <v>43985</v>
      </c>
      <c r="C276" s="2" t="s">
        <v>2039</v>
      </c>
      <c r="D276" t="s">
        <v>6175</v>
      </c>
      <c r="E276" s="2">
        <v>1</v>
      </c>
      <c r="F276" s="2" t="str">
        <f>_xlfn.XLOOKUP(orders!C276,customers!$A$1:$A$1001,customers!B275:B1275,"",0)</f>
        <v>Bette-ann Munden</v>
      </c>
      <c r="G276" s="2" t="str">
        <f>IF(_xlfn.XLOOKUP(C276,customers!$A$1:$A$1001,customers!C275:C1275,"",0)=0,"",_xlfn.XLOOKUP(C276,customers!$A$1:$A$1001,customers!C275:C1275,"",0))</f>
        <v>bmundenf8@elpais.com</v>
      </c>
      <c r="H276" s="2" t="str">
        <f>_xlfn.XLOOKUP(C276,customers!$A$1:$A$1001,customers!G275:G1275,"",0)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3">
      <c r="A277" s="2" t="s">
        <v>2044</v>
      </c>
      <c r="B277" s="3">
        <v>44725</v>
      </c>
      <c r="C277" s="2" t="s">
        <v>2045</v>
      </c>
      <c r="D277" t="s">
        <v>6148</v>
      </c>
      <c r="E277" s="2">
        <v>6</v>
      </c>
      <c r="F277" s="2" t="str">
        <f>_xlfn.XLOOKUP(orders!C277,customers!$A$1:$A$1001,customers!B276:B1276,"",0)</f>
        <v>Nick Brakespear</v>
      </c>
      <c r="G277" s="2" t="str">
        <f>IF(_xlfn.XLOOKUP(C277,customers!$A$1:$A$1001,customers!C276:C1276,"",0)=0,"",_xlfn.XLOOKUP(C277,customers!$A$1:$A$1001,customers!C276:C1276,"",0))</f>
        <v>nbrakespearfa@rediff.com</v>
      </c>
      <c r="H277" s="2" t="str">
        <f>_xlfn.XLOOKUP(C277,customers!$A$1:$A$1001,customers!G276:G1276,"",0)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3">
      <c r="A278" s="2" t="s">
        <v>2050</v>
      </c>
      <c r="B278" s="3">
        <v>43992</v>
      </c>
      <c r="C278" s="2" t="s">
        <v>2051</v>
      </c>
      <c r="D278" t="s">
        <v>6142</v>
      </c>
      <c r="E278" s="2">
        <v>4</v>
      </c>
      <c r="F278" s="2" t="str">
        <f>_xlfn.XLOOKUP(orders!C278,customers!$A$1:$A$1001,customers!B277:B1277,"",0)</f>
        <v>Granville Alberts</v>
      </c>
      <c r="G278" s="2" t="str">
        <f>IF(_xlfn.XLOOKUP(C278,customers!$A$1:$A$1001,customers!C277:C1277,"",0)=0,"",_xlfn.XLOOKUP(C278,customers!$A$1:$A$1001,customers!C277:C1277,"",0))</f>
        <v>galbertsfc@etsy.com</v>
      </c>
      <c r="H278" s="2" t="str">
        <f>_xlfn.XLOOKUP(C278,customers!$A$1:$A$1001,customers!G277:G1277,"",0)</f>
        <v>United Kingdom</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3">
      <c r="A279" s="2" t="s">
        <v>2056</v>
      </c>
      <c r="B279" s="3">
        <v>44183</v>
      </c>
      <c r="C279" s="2" t="s">
        <v>2057</v>
      </c>
      <c r="D279" t="s">
        <v>6171</v>
      </c>
      <c r="E279" s="2">
        <v>6</v>
      </c>
      <c r="F279" s="2" t="str">
        <f>_xlfn.XLOOKUP(orders!C279,customers!$A$1:$A$1001,customers!B278:B1278,"",0)</f>
        <v>Madelaine Sharples</v>
      </c>
      <c r="G279" s="2" t="str">
        <f>IF(_xlfn.XLOOKUP(C279,customers!$A$1:$A$1001,customers!C278:C1278,"",0)=0,"",_xlfn.XLOOKUP(C279,customers!$A$1:$A$1001,customers!C278:C1278,"",0))</f>
        <v/>
      </c>
      <c r="H279" s="2" t="str">
        <f>_xlfn.XLOOKUP(C279,customers!$A$1:$A$1001,customers!G278:G1278,"",0)</f>
        <v>United Kingdom</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3">
      <c r="A280" s="2" t="s">
        <v>2062</v>
      </c>
      <c r="B280" s="3">
        <v>43708</v>
      </c>
      <c r="C280" s="2" t="s">
        <v>2063</v>
      </c>
      <c r="D280" t="s">
        <v>6167</v>
      </c>
      <c r="E280" s="2">
        <v>2</v>
      </c>
      <c r="F280" s="2" t="str">
        <f>_xlfn.XLOOKUP(orders!C280,customers!$A$1:$A$1001,customers!B279:B1279,"",0)</f>
        <v>Cissiee Raisbeck</v>
      </c>
      <c r="G280" s="2" t="str">
        <f>IF(_xlfn.XLOOKUP(C280,customers!$A$1:$A$1001,customers!C279:C1279,"",0)=0,"",_xlfn.XLOOKUP(C280,customers!$A$1:$A$1001,customers!C279:C1279,"",0))</f>
        <v>craisbeckfg@webnode.com</v>
      </c>
      <c r="H280" s="2" t="str">
        <f>_xlfn.XLOOKUP(C280,customers!$A$1:$A$1001,customers!G279:G1279,"",0)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3">
      <c r="A281" s="2" t="s">
        <v>2068</v>
      </c>
      <c r="B281" s="3">
        <v>43521</v>
      </c>
      <c r="C281" s="2" t="s">
        <v>2069</v>
      </c>
      <c r="D281" t="s">
        <v>6181</v>
      </c>
      <c r="E281" s="2">
        <v>1</v>
      </c>
      <c r="F281" s="2" t="str">
        <f>_xlfn.XLOOKUP(orders!C281,customers!$A$1:$A$1001,customers!B280:B1280,"",0)</f>
        <v>Kenton Wetherick</v>
      </c>
      <c r="G281" s="2" t="str">
        <f>IF(_xlfn.XLOOKUP(C281,customers!$A$1:$A$1001,customers!C280:C1280,"",0)=0,"",_xlfn.XLOOKUP(C281,customers!$A$1:$A$1001,customers!C280:C1280,"",0))</f>
        <v/>
      </c>
      <c r="H281" s="2" t="str">
        <f>_xlfn.XLOOKUP(C281,customers!$A$1:$A$1001,customers!G280:G1280,"",0)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3">
      <c r="A282" s="2" t="s">
        <v>2074</v>
      </c>
      <c r="B282" s="3">
        <v>44234</v>
      </c>
      <c r="C282" s="2" t="s">
        <v>2075</v>
      </c>
      <c r="D282" t="s">
        <v>6139</v>
      </c>
      <c r="E282" s="2">
        <v>5</v>
      </c>
      <c r="F282" s="2" t="str">
        <f>_xlfn.XLOOKUP(orders!C282,customers!$A$1:$A$1001,customers!B281:B1281,"",0)</f>
        <v>Hatty Dovydenas</v>
      </c>
      <c r="G282" s="2" t="str">
        <f>IF(_xlfn.XLOOKUP(C282,customers!$A$1:$A$1001,customers!C281:C1281,"",0)=0,"",_xlfn.XLOOKUP(C282,customers!$A$1:$A$1001,customers!C281:C1281,"",0))</f>
        <v/>
      </c>
      <c r="H282" s="2" t="str">
        <f>_xlfn.XLOOKUP(C282,customers!$A$1:$A$1001,customers!G281:G1281,"",0)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3">
      <c r="A283" s="2" t="s">
        <v>2079</v>
      </c>
      <c r="B283" s="3">
        <v>44210</v>
      </c>
      <c r="C283" s="2" t="s">
        <v>2080</v>
      </c>
      <c r="D283" t="s">
        <v>6171</v>
      </c>
      <c r="E283" s="2">
        <v>4</v>
      </c>
      <c r="F283" s="2" t="str">
        <f>_xlfn.XLOOKUP(orders!C283,customers!$A$1:$A$1001,customers!B282:B1282,"",0)</f>
        <v>Brendan Grece</v>
      </c>
      <c r="G283" s="2" t="str">
        <f>IF(_xlfn.XLOOKUP(C283,customers!$A$1:$A$1001,customers!C282:C1282,"",0)=0,"",_xlfn.XLOOKUP(C283,customers!$A$1:$A$1001,customers!C282:C1282,"",0))</f>
        <v>bgrecefm@naver.com</v>
      </c>
      <c r="H283" s="2" t="str">
        <f>_xlfn.XLOOKUP(C283,customers!$A$1:$A$1001,customers!G282:G1282,"",0)</f>
        <v>United Kingdom</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3">
      <c r="A284" s="2" t="s">
        <v>2085</v>
      </c>
      <c r="B284" s="3">
        <v>43520</v>
      </c>
      <c r="C284" s="2" t="s">
        <v>2086</v>
      </c>
      <c r="D284" t="s">
        <v>6180</v>
      </c>
      <c r="E284" s="2">
        <v>1</v>
      </c>
      <c r="F284" s="2" t="str">
        <f>_xlfn.XLOOKUP(orders!C284,customers!$A$1:$A$1001,customers!B283:B1283,"",0)</f>
        <v>Abbe Thys</v>
      </c>
      <c r="G284" s="2" t="str">
        <f>IF(_xlfn.XLOOKUP(C284,customers!$A$1:$A$1001,customers!C283:C1283,"",0)=0,"",_xlfn.XLOOKUP(C284,customers!$A$1:$A$1001,customers!C283:C1283,"",0))</f>
        <v>athysfo@cdc.gov</v>
      </c>
      <c r="H284" s="2" t="str">
        <f>_xlfn.XLOOKUP(C284,customers!$A$1:$A$1001,customers!G283:G1283,"",0)</f>
        <v>United States</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3">
      <c r="A285" s="2" t="s">
        <v>2091</v>
      </c>
      <c r="B285" s="3">
        <v>43639</v>
      </c>
      <c r="C285" s="2" t="s">
        <v>2092</v>
      </c>
      <c r="D285" t="s">
        <v>6172</v>
      </c>
      <c r="E285" s="2">
        <v>1</v>
      </c>
      <c r="F285" s="2" t="str">
        <f>_xlfn.XLOOKUP(orders!C285,customers!$A$1:$A$1001,customers!B284:B1284,"",0)</f>
        <v>Audra Kelston</v>
      </c>
      <c r="G285" s="2" t="str">
        <f>IF(_xlfn.XLOOKUP(C285,customers!$A$1:$A$1001,customers!C284:C1284,"",0)=0,"",_xlfn.XLOOKUP(C285,customers!$A$1:$A$1001,customers!C284:C1284,"",0))</f>
        <v>akelstonfq@sakura.ne.jp</v>
      </c>
      <c r="H285" s="2" t="str">
        <f>_xlfn.XLOOKUP(C285,customers!$A$1:$A$1001,customers!G284:G1284,"",0)</f>
        <v>United States</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3">
      <c r="A286" s="2" t="s">
        <v>2097</v>
      </c>
      <c r="B286" s="3">
        <v>43960</v>
      </c>
      <c r="C286" s="2" t="s">
        <v>2098</v>
      </c>
      <c r="D286" t="s">
        <v>6166</v>
      </c>
      <c r="E286" s="2">
        <v>3</v>
      </c>
      <c r="F286" s="2" t="str">
        <f>_xlfn.XLOOKUP(orders!C286,customers!$A$1:$A$1001,customers!B285:B1285,"",0)</f>
        <v>Claiborne Mottram</v>
      </c>
      <c r="G286" s="2" t="str">
        <f>IF(_xlfn.XLOOKUP(C286,customers!$A$1:$A$1001,customers!C285:C1285,"",0)=0,"",_xlfn.XLOOKUP(C286,customers!$A$1:$A$1001,customers!C285:C1285,"",0))</f>
        <v>cmottramfs@harvard.edu</v>
      </c>
      <c r="H286" s="2" t="str">
        <f>_xlfn.XLOOKUP(C286,customers!$A$1:$A$1001,customers!G285:G1285,"",0)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3">
      <c r="A287" s="2" t="s">
        <v>2102</v>
      </c>
      <c r="B287" s="3">
        <v>44030</v>
      </c>
      <c r="C287" s="2" t="s">
        <v>2103</v>
      </c>
      <c r="D287" t="s">
        <v>6164</v>
      </c>
      <c r="E287" s="2">
        <v>1</v>
      </c>
      <c r="F287" s="2" t="str">
        <f>_xlfn.XLOOKUP(orders!C287,customers!$A$1:$A$1001,customers!B286:B1286,"",0)</f>
        <v>Donalt Sangwin</v>
      </c>
      <c r="G287" s="2" t="str">
        <f>IF(_xlfn.XLOOKUP(C287,customers!$A$1:$A$1001,customers!C286:C1286,"",0)=0,"",_xlfn.XLOOKUP(C287,customers!$A$1:$A$1001,customers!C286:C1286,"",0))</f>
        <v>dsangwinfu@weebly.com</v>
      </c>
      <c r="H287" s="2" t="str">
        <f>_xlfn.XLOOKUP(C287,customers!$A$1:$A$1001,customers!G286:G1286,"",0)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3">
      <c r="A288" s="2" t="s">
        <v>2107</v>
      </c>
      <c r="B288" s="3">
        <v>43755</v>
      </c>
      <c r="C288" s="2" t="s">
        <v>2108</v>
      </c>
      <c r="D288" t="s">
        <v>6152</v>
      </c>
      <c r="E288" s="2">
        <v>4</v>
      </c>
      <c r="F288" s="2" t="str">
        <f>_xlfn.XLOOKUP(orders!C288,customers!$A$1:$A$1001,customers!B287:B1287,"",0)</f>
        <v>Herbie Peppard</v>
      </c>
      <c r="G288" s="2" t="str">
        <f>IF(_xlfn.XLOOKUP(C288,customers!$A$1:$A$1001,customers!C287:C1287,"",0)=0,"",_xlfn.XLOOKUP(C288,customers!$A$1:$A$1001,customers!C287:C1287,"",0))</f>
        <v/>
      </c>
      <c r="H288" s="2" t="str">
        <f>_xlfn.XLOOKUP(C288,customers!$A$1:$A$1001,customers!G287:G1287,"",0)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3">
      <c r="A289" s="2" t="s">
        <v>2112</v>
      </c>
      <c r="B289" s="3">
        <v>44697</v>
      </c>
      <c r="C289" s="2" t="s">
        <v>2113</v>
      </c>
      <c r="D289" t="s">
        <v>6178</v>
      </c>
      <c r="E289" s="2">
        <v>4</v>
      </c>
      <c r="F289" s="2" t="str">
        <f>_xlfn.XLOOKUP(orders!C289,customers!$A$1:$A$1001,customers!B288:B1288,"",0)</f>
        <v>Maggy Harby</v>
      </c>
      <c r="G289" s="2" t="str">
        <f>IF(_xlfn.XLOOKUP(C289,customers!$A$1:$A$1001,customers!C288:C1288,"",0)=0,"",_xlfn.XLOOKUP(C289,customers!$A$1:$A$1001,customers!C288:C1288,"",0))</f>
        <v>mharbyfy@163.com</v>
      </c>
      <c r="H289" s="2" t="str">
        <f>_xlfn.XLOOKUP(C289,customers!$A$1:$A$1001,customers!G288:G1288,"",0)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3">
      <c r="A290" s="2" t="s">
        <v>2118</v>
      </c>
      <c r="B290" s="3">
        <v>44279</v>
      </c>
      <c r="C290" s="2" t="s">
        <v>2119</v>
      </c>
      <c r="D290" t="s">
        <v>6139</v>
      </c>
      <c r="E290" s="2">
        <v>1</v>
      </c>
      <c r="F290" s="2" t="str">
        <f>_xlfn.XLOOKUP(orders!C290,customers!$A$1:$A$1001,customers!B289:B1289,"",0)</f>
        <v>Phyllys Ormerod</v>
      </c>
      <c r="G290" s="2" t="str">
        <f>IF(_xlfn.XLOOKUP(C290,customers!$A$1:$A$1001,customers!C289:C1289,"",0)=0,"",_xlfn.XLOOKUP(C290,customers!$A$1:$A$1001,customers!C289:C1289,"",0))</f>
        <v>pormerodg0@redcross.org</v>
      </c>
      <c r="H290" s="2" t="str">
        <f>_xlfn.XLOOKUP(C290,customers!$A$1:$A$1001,customers!G289:G1289,"",0)</f>
        <v>United States</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3">
      <c r="A291" s="2" t="s">
        <v>2123</v>
      </c>
      <c r="B291" s="3">
        <v>43772</v>
      </c>
      <c r="C291" s="2" t="s">
        <v>2124</v>
      </c>
      <c r="D291" t="s">
        <v>6163</v>
      </c>
      <c r="E291" s="2">
        <v>5</v>
      </c>
      <c r="F291" s="2" t="str">
        <f>_xlfn.XLOOKUP(orders!C291,customers!$A$1:$A$1001,customers!B290:B1290,"",0)</f>
        <v>Tymon Zanetti</v>
      </c>
      <c r="G291" s="2" t="str">
        <f>IF(_xlfn.XLOOKUP(C291,customers!$A$1:$A$1001,customers!C290:C1290,"",0)=0,"",_xlfn.XLOOKUP(C291,customers!$A$1:$A$1001,customers!C290:C1290,"",0))</f>
        <v>tzanettig2@gravatar.com</v>
      </c>
      <c r="H291" s="2" t="str">
        <f>_xlfn.XLOOKUP(C291,customers!$A$1:$A$1001,customers!G290:G1290,"",0)</f>
        <v>Ireland</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3">
      <c r="A292" s="2" t="s">
        <v>2127</v>
      </c>
      <c r="B292" s="3">
        <v>44497</v>
      </c>
      <c r="C292" s="2" t="s">
        <v>2128</v>
      </c>
      <c r="D292" t="s">
        <v>6147</v>
      </c>
      <c r="E292" s="2">
        <v>5</v>
      </c>
      <c r="F292" s="2" t="str">
        <f>_xlfn.XLOOKUP(orders!C292,customers!$A$1:$A$1001,customers!B291:B1291,"",0)</f>
        <v>Reinaldos Kirtley</v>
      </c>
      <c r="G292" s="2" t="str">
        <f>IF(_xlfn.XLOOKUP(C292,customers!$A$1:$A$1001,customers!C291:C1291,"",0)=0,"",_xlfn.XLOOKUP(C292,customers!$A$1:$A$1001,customers!C291:C1291,"",0))</f>
        <v>rkirtleyg4@hatena.ne.jp</v>
      </c>
      <c r="H292" s="2" t="str">
        <f>_xlfn.XLOOKUP(C292,customers!$A$1:$A$1001,customers!G291:G1291,"",0)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3">
      <c r="A293" s="2" t="s">
        <v>2133</v>
      </c>
      <c r="B293" s="3">
        <v>44181</v>
      </c>
      <c r="C293" s="2" t="s">
        <v>2134</v>
      </c>
      <c r="D293" t="s">
        <v>6139</v>
      </c>
      <c r="E293" s="2">
        <v>2</v>
      </c>
      <c r="F293" s="2" t="str">
        <f>_xlfn.XLOOKUP(orders!C293,customers!$A$1:$A$1001,customers!B292:B1292,"",0)</f>
        <v>Russell Donet</v>
      </c>
      <c r="G293" s="2" t="str">
        <f>IF(_xlfn.XLOOKUP(C293,customers!$A$1:$A$1001,customers!C292:C1292,"",0)=0,"",_xlfn.XLOOKUP(C293,customers!$A$1:$A$1001,customers!C292:C1292,"",0))</f>
        <v>rdonetg6@oakley.com</v>
      </c>
      <c r="H293" s="2" t="str">
        <f>_xlfn.XLOOKUP(C293,customers!$A$1:$A$1001,customers!G292:G1292,"",0)</f>
        <v>United States</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3">
      <c r="A294" s="2" t="s">
        <v>2137</v>
      </c>
      <c r="B294" s="3">
        <v>44529</v>
      </c>
      <c r="C294" s="2" t="s">
        <v>2138</v>
      </c>
      <c r="D294" t="s">
        <v>6158</v>
      </c>
      <c r="E294" s="2">
        <v>3</v>
      </c>
      <c r="F294" s="2" t="str">
        <f>_xlfn.XLOOKUP(orders!C294,customers!$A$1:$A$1001,customers!B293:B1293,"",0)</f>
        <v>Rickey Readie</v>
      </c>
      <c r="G294" s="2" t="str">
        <f>IF(_xlfn.XLOOKUP(C294,customers!$A$1:$A$1001,customers!C293:C1293,"",0)=0,"",_xlfn.XLOOKUP(C294,customers!$A$1:$A$1001,customers!C293:C1293,"",0))</f>
        <v>rreadieg8@guardian.co.uk</v>
      </c>
      <c r="H294" s="2" t="str">
        <f>_xlfn.XLOOKUP(C294,customers!$A$1:$A$1001,customers!G293:G1293,"",0)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3">
      <c r="A295" s="2" t="s">
        <v>2142</v>
      </c>
      <c r="B295" s="3">
        <v>44275</v>
      </c>
      <c r="C295" s="2" t="s">
        <v>2143</v>
      </c>
      <c r="D295" t="s">
        <v>6158</v>
      </c>
      <c r="E295" s="2">
        <v>5</v>
      </c>
      <c r="F295" s="2" t="str">
        <f>_xlfn.XLOOKUP(orders!C295,customers!$A$1:$A$1001,customers!B294:B1294,"",0)</f>
        <v>Zilvia Claisse</v>
      </c>
      <c r="G295" s="2" t="str">
        <f>IF(_xlfn.XLOOKUP(C295,customers!$A$1:$A$1001,customers!C294:C1294,"",0)=0,"",_xlfn.XLOOKUP(C295,customers!$A$1:$A$1001,customers!C294:C1294,"",0))</f>
        <v/>
      </c>
      <c r="H295" s="2" t="str">
        <f>_xlfn.XLOOKUP(C295,customers!$A$1:$A$1001,customers!G294:G1294,"",0)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3">
      <c r="A296" s="2" t="s">
        <v>2148</v>
      </c>
      <c r="B296" s="3">
        <v>44659</v>
      </c>
      <c r="C296" s="2" t="s">
        <v>2149</v>
      </c>
      <c r="D296" t="s">
        <v>6171</v>
      </c>
      <c r="E296" s="2">
        <v>3</v>
      </c>
      <c r="F296" s="2" t="str">
        <f>_xlfn.XLOOKUP(orders!C296,customers!$A$1:$A$1001,customers!B295:B1295,"",0)</f>
        <v>Valenka Stansbury</v>
      </c>
      <c r="G296" s="2" t="str">
        <f>IF(_xlfn.XLOOKUP(C296,customers!$A$1:$A$1001,customers!C295:C1295,"",0)=0,"",_xlfn.XLOOKUP(C296,customers!$A$1:$A$1001,customers!C295:C1295,"",0))</f>
        <v>vstansburygc@unblog.fr</v>
      </c>
      <c r="H296" s="2" t="str">
        <f>_xlfn.XLOOKUP(C296,customers!$A$1:$A$1001,customers!G295:G1295,"",0)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3">
      <c r="A297" s="2" t="s">
        <v>2153</v>
      </c>
      <c r="B297" s="3">
        <v>44057</v>
      </c>
      <c r="C297" s="2" t="s">
        <v>2154</v>
      </c>
      <c r="D297" t="s">
        <v>6141</v>
      </c>
      <c r="E297" s="2">
        <v>2</v>
      </c>
      <c r="F297" s="2" t="str">
        <f>_xlfn.XLOOKUP(orders!C297,customers!$A$1:$A$1001,customers!B296:B1296,"",0)</f>
        <v>Jewelle Shenton</v>
      </c>
      <c r="G297" s="2" t="str">
        <f>IF(_xlfn.XLOOKUP(C297,customers!$A$1:$A$1001,customers!C296:C1296,"",0)=0,"",_xlfn.XLOOKUP(C297,customers!$A$1:$A$1001,customers!C296:C1296,"",0))</f>
        <v>jshentonge@google.com.hk</v>
      </c>
      <c r="H297" s="2" t="str">
        <f>_xlfn.XLOOKUP(C297,customers!$A$1:$A$1001,customers!G296:G1296,"",0)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3">
      <c r="A298" s="2" t="s">
        <v>2157</v>
      </c>
      <c r="B298" s="3">
        <v>43597</v>
      </c>
      <c r="C298" s="2" t="s">
        <v>2158</v>
      </c>
      <c r="D298" t="s">
        <v>6146</v>
      </c>
      <c r="E298" s="2">
        <v>6</v>
      </c>
      <c r="F298" s="2" t="str">
        <f>_xlfn.XLOOKUP(orders!C298,customers!$A$1:$A$1001,customers!B297:B1297,"",0)</f>
        <v>Kylie Mowat</v>
      </c>
      <c r="G298" s="2" t="str">
        <f>IF(_xlfn.XLOOKUP(C298,customers!$A$1:$A$1001,customers!C297:C1297,"",0)=0,"",_xlfn.XLOOKUP(C298,customers!$A$1:$A$1001,customers!C297:C1297,"",0))</f>
        <v/>
      </c>
      <c r="H298" s="2" t="str">
        <f>_xlfn.XLOOKUP(C298,customers!$A$1:$A$1001,customers!G297:G1297,"",0)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3">
      <c r="A299" s="2" t="s">
        <v>2163</v>
      </c>
      <c r="B299" s="3">
        <v>44258</v>
      </c>
      <c r="C299" s="2" t="s">
        <v>2164</v>
      </c>
      <c r="D299" t="s">
        <v>6172</v>
      </c>
      <c r="E299" s="2">
        <v>3</v>
      </c>
      <c r="F299" s="2" t="str">
        <f>_xlfn.XLOOKUP(orders!C299,customers!$A$1:$A$1001,customers!B298:B1298,"",0)</f>
        <v>Gabriel Starcks</v>
      </c>
      <c r="G299" s="2" t="str">
        <f>IF(_xlfn.XLOOKUP(C299,customers!$A$1:$A$1001,customers!C298:C1298,"",0)=0,"",_xlfn.XLOOKUP(C299,customers!$A$1:$A$1001,customers!C298:C1298,"",0))</f>
        <v>gstarcksgi@abc.net.au</v>
      </c>
      <c r="H299" s="2" t="str">
        <f>_xlfn.XLOOKUP(C299,customers!$A$1:$A$1001,customers!G298:G1298,"",0)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3">
      <c r="A300" s="2" t="s">
        <v>2169</v>
      </c>
      <c r="B300" s="3">
        <v>43872</v>
      </c>
      <c r="C300" s="2" t="s">
        <v>2170</v>
      </c>
      <c r="D300" t="s">
        <v>6184</v>
      </c>
      <c r="E300" s="2">
        <v>6</v>
      </c>
      <c r="F300" s="2" t="str">
        <f>_xlfn.XLOOKUP(orders!C300,customers!$A$1:$A$1001,customers!B299:B1299,"",0)</f>
        <v>Kienan Scholard</v>
      </c>
      <c r="G300" s="2" t="str">
        <f>IF(_xlfn.XLOOKUP(C300,customers!$A$1:$A$1001,customers!C299:C1299,"",0)=0,"",_xlfn.XLOOKUP(C300,customers!$A$1:$A$1001,customers!C299:C1299,"",0))</f>
        <v>kscholardgk@sbwire.com</v>
      </c>
      <c r="H300" s="2" t="str">
        <f>_xlfn.XLOOKUP(C300,customers!$A$1:$A$1001,customers!G299:G1299,"",0)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3">
      <c r="A301" s="2" t="s">
        <v>2175</v>
      </c>
      <c r="B301" s="3">
        <v>43582</v>
      </c>
      <c r="C301" s="2" t="s">
        <v>2176</v>
      </c>
      <c r="D301" t="s">
        <v>6148</v>
      </c>
      <c r="E301" s="2">
        <v>6</v>
      </c>
      <c r="F301" s="2" t="str">
        <f>_xlfn.XLOOKUP(orders!C301,customers!$A$1:$A$1001,customers!B300:B1300,"",0)</f>
        <v>Krissie Hammett</v>
      </c>
      <c r="G301" s="2" t="str">
        <f>IF(_xlfn.XLOOKUP(C301,customers!$A$1:$A$1001,customers!C300:C1300,"",0)=0,"",_xlfn.XLOOKUP(C301,customers!$A$1:$A$1001,customers!C300:C1300,"",0))</f>
        <v>khammettgm@dmoz.org</v>
      </c>
      <c r="H301" s="2" t="str">
        <f>_xlfn.XLOOKUP(C301,customers!$A$1:$A$1001,customers!G300:G1300,"",0)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3">
      <c r="A302" s="2" t="s">
        <v>2181</v>
      </c>
      <c r="B302" s="3">
        <v>44646</v>
      </c>
      <c r="C302" s="2" t="s">
        <v>2182</v>
      </c>
      <c r="D302" t="s">
        <v>6140</v>
      </c>
      <c r="E302" s="2">
        <v>3</v>
      </c>
      <c r="F302" s="2" t="str">
        <f>_xlfn.XLOOKUP(orders!C302,customers!$A$1:$A$1001,customers!B301:B1301,"",0)</f>
        <v>Peyter Lauritzen</v>
      </c>
      <c r="G302" s="2" t="str">
        <f>IF(_xlfn.XLOOKUP(C302,customers!$A$1:$A$1001,customers!C301:C1301,"",0)=0,"",_xlfn.XLOOKUP(C302,customers!$A$1:$A$1001,customers!C301:C1301,"",0))</f>
        <v>plauritzengo@photobucket.com</v>
      </c>
      <c r="H302" s="2" t="str">
        <f>_xlfn.XLOOKUP(C302,customers!$A$1:$A$1001,customers!G301:G1301,"",0)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3">
      <c r="A303" s="2" t="s">
        <v>2187</v>
      </c>
      <c r="B303" s="3">
        <v>44102</v>
      </c>
      <c r="C303" s="2" t="s">
        <v>2188</v>
      </c>
      <c r="D303" t="s">
        <v>6150</v>
      </c>
      <c r="E303" s="2">
        <v>4</v>
      </c>
      <c r="F303" s="2" t="str">
        <f>_xlfn.XLOOKUP(orders!C303,customers!$A$1:$A$1001,customers!B302:B1302,"",0)</f>
        <v>Emalee Rolin</v>
      </c>
      <c r="G303" s="2" t="str">
        <f>IF(_xlfn.XLOOKUP(C303,customers!$A$1:$A$1001,customers!C302:C1302,"",0)=0,"",_xlfn.XLOOKUP(C303,customers!$A$1:$A$1001,customers!C302:C1302,"",0))</f>
        <v>erolingq@google.fr</v>
      </c>
      <c r="H303" s="2" t="str">
        <f>_xlfn.XLOOKUP(C303,customers!$A$1:$A$1001,customers!G302:G1302,"",0)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3">
      <c r="A304" s="2" t="s">
        <v>2193</v>
      </c>
      <c r="B304" s="3">
        <v>43762</v>
      </c>
      <c r="C304" s="2" t="s">
        <v>2194</v>
      </c>
      <c r="D304" t="s">
        <v>6157</v>
      </c>
      <c r="E304" s="2">
        <v>1</v>
      </c>
      <c r="F304" s="2" t="str">
        <f>_xlfn.XLOOKUP(orders!C304,customers!$A$1:$A$1001,customers!B303:B1303,"",0)</f>
        <v>Jorge Bettison</v>
      </c>
      <c r="G304" s="2" t="str">
        <f>IF(_xlfn.XLOOKUP(C304,customers!$A$1:$A$1001,customers!C303:C1303,"",0)=0,"",_xlfn.XLOOKUP(C304,customers!$A$1:$A$1001,customers!C303:C1303,"",0))</f>
        <v/>
      </c>
      <c r="H304" s="2" t="str">
        <f>_xlfn.XLOOKUP(C304,customers!$A$1:$A$1001,customers!G303:G1303,"",0)</f>
        <v>Ireland</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3">
      <c r="A305" s="2" t="s">
        <v>2199</v>
      </c>
      <c r="B305" s="3">
        <v>44412</v>
      </c>
      <c r="C305" s="2" t="s">
        <v>2200</v>
      </c>
      <c r="D305" t="s">
        <v>6185</v>
      </c>
      <c r="E305" s="2">
        <v>4</v>
      </c>
      <c r="F305" s="2" t="str">
        <f>_xlfn.XLOOKUP(orders!C305,customers!$A$1:$A$1001,customers!B304:B1304,"",0)</f>
        <v>Brendin Peattie</v>
      </c>
      <c r="G305" s="2" t="str">
        <f>IF(_xlfn.XLOOKUP(C305,customers!$A$1:$A$1001,customers!C304:C1304,"",0)=0,"",_xlfn.XLOOKUP(C305,customers!$A$1:$A$1001,customers!C304:C1304,"",0))</f>
        <v>bpeattiegu@imgur.com</v>
      </c>
      <c r="H305" s="2" t="str">
        <f>_xlfn.XLOOKUP(C305,customers!$A$1:$A$1001,customers!G304:G1304,"",0)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3">
      <c r="A306" s="2" t="s">
        <v>2204</v>
      </c>
      <c r="B306" s="3">
        <v>43828</v>
      </c>
      <c r="C306" s="2" t="s">
        <v>2245</v>
      </c>
      <c r="D306" t="s">
        <v>6167</v>
      </c>
      <c r="E306" s="2">
        <v>1</v>
      </c>
      <c r="F306" s="2" t="str">
        <f>_xlfn.XLOOKUP(orders!C306,customers!$A$1:$A$1001,customers!B305:B1305,"",0)</f>
        <v>Shay Couronne</v>
      </c>
      <c r="G306" s="2" t="str">
        <f>IF(_xlfn.XLOOKUP(C306,customers!$A$1:$A$1001,customers!C305:C1305,"",0)=0,"",_xlfn.XLOOKUP(C306,customers!$A$1:$A$1001,customers!C305:C1305,"",0))</f>
        <v>scouronneh3@mozilla.org</v>
      </c>
      <c r="H306" s="2" t="str">
        <f>_xlfn.XLOOKUP(C306,customers!$A$1:$A$1001,customers!G305:G1305,"",0)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3">
      <c r="A307" s="2" t="s">
        <v>2209</v>
      </c>
      <c r="B307" s="3">
        <v>43796</v>
      </c>
      <c r="C307" s="2" t="s">
        <v>2210</v>
      </c>
      <c r="D307" t="s">
        <v>6159</v>
      </c>
      <c r="E307" s="2">
        <v>5</v>
      </c>
      <c r="F307" s="2" t="str">
        <f>_xlfn.XLOOKUP(orders!C307,customers!$A$1:$A$1001,customers!B306:B1306,"",0)</f>
        <v>Angelia Cleyburn</v>
      </c>
      <c r="G307" s="2" t="str">
        <f>IF(_xlfn.XLOOKUP(C307,customers!$A$1:$A$1001,customers!C306:C1306,"",0)=0,"",_xlfn.XLOOKUP(C307,customers!$A$1:$A$1001,customers!C306:C1306,"",0))</f>
        <v>acleyburngy@lycos.com</v>
      </c>
      <c r="H307" s="2" t="str">
        <f>_xlfn.XLOOKUP(C307,customers!$A$1:$A$1001,customers!G306:G1306,"",0)</f>
        <v>United States</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3">
      <c r="A308" s="2" t="s">
        <v>2215</v>
      </c>
      <c r="B308" s="3">
        <v>43890</v>
      </c>
      <c r="C308" s="2" t="s">
        <v>2216</v>
      </c>
      <c r="D308" t="s">
        <v>6174</v>
      </c>
      <c r="E308" s="2">
        <v>5</v>
      </c>
      <c r="F308" s="2" t="str">
        <f>_xlfn.XLOOKUP(orders!C308,customers!$A$1:$A$1001,customers!B307:B1307,"",0)</f>
        <v>Betti Lacasa</v>
      </c>
      <c r="G308" s="2" t="str">
        <f>IF(_xlfn.XLOOKUP(C308,customers!$A$1:$A$1001,customers!C307:C1307,"",0)=0,"",_xlfn.XLOOKUP(C308,customers!$A$1:$A$1001,customers!C307:C1307,"",0))</f>
        <v/>
      </c>
      <c r="H308" s="2" t="str">
        <f>_xlfn.XLOOKUP(C308,customers!$A$1:$A$1001,customers!G307:G1307,"",0)</f>
        <v>Ireland</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3">
      <c r="A309" s="2" t="s">
        <v>2221</v>
      </c>
      <c r="B309" s="3">
        <v>44227</v>
      </c>
      <c r="C309" s="2" t="s">
        <v>2222</v>
      </c>
      <c r="D309" t="s">
        <v>6155</v>
      </c>
      <c r="E309" s="2">
        <v>3</v>
      </c>
      <c r="F309" s="2" t="str">
        <f>_xlfn.XLOOKUP(orders!C309,customers!$A$1:$A$1001,customers!B308:B1308,"",0)</f>
        <v>Vita Pummery</v>
      </c>
      <c r="G309" s="2" t="str">
        <f>IF(_xlfn.XLOOKUP(C309,customers!$A$1:$A$1001,customers!C308:C1308,"",0)=0,"",_xlfn.XLOOKUP(C309,customers!$A$1:$A$1001,customers!C308:C1308,"",0))</f>
        <v/>
      </c>
      <c r="H309" s="2" t="str">
        <f>_xlfn.XLOOKUP(C309,customers!$A$1:$A$1001,customers!G308:G1308,"",0)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3">
      <c r="A310" s="2" t="s">
        <v>2227</v>
      </c>
      <c r="B310" s="3">
        <v>44729</v>
      </c>
      <c r="C310" s="2" t="s">
        <v>2228</v>
      </c>
      <c r="D310" t="s">
        <v>6155</v>
      </c>
      <c r="E310" s="2">
        <v>3</v>
      </c>
      <c r="F310" s="2" t="str">
        <f>_xlfn.XLOOKUP(orders!C310,customers!$A$1:$A$1001,customers!B309:B1309,"",0)</f>
        <v>Linus Flippelli</v>
      </c>
      <c r="G310" s="2" t="str">
        <f>IF(_xlfn.XLOOKUP(C310,customers!$A$1:$A$1001,customers!C309:C1309,"",0)=0,"",_xlfn.XLOOKUP(C310,customers!$A$1:$A$1001,customers!C309:C1309,"",0))</f>
        <v>lflippellih4@github.io</v>
      </c>
      <c r="H310" s="2" t="str">
        <f>_xlfn.XLOOKUP(C310,customers!$A$1:$A$1001,customers!G309:G1309,"",0)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3">
      <c r="A311" s="2" t="s">
        <v>2232</v>
      </c>
      <c r="B311" s="3">
        <v>43864</v>
      </c>
      <c r="C311" s="2" t="s">
        <v>2233</v>
      </c>
      <c r="D311" t="s">
        <v>6159</v>
      </c>
      <c r="E311" s="2">
        <v>6</v>
      </c>
      <c r="F311" s="2" t="str">
        <f>_xlfn.XLOOKUP(orders!C311,customers!$A$1:$A$1001,customers!B310:B1310,"",0)</f>
        <v>Innis Renhard</v>
      </c>
      <c r="G311" s="2" t="str">
        <f>IF(_xlfn.XLOOKUP(C311,customers!$A$1:$A$1001,customers!C310:C1310,"",0)=0,"",_xlfn.XLOOKUP(C311,customers!$A$1:$A$1001,customers!C310:C1310,"",0))</f>
        <v>irenhardh6@i2i.jp</v>
      </c>
      <c r="H311" s="2" t="str">
        <f>_xlfn.XLOOKUP(C311,customers!$A$1:$A$1001,customers!G310:G1310,"",0)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3">
      <c r="A312" s="2" t="s">
        <v>2238</v>
      </c>
      <c r="B312" s="3">
        <v>44586</v>
      </c>
      <c r="C312" s="2" t="s">
        <v>2239</v>
      </c>
      <c r="D312" t="s">
        <v>6171</v>
      </c>
      <c r="E312" s="2">
        <v>1</v>
      </c>
      <c r="F312" s="2" t="str">
        <f>_xlfn.XLOOKUP(orders!C312,customers!$A$1:$A$1001,customers!B311:B1311,"",0)</f>
        <v>Josy Bus</v>
      </c>
      <c r="G312" s="2" t="str">
        <f>IF(_xlfn.XLOOKUP(C312,customers!$A$1:$A$1001,customers!C311:C1311,"",0)=0,"",_xlfn.XLOOKUP(C312,customers!$A$1:$A$1001,customers!C311:C1311,"",0))</f>
        <v>jbush8@guardian.co.uk</v>
      </c>
      <c r="H312" s="2" t="str">
        <f>_xlfn.XLOOKUP(C312,customers!$A$1:$A$1001,customers!G311:G1311,"",0)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3">
      <c r="A313" s="2" t="s">
        <v>2244</v>
      </c>
      <c r="B313" s="3">
        <v>43951</v>
      </c>
      <c r="C313" s="2" t="s">
        <v>2245</v>
      </c>
      <c r="D313" t="s">
        <v>6166</v>
      </c>
      <c r="E313" s="2">
        <v>6</v>
      </c>
      <c r="F313" s="2" t="str">
        <f>_xlfn.XLOOKUP(orders!C313,customers!$A$1:$A$1001,customers!B312:B1312,"",0)</f>
        <v>Bertine Byrd</v>
      </c>
      <c r="G313" s="2" t="str">
        <f>IF(_xlfn.XLOOKUP(C313,customers!$A$1:$A$1001,customers!C312:C1312,"",0)=0,"",_xlfn.XLOOKUP(C313,customers!$A$1:$A$1001,customers!C312:C1312,"",0))</f>
        <v>bbyrdha@4shared.com</v>
      </c>
      <c r="H313" s="2" t="str">
        <f>_xlfn.XLOOKUP(C313,customers!$A$1:$A$1001,customers!G312:G1312,"",0)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3">
      <c r="A314" s="2" t="s">
        <v>2250</v>
      </c>
      <c r="B314" s="3">
        <v>44317</v>
      </c>
      <c r="C314" s="2" t="s">
        <v>2251</v>
      </c>
      <c r="D314" t="s">
        <v>6146</v>
      </c>
      <c r="E314" s="2">
        <v>1</v>
      </c>
      <c r="F314" s="2" t="str">
        <f>_xlfn.XLOOKUP(orders!C314,customers!$A$1:$A$1001,customers!B313:B1313,"",0)</f>
        <v>Dianne Chardin</v>
      </c>
      <c r="G314" s="2" t="str">
        <f>IF(_xlfn.XLOOKUP(C314,customers!$A$1:$A$1001,customers!C313:C1313,"",0)=0,"",_xlfn.XLOOKUP(C314,customers!$A$1:$A$1001,customers!C313:C1313,"",0))</f>
        <v>dchardinhc@nhs.uk</v>
      </c>
      <c r="H314" s="2" t="str">
        <f>_xlfn.XLOOKUP(C314,customers!$A$1:$A$1001,customers!G313:G1313,"",0)</f>
        <v>Ireland</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3">
      <c r="A315" s="2" t="s">
        <v>2256</v>
      </c>
      <c r="B315" s="3">
        <v>44497</v>
      </c>
      <c r="C315" s="2" t="s">
        <v>2257</v>
      </c>
      <c r="D315" t="s">
        <v>6138</v>
      </c>
      <c r="E315" s="2">
        <v>3</v>
      </c>
      <c r="F315" s="2" t="str">
        <f>_xlfn.XLOOKUP(orders!C315,customers!$A$1:$A$1001,customers!B314:B1314,"",0)</f>
        <v>Wallis Bernth</v>
      </c>
      <c r="G315" s="2" t="str">
        <f>IF(_xlfn.XLOOKUP(C315,customers!$A$1:$A$1001,customers!C314:C1314,"",0)=0,"",_xlfn.XLOOKUP(C315,customers!$A$1:$A$1001,customers!C314:C1314,"",0))</f>
        <v>wbernthhe@miitbeian.gov.cn</v>
      </c>
      <c r="H315" s="2" t="str">
        <f>_xlfn.XLOOKUP(C315,customers!$A$1:$A$1001,customers!G314:G1314,"",0)</f>
        <v>United States</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3">
      <c r="A316" s="2" t="s">
        <v>2262</v>
      </c>
      <c r="B316" s="3">
        <v>44437</v>
      </c>
      <c r="C316" s="2" t="s">
        <v>2263</v>
      </c>
      <c r="D316" t="s">
        <v>6177</v>
      </c>
      <c r="E316" s="2">
        <v>5</v>
      </c>
      <c r="F316" s="2" t="str">
        <f>_xlfn.XLOOKUP(orders!C316,customers!$A$1:$A$1001,customers!B315:B1315,"",0)</f>
        <v>Faunie Brigham</v>
      </c>
      <c r="G316" s="2" t="str">
        <f>IF(_xlfn.XLOOKUP(C316,customers!$A$1:$A$1001,customers!C315:C1315,"",0)=0,"",_xlfn.XLOOKUP(C316,customers!$A$1:$A$1001,customers!C315:C1315,"",0))</f>
        <v>fbrighamhg@blog.com</v>
      </c>
      <c r="H316" s="2" t="str">
        <f>_xlfn.XLOOKUP(C316,customers!$A$1:$A$1001,customers!G315:G1315,"",0)</f>
        <v>Ireland</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3">
      <c r="A317" s="2" t="s">
        <v>2267</v>
      </c>
      <c r="B317" s="3">
        <v>43826</v>
      </c>
      <c r="C317" s="2" t="s">
        <v>2268</v>
      </c>
      <c r="D317" t="s">
        <v>6148</v>
      </c>
      <c r="E317" s="2">
        <v>1</v>
      </c>
      <c r="F317" s="2" t="str">
        <f>_xlfn.XLOOKUP(orders!C317,customers!$A$1:$A$1001,customers!B316:B1316,"",0)</f>
        <v>Cami Meir</v>
      </c>
      <c r="G317" s="2" t="str">
        <f>IF(_xlfn.XLOOKUP(C317,customers!$A$1:$A$1001,customers!C316:C1316,"",0)=0,"",_xlfn.XLOOKUP(C317,customers!$A$1:$A$1001,customers!C316:C1316,"",0))</f>
        <v>cmeirhi@cnet.com</v>
      </c>
      <c r="H317" s="2" t="str">
        <f>_xlfn.XLOOKUP(C317,customers!$A$1:$A$1001,customers!G316:G1316,"",0)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3">
      <c r="A318" s="2" t="s">
        <v>2273</v>
      </c>
      <c r="B318" s="3">
        <v>43641</v>
      </c>
      <c r="C318" s="2" t="s">
        <v>2274</v>
      </c>
      <c r="D318" t="s">
        <v>6148</v>
      </c>
      <c r="E318" s="2">
        <v>6</v>
      </c>
      <c r="F318" s="2" t="str">
        <f>_xlfn.XLOOKUP(orders!C318,customers!$A$1:$A$1001,customers!B317:B1317,"",0)</f>
        <v>Marjorie Yoxen</v>
      </c>
      <c r="G318" s="2" t="str">
        <f>IF(_xlfn.XLOOKUP(C318,customers!$A$1:$A$1001,customers!C317:C1317,"",0)=0,"",_xlfn.XLOOKUP(C318,customers!$A$1:$A$1001,customers!C317:C1317,"",0))</f>
        <v>myoxenhk@google.com</v>
      </c>
      <c r="H318" s="2" t="str">
        <f>_xlfn.XLOOKUP(C318,customers!$A$1:$A$1001,customers!G317:G1317,"",0)</f>
        <v>United States</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3">
      <c r="A319" s="2" t="s">
        <v>2279</v>
      </c>
      <c r="B319" s="3">
        <v>43526</v>
      </c>
      <c r="C319" s="2" t="s">
        <v>2280</v>
      </c>
      <c r="D319" t="s">
        <v>6144</v>
      </c>
      <c r="E319" s="2">
        <v>3</v>
      </c>
      <c r="F319" s="2" t="str">
        <f>_xlfn.XLOOKUP(orders!C319,customers!$A$1:$A$1001,customers!B318:B1318,"",0)</f>
        <v>Lindy Uttermare</v>
      </c>
      <c r="G319" s="2" t="str">
        <f>IF(_xlfn.XLOOKUP(C319,customers!$A$1:$A$1001,customers!C318:C1318,"",0)=0,"",_xlfn.XLOOKUP(C319,customers!$A$1:$A$1001,customers!C318:C1318,"",0))</f>
        <v>luttermarehm@engadget.com</v>
      </c>
      <c r="H319" s="2" t="str">
        <f>_xlfn.XLOOKUP(C319,customers!$A$1:$A$1001,customers!G318:G1318,"",0)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3">
      <c r="A320" s="2" t="s">
        <v>2285</v>
      </c>
      <c r="B320" s="3">
        <v>44563</v>
      </c>
      <c r="C320" s="2" t="s">
        <v>2286</v>
      </c>
      <c r="D320" t="s">
        <v>6175</v>
      </c>
      <c r="E320" s="2">
        <v>2</v>
      </c>
      <c r="F320" s="2" t="str">
        <f>_xlfn.XLOOKUP(orders!C320,customers!$A$1:$A$1001,customers!B319:B1319,"",0)</f>
        <v>Carolee Winchcombe</v>
      </c>
      <c r="G320" s="2" t="str">
        <f>IF(_xlfn.XLOOKUP(C320,customers!$A$1:$A$1001,customers!C319:C1319,"",0)=0,"",_xlfn.XLOOKUP(C320,customers!$A$1:$A$1001,customers!C319:C1319,"",0))</f>
        <v>cwinchcombeho@jiathis.com</v>
      </c>
      <c r="H320" s="2" t="str">
        <f>_xlfn.XLOOKUP(C320,customers!$A$1:$A$1001,customers!G319:G1319,"",0)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3">
      <c r="A321" s="2" t="s">
        <v>2291</v>
      </c>
      <c r="B321" s="3">
        <v>43676</v>
      </c>
      <c r="C321" s="2" t="s">
        <v>2292</v>
      </c>
      <c r="D321" t="s">
        <v>6156</v>
      </c>
      <c r="E321" s="2">
        <v>2</v>
      </c>
      <c r="F321" s="2" t="str">
        <f>_xlfn.XLOOKUP(orders!C321,customers!$A$1:$A$1001,customers!B320:B1320,"",0)</f>
        <v>Neville Piatto</v>
      </c>
      <c r="G321" s="2" t="str">
        <f>IF(_xlfn.XLOOKUP(C321,customers!$A$1:$A$1001,customers!C320:C1320,"",0)=0,"",_xlfn.XLOOKUP(C321,customers!$A$1:$A$1001,customers!C320:C1320,"",0))</f>
        <v/>
      </c>
      <c r="H321" s="2" t="str">
        <f>_xlfn.XLOOKUP(C321,customers!$A$1:$A$1001,customers!G320:G1320,"",0)</f>
        <v>Ireland</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3">
      <c r="A322" s="2" t="s">
        <v>2291</v>
      </c>
      <c r="B322" s="3">
        <v>43676</v>
      </c>
      <c r="C322" s="2" t="s">
        <v>2292</v>
      </c>
      <c r="D322" t="s">
        <v>6167</v>
      </c>
      <c r="E322" s="2">
        <v>5</v>
      </c>
      <c r="F322" s="2" t="str">
        <f>_xlfn.XLOOKUP(orders!C322,customers!$A$1:$A$1001,customers!B321:B1321,"",0)</f>
        <v>Jeno Capey</v>
      </c>
      <c r="G322" s="2" t="str">
        <f>IF(_xlfn.XLOOKUP(C322,customers!$A$1:$A$1001,customers!C321:C1321,"",0)=0,"",_xlfn.XLOOKUP(C322,customers!$A$1:$A$1001,customers!C321:C1321,"",0))</f>
        <v>jcapeyhr@bravesites.com</v>
      </c>
      <c r="H322" s="2" t="str">
        <f>_xlfn.XLOOKUP(C322,customers!$A$1:$A$1001,customers!G321:G1321,"",0)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3">
      <c r="A323" s="2" t="s">
        <v>2301</v>
      </c>
      <c r="B323" s="3">
        <v>44170</v>
      </c>
      <c r="C323" s="2" t="s">
        <v>2302</v>
      </c>
      <c r="D323" t="s">
        <v>6152</v>
      </c>
      <c r="E323" s="2">
        <v>6</v>
      </c>
      <c r="F323" s="2" t="str">
        <f>_xlfn.XLOOKUP(orders!C323,customers!$A$1:$A$1001,customers!B322:B1322,"",0)</f>
        <v>Maggy Baistow</v>
      </c>
      <c r="G323" s="2" t="str">
        <f>IF(_xlfn.XLOOKUP(C323,customers!$A$1:$A$1001,customers!C322:C1322,"",0)=0,"",_xlfn.XLOOKUP(C323,customers!$A$1:$A$1001,customers!C322:C1322,"",0))</f>
        <v>mbaistowhu@i2i.jp</v>
      </c>
      <c r="H323" s="2" t="str">
        <f>_xlfn.XLOOKUP(C323,customers!$A$1:$A$1001,customers!G322:G1322,"",0)</f>
        <v>United Kingdom</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3">
      <c r="A324" s="2" t="s">
        <v>2307</v>
      </c>
      <c r="B324" s="3">
        <v>44182</v>
      </c>
      <c r="C324" s="2" t="s">
        <v>2308</v>
      </c>
      <c r="D324" t="s">
        <v>6169</v>
      </c>
      <c r="E324" s="2">
        <v>3</v>
      </c>
      <c r="F324" s="2" t="str">
        <f>_xlfn.XLOOKUP(orders!C324,customers!$A$1:$A$1001,customers!B323:B1323,"",0)</f>
        <v>Marne Mingey</v>
      </c>
      <c r="G324" s="2" t="str">
        <f>IF(_xlfn.XLOOKUP(C324,customers!$A$1:$A$1001,customers!C323:C1323,"",0)=0,"",_xlfn.XLOOKUP(C324,customers!$A$1:$A$1001,customers!C323:C1323,"",0))</f>
        <v/>
      </c>
      <c r="H324" s="2" t="str">
        <f>_xlfn.XLOOKUP(C324,customers!$A$1:$A$1001,customers!G323:G1323,"",0)</f>
        <v>United States</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3">
      <c r="A325" s="2" t="s">
        <v>2313</v>
      </c>
      <c r="B325" s="3">
        <v>44373</v>
      </c>
      <c r="C325" s="2" t="s">
        <v>2314</v>
      </c>
      <c r="D325" t="s">
        <v>6153</v>
      </c>
      <c r="E325" s="2">
        <v>5</v>
      </c>
      <c r="F325" s="2" t="str">
        <f>_xlfn.XLOOKUP(orders!C325,customers!$A$1:$A$1001,customers!B324:B1324,"",0)</f>
        <v>Dottie Rallin</v>
      </c>
      <c r="G325" s="2" t="str">
        <f>IF(_xlfn.XLOOKUP(C325,customers!$A$1:$A$1001,customers!C324:C1324,"",0)=0,"",_xlfn.XLOOKUP(C325,customers!$A$1:$A$1001,customers!C324:C1324,"",0))</f>
        <v>drallinhy@howstuffworks.com</v>
      </c>
      <c r="H325" s="2" t="str">
        <f>_xlfn.XLOOKUP(C325,customers!$A$1:$A$1001,customers!G324:G1324,"",0)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3">
      <c r="A326" s="2" t="s">
        <v>2319</v>
      </c>
      <c r="B326" s="3">
        <v>43666</v>
      </c>
      <c r="C326" s="2" t="s">
        <v>2320</v>
      </c>
      <c r="D326" t="s">
        <v>6141</v>
      </c>
      <c r="E326" s="2">
        <v>1</v>
      </c>
      <c r="F326" s="2" t="str">
        <f>_xlfn.XLOOKUP(orders!C326,customers!$A$1:$A$1001,customers!B325:B1325,"",0)</f>
        <v>Tuckie Mathonnet</v>
      </c>
      <c r="G326" s="2" t="str">
        <f>IF(_xlfn.XLOOKUP(C326,customers!$A$1:$A$1001,customers!C325:C1325,"",0)=0,"",_xlfn.XLOOKUP(C326,customers!$A$1:$A$1001,customers!C325:C1325,"",0))</f>
        <v>tmathonneti0@google.co.jp</v>
      </c>
      <c r="H326" s="2" t="str">
        <f>_xlfn.XLOOKUP(C326,customers!$A$1:$A$1001,customers!G325:G1325,"",0)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3">
      <c r="A327" s="2" t="s">
        <v>2324</v>
      </c>
      <c r="B327" s="3">
        <v>44756</v>
      </c>
      <c r="C327" s="2" t="s">
        <v>2325</v>
      </c>
      <c r="D327" t="s">
        <v>6182</v>
      </c>
      <c r="E327" s="2">
        <v>1</v>
      </c>
      <c r="F327" s="2" t="str">
        <f>_xlfn.XLOOKUP(orders!C327,customers!$A$1:$A$1001,customers!B326:B1326,"",0)</f>
        <v>Cecily Stebbings</v>
      </c>
      <c r="G327" s="2" t="str">
        <f>IF(_xlfn.XLOOKUP(C327,customers!$A$1:$A$1001,customers!C326:C1326,"",0)=0,"",_xlfn.XLOOKUP(C327,customers!$A$1:$A$1001,customers!C326:C1326,"",0))</f>
        <v>cstebbingsi2@drupal.org</v>
      </c>
      <c r="H327" s="2" t="str">
        <f>_xlfn.XLOOKUP(C327,customers!$A$1:$A$1001,customers!G326:G1326,"",0)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3">
      <c r="A328" s="2" t="s">
        <v>2330</v>
      </c>
      <c r="B328" s="3">
        <v>44057</v>
      </c>
      <c r="C328" s="2" t="s">
        <v>2331</v>
      </c>
      <c r="D328" t="s">
        <v>6177</v>
      </c>
      <c r="E328" s="2">
        <v>5</v>
      </c>
      <c r="F328" s="2" t="str">
        <f>_xlfn.XLOOKUP(orders!C328,customers!$A$1:$A$1001,customers!B327:B1327,"",0)</f>
        <v>Rhetta Zywicki</v>
      </c>
      <c r="G328" s="2" t="str">
        <f>IF(_xlfn.XLOOKUP(C328,customers!$A$1:$A$1001,customers!C327:C1327,"",0)=0,"",_xlfn.XLOOKUP(C328,customers!$A$1:$A$1001,customers!C327:C1327,"",0))</f>
        <v>rzywickii4@ifeng.com</v>
      </c>
      <c r="H328" s="2" t="str">
        <f>_xlfn.XLOOKUP(C328,customers!$A$1:$A$1001,customers!G327:G1327,"",0)</f>
        <v>Ireland</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3">
      <c r="A329" s="2" t="s">
        <v>2335</v>
      </c>
      <c r="B329" s="3">
        <v>43579</v>
      </c>
      <c r="C329" s="2" t="s">
        <v>2336</v>
      </c>
      <c r="D329" t="s">
        <v>6177</v>
      </c>
      <c r="E329" s="2">
        <v>5</v>
      </c>
      <c r="F329" s="2" t="str">
        <f>_xlfn.XLOOKUP(orders!C329,customers!$A$1:$A$1001,customers!B328:B1328,"",0)</f>
        <v>Marvin Malloy</v>
      </c>
      <c r="G329" s="2" t="str">
        <f>IF(_xlfn.XLOOKUP(C329,customers!$A$1:$A$1001,customers!C328:C1328,"",0)=0,"",_xlfn.XLOOKUP(C329,customers!$A$1:$A$1001,customers!C328:C1328,"",0))</f>
        <v>mmalloyi6@seattletimes.com</v>
      </c>
      <c r="H329" s="2" t="str">
        <f>_xlfn.XLOOKUP(C329,customers!$A$1:$A$1001,customers!G328:G1328,"",0)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3">
      <c r="A330" s="2" t="s">
        <v>2341</v>
      </c>
      <c r="B330" s="3">
        <v>43620</v>
      </c>
      <c r="C330" s="2" t="s">
        <v>2342</v>
      </c>
      <c r="D330" t="s">
        <v>6161</v>
      </c>
      <c r="E330" s="2">
        <v>4</v>
      </c>
      <c r="F330" s="2" t="str">
        <f>_xlfn.XLOOKUP(orders!C330,customers!$A$1:$A$1001,customers!B329:B1329,"",0)</f>
        <v>Sylas Jennaroy</v>
      </c>
      <c r="G330" s="2" t="str">
        <f>IF(_xlfn.XLOOKUP(C330,customers!$A$1:$A$1001,customers!C329:C1329,"",0)=0,"",_xlfn.XLOOKUP(C330,customers!$A$1:$A$1001,customers!C329:C1329,"",0))</f>
        <v>sjennaroyi8@purevolume.com</v>
      </c>
      <c r="H330" s="2" t="str">
        <f>_xlfn.XLOOKUP(C330,customers!$A$1:$A$1001,customers!G329:G1329,"",0)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3">
      <c r="A331" s="2" t="s">
        <v>2346</v>
      </c>
      <c r="B331" s="3">
        <v>44781</v>
      </c>
      <c r="C331" s="2" t="s">
        <v>2347</v>
      </c>
      <c r="D331" t="s">
        <v>6172</v>
      </c>
      <c r="E331" s="2">
        <v>4</v>
      </c>
      <c r="F331" s="2" t="str">
        <f>_xlfn.XLOOKUP(orders!C331,customers!$A$1:$A$1001,customers!B330:B1330,"",0)</f>
        <v>Hewitt Jarret</v>
      </c>
      <c r="G331" s="2" t="str">
        <f>IF(_xlfn.XLOOKUP(C331,customers!$A$1:$A$1001,customers!C330:C1330,"",0)=0,"",_xlfn.XLOOKUP(C331,customers!$A$1:$A$1001,customers!C330:C1330,"",0))</f>
        <v/>
      </c>
      <c r="H331" s="2" t="str">
        <f>_xlfn.XLOOKUP(C331,customers!$A$1:$A$1001,customers!G330:G1330,"",0)</f>
        <v>Ireland</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3">
      <c r="A332" s="2" t="s">
        <v>2351</v>
      </c>
      <c r="B332" s="3">
        <v>43782</v>
      </c>
      <c r="C332" s="2" t="s">
        <v>2280</v>
      </c>
      <c r="D332" t="s">
        <v>6172</v>
      </c>
      <c r="E332" s="2">
        <v>3</v>
      </c>
      <c r="F332" s="2" t="str">
        <f>_xlfn.XLOOKUP(orders!C332,customers!$A$1:$A$1001,customers!B331:B1331,"",0)</f>
        <v>Ardith Chill</v>
      </c>
      <c r="G332" s="2" t="str">
        <f>IF(_xlfn.XLOOKUP(C332,customers!$A$1:$A$1001,customers!C331:C1331,"",0)=0,"",_xlfn.XLOOKUP(C332,customers!$A$1:$A$1001,customers!C331:C1331,"",0))</f>
        <v>achillhz@epa.gov</v>
      </c>
      <c r="H332" s="2" t="str">
        <f>_xlfn.XLOOKUP(C332,customers!$A$1:$A$1001,customers!G331:G1331,"",0)</f>
        <v>United Kingdom</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3">
      <c r="A333" s="2" t="s">
        <v>2357</v>
      </c>
      <c r="B333" s="3">
        <v>43989</v>
      </c>
      <c r="C333" s="2" t="s">
        <v>2358</v>
      </c>
      <c r="D333" t="s">
        <v>6151</v>
      </c>
      <c r="E333" s="2">
        <v>1</v>
      </c>
      <c r="F333" s="2" t="str">
        <f>_xlfn.XLOOKUP(orders!C333,customers!$A$1:$A$1001,customers!B332:B1332,"",0)</f>
        <v>Shermy Moseby</v>
      </c>
      <c r="G333" s="2" t="str">
        <f>IF(_xlfn.XLOOKUP(C333,customers!$A$1:$A$1001,customers!C332:C1332,"",0)=0,"",_xlfn.XLOOKUP(C333,customers!$A$1:$A$1001,customers!C332:C1332,"",0))</f>
        <v>smosebyie@stanford.edu</v>
      </c>
      <c r="H333" s="2" t="str">
        <f>_xlfn.XLOOKUP(C333,customers!$A$1:$A$1001,customers!G332:G1332,"",0)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3">
      <c r="A334" s="2" t="s">
        <v>2363</v>
      </c>
      <c r="B334" s="3">
        <v>43689</v>
      </c>
      <c r="C334" s="2" t="s">
        <v>2364</v>
      </c>
      <c r="D334" t="s">
        <v>6158</v>
      </c>
      <c r="E334" s="2">
        <v>3</v>
      </c>
      <c r="F334" s="2" t="str">
        <f>_xlfn.XLOOKUP(orders!C334,customers!$A$1:$A$1001,customers!B333:B1333,"",0)</f>
        <v>Ira Sjostrom</v>
      </c>
      <c r="G334" s="2" t="str">
        <f>IF(_xlfn.XLOOKUP(C334,customers!$A$1:$A$1001,customers!C333:C1333,"",0)=0,"",_xlfn.XLOOKUP(C334,customers!$A$1:$A$1001,customers!C333:C1333,"",0))</f>
        <v>isjostromig@pbs.org</v>
      </c>
      <c r="H334" s="2" t="str">
        <f>_xlfn.XLOOKUP(C334,customers!$A$1:$A$1001,customers!G333:G1333,"",0)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3">
      <c r="A335" s="2" t="s">
        <v>2369</v>
      </c>
      <c r="B335" s="3">
        <v>43712</v>
      </c>
      <c r="C335" s="2" t="s">
        <v>2370</v>
      </c>
      <c r="D335" t="s">
        <v>6146</v>
      </c>
      <c r="E335" s="2">
        <v>4</v>
      </c>
      <c r="F335" s="2" t="str">
        <f>_xlfn.XLOOKUP(orders!C335,customers!$A$1:$A$1001,customers!B334:B1334,"",0)</f>
        <v>Jermaine Branchett</v>
      </c>
      <c r="G335" s="2" t="str">
        <f>IF(_xlfn.XLOOKUP(C335,customers!$A$1:$A$1001,customers!C334:C1334,"",0)=0,"",_xlfn.XLOOKUP(C335,customers!$A$1:$A$1001,customers!C334:C1334,"",0))</f>
        <v>jbranchettii@bravesites.com</v>
      </c>
      <c r="H335" s="2" t="str">
        <f>_xlfn.XLOOKUP(C335,customers!$A$1:$A$1001,customers!G334:G1334,"",0)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3">
      <c r="A336" s="2" t="s">
        <v>2375</v>
      </c>
      <c r="B336" s="3">
        <v>43742</v>
      </c>
      <c r="C336" s="2" t="s">
        <v>2376</v>
      </c>
      <c r="D336" t="s">
        <v>6179</v>
      </c>
      <c r="E336" s="2">
        <v>5</v>
      </c>
      <c r="F336" s="2" t="str">
        <f>_xlfn.XLOOKUP(orders!C336,customers!$A$1:$A$1001,customers!B335:B1335,"",0)</f>
        <v>Janella Millett</v>
      </c>
      <c r="G336" s="2" t="str">
        <f>IF(_xlfn.XLOOKUP(C336,customers!$A$1:$A$1001,customers!C335:C1335,"",0)=0,"",_xlfn.XLOOKUP(C336,customers!$A$1:$A$1001,customers!C335:C1335,"",0))</f>
        <v>jmillettik@addtoany.com</v>
      </c>
      <c r="H336" s="2" t="str">
        <f>_xlfn.XLOOKUP(C336,customers!$A$1:$A$1001,customers!G335:G1335,"",0)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3">
      <c r="A337" s="2" t="s">
        <v>2379</v>
      </c>
      <c r="B337" s="3">
        <v>43885</v>
      </c>
      <c r="C337" s="2" t="s">
        <v>2380</v>
      </c>
      <c r="D337" t="s">
        <v>6145</v>
      </c>
      <c r="E337" s="2">
        <v>6</v>
      </c>
      <c r="F337" s="2" t="str">
        <f>_xlfn.XLOOKUP(orders!C337,customers!$A$1:$A$1001,customers!B336:B1336,"",0)</f>
        <v>Cecil Weatherall</v>
      </c>
      <c r="G337" s="2" t="str">
        <f>IF(_xlfn.XLOOKUP(C337,customers!$A$1:$A$1001,customers!C336:C1336,"",0)=0,"",_xlfn.XLOOKUP(C337,customers!$A$1:$A$1001,customers!C336:C1336,"",0))</f>
        <v>cweatherallim@toplist.cz</v>
      </c>
      <c r="H337" s="2" t="str">
        <f>_xlfn.XLOOKUP(C337,customers!$A$1:$A$1001,customers!G336:G1336,"",0)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3">
      <c r="A338" s="2" t="s">
        <v>2385</v>
      </c>
      <c r="B338" s="3">
        <v>44434</v>
      </c>
      <c r="C338" s="2" t="s">
        <v>2386</v>
      </c>
      <c r="D338" t="s">
        <v>6155</v>
      </c>
      <c r="E338" s="2">
        <v>4</v>
      </c>
      <c r="F338" s="2" t="str">
        <f>_xlfn.XLOOKUP(orders!C338,customers!$A$1:$A$1001,customers!B337:B1337,"",0)</f>
        <v>Layne Imason</v>
      </c>
      <c r="G338" s="2" t="str">
        <f>IF(_xlfn.XLOOKUP(C338,customers!$A$1:$A$1001,customers!C337:C1337,"",0)=0,"",_xlfn.XLOOKUP(C338,customers!$A$1:$A$1001,customers!C337:C1337,"",0))</f>
        <v>limasonio@discuz.net</v>
      </c>
      <c r="H338" s="2" t="str">
        <f>_xlfn.XLOOKUP(C338,customers!$A$1:$A$1001,customers!G337:G1337,"",0)</f>
        <v>United States</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3">
      <c r="A339" s="2" t="s">
        <v>2391</v>
      </c>
      <c r="B339" s="3">
        <v>44472</v>
      </c>
      <c r="C339" s="2" t="s">
        <v>2331</v>
      </c>
      <c r="D339" t="s">
        <v>6185</v>
      </c>
      <c r="E339" s="2">
        <v>2</v>
      </c>
      <c r="F339" s="2" t="str">
        <f>_xlfn.XLOOKUP(orders!C339,customers!$A$1:$A$1001,customers!B338:B1338,"",0)</f>
        <v>Corrie Wass</v>
      </c>
      <c r="G339" s="2" t="str">
        <f>IF(_xlfn.XLOOKUP(C339,customers!$A$1:$A$1001,customers!C338:C1338,"",0)=0,"",_xlfn.XLOOKUP(C339,customers!$A$1:$A$1001,customers!C338:C1338,"",0))</f>
        <v>cwassif@prweb.com</v>
      </c>
      <c r="H339" s="2" t="str">
        <f>_xlfn.XLOOKUP(C339,customers!$A$1:$A$1001,customers!G338:G1338,"",0)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3">
      <c r="A340" s="2" t="s">
        <v>2396</v>
      </c>
      <c r="B340" s="3">
        <v>43995</v>
      </c>
      <c r="C340" s="2" t="s">
        <v>2397</v>
      </c>
      <c r="D340" t="s">
        <v>6171</v>
      </c>
      <c r="E340" s="2">
        <v>4</v>
      </c>
      <c r="F340" s="2" t="str">
        <f>_xlfn.XLOOKUP(orders!C340,customers!$A$1:$A$1001,customers!B339:B1339,"",0)</f>
        <v>Gabey Cogan</v>
      </c>
      <c r="G340" s="2" t="str">
        <f>IF(_xlfn.XLOOKUP(C340,customers!$A$1:$A$1001,customers!C339:C1339,"",0)=0,"",_xlfn.XLOOKUP(C340,customers!$A$1:$A$1001,customers!C339:C1339,"",0))</f>
        <v/>
      </c>
      <c r="H340" s="2" t="str">
        <f>_xlfn.XLOOKUP(C340,customers!$A$1:$A$1001,customers!G339:G1339,"",0)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3">
      <c r="A341" s="2" t="s">
        <v>2402</v>
      </c>
      <c r="B341" s="3">
        <v>44256</v>
      </c>
      <c r="C341" s="2" t="s">
        <v>2403</v>
      </c>
      <c r="D341" t="s">
        <v>6153</v>
      </c>
      <c r="E341" s="2">
        <v>2</v>
      </c>
      <c r="F341" s="2" t="str">
        <f>_xlfn.XLOOKUP(orders!C341,customers!$A$1:$A$1001,customers!B340:B1340,"",0)</f>
        <v>Milty Middis</v>
      </c>
      <c r="G341" s="2" t="str">
        <f>IF(_xlfn.XLOOKUP(C341,customers!$A$1:$A$1001,customers!C340:C1340,"",0)=0,"",_xlfn.XLOOKUP(C341,customers!$A$1:$A$1001,customers!C340:C1340,"",0))</f>
        <v>mmiddisiu@dmoz.org</v>
      </c>
      <c r="H341" s="2" t="str">
        <f>_xlfn.XLOOKUP(C341,customers!$A$1:$A$1001,customers!G340:G1340,"",0)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3">
      <c r="A342" s="2" t="s">
        <v>2408</v>
      </c>
      <c r="B342" s="3">
        <v>43528</v>
      </c>
      <c r="C342" s="2" t="s">
        <v>2409</v>
      </c>
      <c r="D342" t="s">
        <v>6144</v>
      </c>
      <c r="E342" s="2">
        <v>1</v>
      </c>
      <c r="F342" s="2" t="str">
        <f>_xlfn.XLOOKUP(orders!C342,customers!$A$1:$A$1001,customers!B341:B1341,"",0)</f>
        <v>Anjanette Goldie</v>
      </c>
      <c r="G342" s="2" t="str">
        <f>IF(_xlfn.XLOOKUP(C342,customers!$A$1:$A$1001,customers!C341:C1341,"",0)=0,"",_xlfn.XLOOKUP(C342,customers!$A$1:$A$1001,customers!C341:C1341,"",0))</f>
        <v>agoldieiw@goo.gl</v>
      </c>
      <c r="H342" s="2" t="str">
        <f>_xlfn.XLOOKUP(C342,customers!$A$1:$A$1001,customers!G341:G1341,"",0)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3">
      <c r="A343" s="2" t="s">
        <v>2414</v>
      </c>
      <c r="B343" s="3">
        <v>43751</v>
      </c>
      <c r="C343" s="2" t="s">
        <v>2415</v>
      </c>
      <c r="D343" t="s">
        <v>6176</v>
      </c>
      <c r="E343" s="2">
        <v>2</v>
      </c>
      <c r="F343" s="2" t="str">
        <f>_xlfn.XLOOKUP(orders!C343,customers!$A$1:$A$1001,customers!B342:B1342,"",0)</f>
        <v>Laryssa Benediktovich</v>
      </c>
      <c r="G343" s="2" t="str">
        <f>IF(_xlfn.XLOOKUP(C343,customers!$A$1:$A$1001,customers!C342:C1342,"",0)=0,"",_xlfn.XLOOKUP(C343,customers!$A$1:$A$1001,customers!C342:C1342,"",0))</f>
        <v>lbenediktovichiy@wunderground.com</v>
      </c>
      <c r="H343" s="2" t="str">
        <f>_xlfn.XLOOKUP(C343,customers!$A$1:$A$1001,customers!G342:G1342,"",0)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3">
      <c r="A344" s="2" t="s">
        <v>2414</v>
      </c>
      <c r="B344" s="3">
        <v>43751</v>
      </c>
      <c r="C344" s="2" t="s">
        <v>2415</v>
      </c>
      <c r="D344" t="s">
        <v>6169</v>
      </c>
      <c r="E344" s="2">
        <v>5</v>
      </c>
      <c r="F344" s="2" t="str">
        <f>_xlfn.XLOOKUP(orders!C344,customers!$A$1:$A$1001,customers!B343:B1343,"",0)</f>
        <v>Theo Jacobovitz</v>
      </c>
      <c r="G344" s="2" t="str">
        <f>IF(_xlfn.XLOOKUP(C344,customers!$A$1:$A$1001,customers!C343:C1343,"",0)=0,"",_xlfn.XLOOKUP(C344,customers!$A$1:$A$1001,customers!C343:C1343,"",0))</f>
        <v>tjacobovitziz@cbc.ca</v>
      </c>
      <c r="H344" s="2" t="str">
        <f>_xlfn.XLOOKUP(C344,customers!$A$1:$A$1001,customers!G343:G1343,"",0)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3">
      <c r="A345" s="2" t="s">
        <v>2424</v>
      </c>
      <c r="B345" s="3">
        <v>43692</v>
      </c>
      <c r="C345" s="2" t="s">
        <v>2425</v>
      </c>
      <c r="D345" t="s">
        <v>6172</v>
      </c>
      <c r="E345" s="2">
        <v>6</v>
      </c>
      <c r="F345" s="2" t="str">
        <f>_xlfn.XLOOKUP(orders!C345,customers!$A$1:$A$1001,customers!B344:B1344,"",0)</f>
        <v>Deonne Shortall</v>
      </c>
      <c r="G345" s="2" t="str">
        <f>IF(_xlfn.XLOOKUP(C345,customers!$A$1:$A$1001,customers!C344:C1344,"",0)=0,"",_xlfn.XLOOKUP(C345,customers!$A$1:$A$1001,customers!C344:C1344,"",0))</f>
        <v>dshortallj2@wikipedia.org</v>
      </c>
      <c r="H345" s="2" t="str">
        <f>_xlfn.XLOOKUP(C345,customers!$A$1:$A$1001,customers!G344:G1344,"",0)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3">
      <c r="A346" s="2" t="s">
        <v>2429</v>
      </c>
      <c r="B346" s="3">
        <v>44529</v>
      </c>
      <c r="C346" s="2" t="s">
        <v>2430</v>
      </c>
      <c r="D346" t="s">
        <v>6138</v>
      </c>
      <c r="E346" s="2">
        <v>2</v>
      </c>
      <c r="F346" s="2" t="str">
        <f>_xlfn.XLOOKUP(orders!C346,customers!$A$1:$A$1001,customers!B345:B1345,"",0)</f>
        <v>Kevan Grinsted</v>
      </c>
      <c r="G346" s="2" t="str">
        <f>IF(_xlfn.XLOOKUP(C346,customers!$A$1:$A$1001,customers!C345:C1345,"",0)=0,"",_xlfn.XLOOKUP(C346,customers!$A$1:$A$1001,customers!C345:C1345,"",0))</f>
        <v>kgrinstedj4@google.com.br</v>
      </c>
      <c r="H346" s="2" t="str">
        <f>_xlfn.XLOOKUP(C346,customers!$A$1:$A$1001,customers!G345:G1345,"",0)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3">
      <c r="A347" s="2" t="s">
        <v>2434</v>
      </c>
      <c r="B347" s="3">
        <v>43849</v>
      </c>
      <c r="C347" s="2" t="s">
        <v>2435</v>
      </c>
      <c r="D347" t="s">
        <v>6179</v>
      </c>
      <c r="E347" s="2">
        <v>5</v>
      </c>
      <c r="F347" s="2" t="str">
        <f>_xlfn.XLOOKUP(orders!C347,customers!$A$1:$A$1001,customers!B346:B1346,"",0)</f>
        <v>Francesco Dressel</v>
      </c>
      <c r="G347" s="2" t="str">
        <f>IF(_xlfn.XLOOKUP(C347,customers!$A$1:$A$1001,customers!C346:C1346,"",0)=0,"",_xlfn.XLOOKUP(C347,customers!$A$1:$A$1001,customers!C346:C1346,"",0))</f>
        <v/>
      </c>
      <c r="H347" s="2" t="str">
        <f>_xlfn.XLOOKUP(C347,customers!$A$1:$A$1001,customers!G346:G1346,"",0)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3">
      <c r="A348" s="2" t="s">
        <v>2440</v>
      </c>
      <c r="B348" s="3">
        <v>44344</v>
      </c>
      <c r="C348" s="2" t="s">
        <v>2441</v>
      </c>
      <c r="D348" t="s">
        <v>6180</v>
      </c>
      <c r="E348" s="2">
        <v>3</v>
      </c>
      <c r="F348" s="2" t="str">
        <f>_xlfn.XLOOKUP(orders!C348,customers!$A$1:$A$1001,customers!B347:B1347,"",0)</f>
        <v>Ambrosio Weinmann</v>
      </c>
      <c r="G348" s="2" t="str">
        <f>IF(_xlfn.XLOOKUP(C348,customers!$A$1:$A$1001,customers!C347:C1347,"",0)=0,"",_xlfn.XLOOKUP(C348,customers!$A$1:$A$1001,customers!C347:C1347,"",0))</f>
        <v>aweinmannj8@shinystat.com</v>
      </c>
      <c r="H348" s="2" t="str">
        <f>_xlfn.XLOOKUP(C348,customers!$A$1:$A$1001,customers!G347:G1347,"",0)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3">
      <c r="A349" s="2" t="s">
        <v>2446</v>
      </c>
      <c r="B349" s="3">
        <v>44576</v>
      </c>
      <c r="C349" s="2" t="s">
        <v>2447</v>
      </c>
      <c r="D349" t="s">
        <v>6162</v>
      </c>
      <c r="E349" s="2">
        <v>3</v>
      </c>
      <c r="F349" s="2" t="str">
        <f>_xlfn.XLOOKUP(orders!C349,customers!$A$1:$A$1001,customers!B348:B1348,"",0)</f>
        <v>Roxie Deaconson</v>
      </c>
      <c r="G349" s="2" t="str">
        <f>IF(_xlfn.XLOOKUP(C349,customers!$A$1:$A$1001,customers!C348:C1348,"",0)=0,"",_xlfn.XLOOKUP(C349,customers!$A$1:$A$1001,customers!C348:C1348,"",0))</f>
        <v>rdeaconsonja@archive.org</v>
      </c>
      <c r="H349" s="2" t="str">
        <f>_xlfn.XLOOKUP(C349,customers!$A$1:$A$1001,customers!G348:G1348,"",0)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3">
      <c r="A350" s="2" t="s">
        <v>2452</v>
      </c>
      <c r="B350" s="3">
        <v>43803</v>
      </c>
      <c r="C350" s="2" t="s">
        <v>2453</v>
      </c>
      <c r="D350" t="s">
        <v>6148</v>
      </c>
      <c r="E350" s="2">
        <v>6</v>
      </c>
      <c r="F350" s="2" t="str">
        <f>_xlfn.XLOOKUP(orders!C350,customers!$A$1:$A$1001,customers!B349:B1349,"",0)</f>
        <v>Johna Bluck</v>
      </c>
      <c r="G350" s="2" t="str">
        <f>IF(_xlfn.XLOOKUP(C350,customers!$A$1:$A$1001,customers!C349:C1349,"",0)=0,"",_xlfn.XLOOKUP(C350,customers!$A$1:$A$1001,customers!C349:C1349,"",0))</f>
        <v>jbluckjc@imageshack.us</v>
      </c>
      <c r="H350" s="2" t="str">
        <f>_xlfn.XLOOKUP(C350,customers!$A$1:$A$1001,customers!G349:G1349,"",0)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3">
      <c r="A351" s="2" t="s">
        <v>2458</v>
      </c>
      <c r="B351" s="3">
        <v>44743</v>
      </c>
      <c r="C351" s="2" t="s">
        <v>2459</v>
      </c>
      <c r="D351" t="s">
        <v>6178</v>
      </c>
      <c r="E351" s="2">
        <v>4</v>
      </c>
      <c r="F351" s="2" t="str">
        <f>_xlfn.XLOOKUP(orders!C351,customers!$A$1:$A$1001,customers!B350:B1350,"",0)</f>
        <v>Jimmy Dymoke</v>
      </c>
      <c r="G351" s="2" t="str">
        <f>IF(_xlfn.XLOOKUP(C351,customers!$A$1:$A$1001,customers!C350:C1350,"",0)=0,"",_xlfn.XLOOKUP(C351,customers!$A$1:$A$1001,customers!C350:C1350,"",0))</f>
        <v>jdymokeje@prnewswire.com</v>
      </c>
      <c r="H351" s="2" t="str">
        <f>_xlfn.XLOOKUP(C351,customers!$A$1:$A$1001,customers!G350:G1350,"",0)</f>
        <v>Ireland</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3">
      <c r="A352" s="2" t="s">
        <v>2464</v>
      </c>
      <c r="B352" s="3">
        <v>43592</v>
      </c>
      <c r="C352" s="2" t="s">
        <v>2465</v>
      </c>
      <c r="D352" t="s">
        <v>6158</v>
      </c>
      <c r="E352" s="2">
        <v>4</v>
      </c>
      <c r="F352" s="2" t="str">
        <f>_xlfn.XLOOKUP(orders!C352,customers!$A$1:$A$1001,customers!B351:B1351,"",0)</f>
        <v>Barrett Gudde</v>
      </c>
      <c r="G352" s="2" t="str">
        <f>IF(_xlfn.XLOOKUP(C352,customers!$A$1:$A$1001,customers!C351:C1351,"",0)=0,"",_xlfn.XLOOKUP(C352,customers!$A$1:$A$1001,customers!C351:C1351,"",0))</f>
        <v>bguddejg@dailymotion.com</v>
      </c>
      <c r="H352" s="2" t="str">
        <f>_xlfn.XLOOKUP(C352,customers!$A$1:$A$1001,customers!G351:G1351,"",0)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3">
      <c r="A353" s="2" t="s">
        <v>2470</v>
      </c>
      <c r="B353" s="3">
        <v>44066</v>
      </c>
      <c r="C353" s="2" t="s">
        <v>2471</v>
      </c>
      <c r="D353" t="s">
        <v>6155</v>
      </c>
      <c r="E353" s="2">
        <v>2</v>
      </c>
      <c r="F353" s="2" t="str">
        <f>_xlfn.XLOOKUP(orders!C353,customers!$A$1:$A$1001,customers!B352:B1352,"",0)</f>
        <v>Vivyan Dunning</v>
      </c>
      <c r="G353" s="2" t="str">
        <f>IF(_xlfn.XLOOKUP(C353,customers!$A$1:$A$1001,customers!C352:C1352,"",0)=0,"",_xlfn.XLOOKUP(C353,customers!$A$1:$A$1001,customers!C352:C1352,"",0))</f>
        <v>vdunningji@independent.co.uk</v>
      </c>
      <c r="H353" s="2" t="str">
        <f>_xlfn.XLOOKUP(C353,customers!$A$1:$A$1001,customers!G352:G1352,"",0)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3">
      <c r="A354" s="2" t="s">
        <v>2476</v>
      </c>
      <c r="B354" s="3">
        <v>43984</v>
      </c>
      <c r="C354" s="2" t="s">
        <v>2331</v>
      </c>
      <c r="D354" t="s">
        <v>6144</v>
      </c>
      <c r="E354" s="2">
        <v>5</v>
      </c>
      <c r="F354" s="2" t="str">
        <f>_xlfn.XLOOKUP(orders!C354,customers!$A$1:$A$1001,customers!B353:B1353,"",0)</f>
        <v>Milty Middis</v>
      </c>
      <c r="G354" s="2" t="str">
        <f>IF(_xlfn.XLOOKUP(C354,customers!$A$1:$A$1001,customers!C353:C1353,"",0)=0,"",_xlfn.XLOOKUP(C354,customers!$A$1:$A$1001,customers!C353:C1353,"",0))</f>
        <v>mmiddisiu@dmoz.org</v>
      </c>
      <c r="H354" s="2" t="str">
        <f>_xlfn.XLOOKUP(C354,customers!$A$1:$A$1001,customers!G353:G1353,"",0)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3">
      <c r="A355" s="2" t="s">
        <v>2482</v>
      </c>
      <c r="B355" s="3">
        <v>43860</v>
      </c>
      <c r="C355" s="2" t="s">
        <v>2483</v>
      </c>
      <c r="D355" t="s">
        <v>6157</v>
      </c>
      <c r="E355" s="2">
        <v>4</v>
      </c>
      <c r="F355" s="2" t="str">
        <f>_xlfn.XLOOKUP(orders!C355,customers!$A$1:$A$1001,customers!B354:B1354,"",0)</f>
        <v>Barrie Fallowes</v>
      </c>
      <c r="G355" s="2" t="str">
        <f>IF(_xlfn.XLOOKUP(C355,customers!$A$1:$A$1001,customers!C354:C1354,"",0)=0,"",_xlfn.XLOOKUP(C355,customers!$A$1:$A$1001,customers!C354:C1354,"",0))</f>
        <v>bfallowesjm@purevolume.com</v>
      </c>
      <c r="H355" s="2" t="str">
        <f>_xlfn.XLOOKUP(C355,customers!$A$1:$A$1001,customers!G354:G1354,"",0)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3">
      <c r="A356" s="2" t="s">
        <v>2487</v>
      </c>
      <c r="B356" s="3">
        <v>43876</v>
      </c>
      <c r="C356" s="2" t="s">
        <v>2488</v>
      </c>
      <c r="D356" t="s">
        <v>6175</v>
      </c>
      <c r="E356" s="2">
        <v>6</v>
      </c>
      <c r="F356" s="2" t="str">
        <f>_xlfn.XLOOKUP(orders!C356,customers!$A$1:$A$1001,customers!B355:B1355,"",0)</f>
        <v>Shelli De Banke</v>
      </c>
      <c r="G356" s="2" t="str">
        <f>IF(_xlfn.XLOOKUP(C356,customers!$A$1:$A$1001,customers!C355:C1355,"",0)=0,"",_xlfn.XLOOKUP(C356,customers!$A$1:$A$1001,customers!C355:C1355,"",0))</f>
        <v>sdejo@newsvine.com</v>
      </c>
      <c r="H356" s="2" t="str">
        <f>_xlfn.XLOOKUP(C356,customers!$A$1:$A$1001,customers!G355:G1355,"",0)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3">
      <c r="A357" s="2" t="s">
        <v>2492</v>
      </c>
      <c r="B357" s="3">
        <v>44358</v>
      </c>
      <c r="C357" s="2" t="s">
        <v>2493</v>
      </c>
      <c r="D357" t="s">
        <v>6168</v>
      </c>
      <c r="E357" s="2">
        <v>5</v>
      </c>
      <c r="F357" s="2" t="str">
        <f>_xlfn.XLOOKUP(orders!C357,customers!$A$1:$A$1001,customers!B356:B1356,"",0)</f>
        <v>Stearne Count</v>
      </c>
      <c r="G357" s="2" t="str">
        <f>IF(_xlfn.XLOOKUP(C357,customers!$A$1:$A$1001,customers!C356:C1356,"",0)=0,"",_xlfn.XLOOKUP(C357,customers!$A$1:$A$1001,customers!C356:C1356,"",0))</f>
        <v>scountjq@nba.com</v>
      </c>
      <c r="H357" s="2" t="str">
        <f>_xlfn.XLOOKUP(C357,customers!$A$1:$A$1001,customers!G356:G1356,"",0)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3">
      <c r="A358" s="2" t="s">
        <v>2498</v>
      </c>
      <c r="B358" s="3">
        <v>44631</v>
      </c>
      <c r="C358" s="2" t="s">
        <v>2499</v>
      </c>
      <c r="D358" t="s">
        <v>6143</v>
      </c>
      <c r="E358" s="2">
        <v>4</v>
      </c>
      <c r="F358" s="2" t="str">
        <f>_xlfn.XLOOKUP(orders!C358,customers!$A$1:$A$1001,customers!B357:B1357,"",0)</f>
        <v>Silas Deehan</v>
      </c>
      <c r="G358" s="2" t="str">
        <f>IF(_xlfn.XLOOKUP(C358,customers!$A$1:$A$1001,customers!C357:C1357,"",0)=0,"",_xlfn.XLOOKUP(C358,customers!$A$1:$A$1001,customers!C357:C1357,"",0))</f>
        <v/>
      </c>
      <c r="H358" s="2" t="str">
        <f>_xlfn.XLOOKUP(C358,customers!$A$1:$A$1001,customers!G357:G1357,"",0)</f>
        <v>United Kingdom</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3">
      <c r="A359" s="2" t="s">
        <v>2504</v>
      </c>
      <c r="B359" s="3">
        <v>44448</v>
      </c>
      <c r="C359" s="2" t="s">
        <v>2505</v>
      </c>
      <c r="D359" t="s">
        <v>6175</v>
      </c>
      <c r="E359" s="2">
        <v>6</v>
      </c>
      <c r="F359" s="2" t="str">
        <f>_xlfn.XLOOKUP(orders!C359,customers!$A$1:$A$1001,customers!B358:B1358,"",0)</f>
        <v>Alon Pllu</v>
      </c>
      <c r="G359" s="2" t="str">
        <f>IF(_xlfn.XLOOKUP(C359,customers!$A$1:$A$1001,customers!C358:C1358,"",0)=0,"",_xlfn.XLOOKUP(C359,customers!$A$1:$A$1001,customers!C358:C1358,"",0))</f>
        <v>aplluju@dagondesign.com</v>
      </c>
      <c r="H359" s="2" t="str">
        <f>_xlfn.XLOOKUP(C359,customers!$A$1:$A$1001,customers!G358:G1358,"",0)</f>
        <v>Ireland</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3">
      <c r="A360" s="2" t="s">
        <v>2509</v>
      </c>
      <c r="B360" s="3">
        <v>43599</v>
      </c>
      <c r="C360" s="2" t="s">
        <v>2510</v>
      </c>
      <c r="D360" t="s">
        <v>6182</v>
      </c>
      <c r="E360" s="2">
        <v>1</v>
      </c>
      <c r="F360" s="2" t="str">
        <f>_xlfn.XLOOKUP(orders!C360,customers!$A$1:$A$1001,customers!B359:B1359,"",0)</f>
        <v>Selestina Greedyer</v>
      </c>
      <c r="G360" s="2" t="str">
        <f>IF(_xlfn.XLOOKUP(C360,customers!$A$1:$A$1001,customers!C359:C1359,"",0)=0,"",_xlfn.XLOOKUP(C360,customers!$A$1:$A$1001,customers!C359:C1359,"",0))</f>
        <v>sgreedyerjw@parallels.com</v>
      </c>
      <c r="H360" s="2" t="str">
        <f>_xlfn.XLOOKUP(C360,customers!$A$1:$A$1001,customers!G359:G1359,"",0)</f>
        <v>Ireland</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3">
      <c r="A361" s="2" t="s">
        <v>2515</v>
      </c>
      <c r="B361" s="3">
        <v>43563</v>
      </c>
      <c r="C361" s="2" t="s">
        <v>2516</v>
      </c>
      <c r="D361" t="s">
        <v>6178</v>
      </c>
      <c r="E361" s="2">
        <v>6</v>
      </c>
      <c r="F361" s="2" t="str">
        <f>_xlfn.XLOOKUP(orders!C361,customers!$A$1:$A$1001,customers!B360:B1360,"",0)</f>
        <v>Darice Heaford</v>
      </c>
      <c r="G361" s="2" t="str">
        <f>IF(_xlfn.XLOOKUP(C361,customers!$A$1:$A$1001,customers!C360:C1360,"",0)=0,"",_xlfn.XLOOKUP(C361,customers!$A$1:$A$1001,customers!C360:C1360,"",0))</f>
        <v>dheafordjy@twitpic.com</v>
      </c>
      <c r="H361" s="2" t="str">
        <f>_xlfn.XLOOKUP(C361,customers!$A$1:$A$1001,customers!G360:G1360,"",0)</f>
        <v>United States</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3">
      <c r="A362" s="2" t="s">
        <v>2521</v>
      </c>
      <c r="B362" s="3">
        <v>44058</v>
      </c>
      <c r="C362" s="2" t="s">
        <v>2522</v>
      </c>
      <c r="D362" t="s">
        <v>6149</v>
      </c>
      <c r="E362" s="2">
        <v>2</v>
      </c>
      <c r="F362" s="2" t="str">
        <f>_xlfn.XLOOKUP(orders!C362,customers!$A$1:$A$1001,customers!B361:B1361,"",0)</f>
        <v>Reynolds Crookshanks</v>
      </c>
      <c r="G362" s="2" t="str">
        <f>IF(_xlfn.XLOOKUP(C362,customers!$A$1:$A$1001,customers!C361:C1361,"",0)=0,"",_xlfn.XLOOKUP(C362,customers!$A$1:$A$1001,customers!C361:C1361,"",0))</f>
        <v>rcrookshanksk0@unc.edu</v>
      </c>
      <c r="H362" s="2" t="str">
        <f>_xlfn.XLOOKUP(C362,customers!$A$1:$A$1001,customers!G361:G1361,"",0)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3">
      <c r="A363" s="2" t="s">
        <v>2521</v>
      </c>
      <c r="B363" s="3">
        <v>44058</v>
      </c>
      <c r="C363" s="2" t="s">
        <v>2522</v>
      </c>
      <c r="D363" t="s">
        <v>6146</v>
      </c>
      <c r="E363" s="2">
        <v>1</v>
      </c>
      <c r="F363" s="2" t="str">
        <f>_xlfn.XLOOKUP(orders!C363,customers!$A$1:$A$1001,customers!B362:B1362,"",0)</f>
        <v>Niels Leake</v>
      </c>
      <c r="G363" s="2" t="str">
        <f>IF(_xlfn.XLOOKUP(C363,customers!$A$1:$A$1001,customers!C362:C1362,"",0)=0,"",_xlfn.XLOOKUP(C363,customers!$A$1:$A$1001,customers!C362:C1362,"",0))</f>
        <v>nleakek1@cmu.edu</v>
      </c>
      <c r="H363" s="2" t="str">
        <f>_xlfn.XLOOKUP(C363,customers!$A$1:$A$1001,customers!G362:G1362,"",0)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3">
      <c r="A364" s="2" t="s">
        <v>2532</v>
      </c>
      <c r="B364" s="3">
        <v>44686</v>
      </c>
      <c r="C364" s="2" t="s">
        <v>2533</v>
      </c>
      <c r="D364" t="s">
        <v>6171</v>
      </c>
      <c r="E364" s="2">
        <v>5</v>
      </c>
      <c r="F364" s="2" t="str">
        <f>_xlfn.XLOOKUP(orders!C364,customers!$A$1:$A$1001,customers!B363:B1363,"",0)</f>
        <v>Nico Hubert</v>
      </c>
      <c r="G364" s="2" t="str">
        <f>IF(_xlfn.XLOOKUP(C364,customers!$A$1:$A$1001,customers!C363:C1363,"",0)=0,"",_xlfn.XLOOKUP(C364,customers!$A$1:$A$1001,customers!C363:C1363,"",0))</f>
        <v/>
      </c>
      <c r="H364" s="2" t="str">
        <f>_xlfn.XLOOKUP(C364,customers!$A$1:$A$1001,customers!G363:G1363,"",0)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3">
      <c r="A365" s="2" t="s">
        <v>2538</v>
      </c>
      <c r="B365" s="3">
        <v>44282</v>
      </c>
      <c r="C365" s="2" t="s">
        <v>2539</v>
      </c>
      <c r="D365" t="s">
        <v>6162</v>
      </c>
      <c r="E365" s="2">
        <v>6</v>
      </c>
      <c r="F365" s="2" t="str">
        <f>_xlfn.XLOOKUP(orders!C365,customers!$A$1:$A$1001,customers!B364:B1364,"",0)</f>
        <v>Derrek Allpress</v>
      </c>
      <c r="G365" s="2" t="str">
        <f>IF(_xlfn.XLOOKUP(C365,customers!$A$1:$A$1001,customers!C364:C1364,"",0)=0,"",_xlfn.XLOOKUP(C365,customers!$A$1:$A$1001,customers!C364:C1364,"",0))</f>
        <v/>
      </c>
      <c r="H365" s="2" t="str">
        <f>_xlfn.XLOOKUP(C365,customers!$A$1:$A$1001,customers!G364:G1364,"",0)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3">
      <c r="A366" s="2" t="s">
        <v>2543</v>
      </c>
      <c r="B366" s="3">
        <v>43582</v>
      </c>
      <c r="C366" s="2" t="s">
        <v>2544</v>
      </c>
      <c r="D366" t="s">
        <v>6183</v>
      </c>
      <c r="E366" s="2">
        <v>6</v>
      </c>
      <c r="F366" s="2" t="str">
        <f>_xlfn.XLOOKUP(orders!C366,customers!$A$1:$A$1001,customers!B365:B1365,"",0)</f>
        <v>Rochette Huscroft</v>
      </c>
      <c r="G366" s="2" t="str">
        <f>IF(_xlfn.XLOOKUP(C366,customers!$A$1:$A$1001,customers!C365:C1365,"",0)=0,"",_xlfn.XLOOKUP(C366,customers!$A$1:$A$1001,customers!C365:C1365,"",0))</f>
        <v>rhuscroftk8@jimdo.com</v>
      </c>
      <c r="H366" s="2" t="str">
        <f>_xlfn.XLOOKUP(C366,customers!$A$1:$A$1001,customers!G365:G1365,"",0)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3">
      <c r="A367" s="2" t="s">
        <v>2549</v>
      </c>
      <c r="B367" s="3">
        <v>44464</v>
      </c>
      <c r="C367" s="2" t="s">
        <v>2550</v>
      </c>
      <c r="D367" t="s">
        <v>6169</v>
      </c>
      <c r="E367" s="2">
        <v>1</v>
      </c>
      <c r="F367" s="2" t="str">
        <f>_xlfn.XLOOKUP(orders!C367,customers!$A$1:$A$1001,customers!B366:B1366,"",0)</f>
        <v>Andie Rudram</v>
      </c>
      <c r="G367" s="2" t="str">
        <f>IF(_xlfn.XLOOKUP(C367,customers!$A$1:$A$1001,customers!C366:C1366,"",0)=0,"",_xlfn.XLOOKUP(C367,customers!$A$1:$A$1001,customers!C366:C1366,"",0))</f>
        <v>arudramka@prnewswire.com</v>
      </c>
      <c r="H367" s="2" t="str">
        <f>_xlfn.XLOOKUP(C367,customers!$A$1:$A$1001,customers!G366:G1366,"",0)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3">
      <c r="A368" s="2" t="s">
        <v>2554</v>
      </c>
      <c r="B368" s="3">
        <v>43874</v>
      </c>
      <c r="C368" s="2" t="s">
        <v>2555</v>
      </c>
      <c r="D368" t="s">
        <v>6144</v>
      </c>
      <c r="E368" s="2">
        <v>6</v>
      </c>
      <c r="F368" s="2" t="str">
        <f>_xlfn.XLOOKUP(orders!C368,customers!$A$1:$A$1001,customers!B367:B1367,"",0)</f>
        <v>Jacquelyn Maha</v>
      </c>
      <c r="G368" s="2" t="str">
        <f>IF(_xlfn.XLOOKUP(C368,customers!$A$1:$A$1001,customers!C367:C1367,"",0)=0,"",_xlfn.XLOOKUP(C368,customers!$A$1:$A$1001,customers!C367:C1367,"",0))</f>
        <v>jmahakc@cyberchimps.com</v>
      </c>
      <c r="H368" s="2" t="str">
        <f>_xlfn.XLOOKUP(C368,customers!$A$1:$A$1001,customers!G367:G1367,"",0)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3">
      <c r="A369" s="2" t="s">
        <v>2559</v>
      </c>
      <c r="B369" s="3">
        <v>44393</v>
      </c>
      <c r="C369" s="2" t="s">
        <v>2560</v>
      </c>
      <c r="D369" t="s">
        <v>6159</v>
      </c>
      <c r="E369" s="2">
        <v>2</v>
      </c>
      <c r="F369" s="2" t="str">
        <f>_xlfn.XLOOKUP(orders!C369,customers!$A$1:$A$1001,customers!B368:B1368,"",0)</f>
        <v>Alica Kift</v>
      </c>
      <c r="G369" s="2" t="str">
        <f>IF(_xlfn.XLOOKUP(C369,customers!$A$1:$A$1001,customers!C368:C1368,"",0)=0,"",_xlfn.XLOOKUP(C369,customers!$A$1:$A$1001,customers!C368:C1368,"",0))</f>
        <v/>
      </c>
      <c r="H369" s="2" t="str">
        <f>_xlfn.XLOOKUP(C369,customers!$A$1:$A$1001,customers!G368:G1368,"",0)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3">
      <c r="A370" s="2" t="s">
        <v>2563</v>
      </c>
      <c r="B370" s="3">
        <v>44692</v>
      </c>
      <c r="C370" s="2" t="s">
        <v>2564</v>
      </c>
      <c r="D370" t="s">
        <v>6166</v>
      </c>
      <c r="E370" s="2">
        <v>2</v>
      </c>
      <c r="F370" s="2" t="str">
        <f>_xlfn.XLOOKUP(orders!C370,customers!$A$1:$A$1001,customers!B369:B1369,"",0)</f>
        <v>Jarret Toye</v>
      </c>
      <c r="G370" s="2" t="str">
        <f>IF(_xlfn.XLOOKUP(C370,customers!$A$1:$A$1001,customers!C369:C1369,"",0)=0,"",_xlfn.XLOOKUP(C370,customers!$A$1:$A$1001,customers!C369:C1369,"",0))</f>
        <v>jtoyekg@pinterest.com</v>
      </c>
      <c r="H370" s="2" t="str">
        <f>_xlfn.XLOOKUP(C370,customers!$A$1:$A$1001,customers!G369:G1369,"",0)</f>
        <v>Ireland</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3">
      <c r="A371" s="2" t="s">
        <v>2569</v>
      </c>
      <c r="B371" s="3">
        <v>43500</v>
      </c>
      <c r="C371" s="2" t="s">
        <v>2570</v>
      </c>
      <c r="D371" t="s">
        <v>6176</v>
      </c>
      <c r="E371" s="2">
        <v>1</v>
      </c>
      <c r="F371" s="2" t="str">
        <f>_xlfn.XLOOKUP(orders!C371,customers!$A$1:$A$1001,customers!B370:B1370,"",0)</f>
        <v>Natal Vigrass</v>
      </c>
      <c r="G371" s="2" t="str">
        <f>IF(_xlfn.XLOOKUP(C371,customers!$A$1:$A$1001,customers!C370:C1370,"",0)=0,"",_xlfn.XLOOKUP(C371,customers!$A$1:$A$1001,customers!C370:C1370,"",0))</f>
        <v>nvigrasski@ezinearticles.com</v>
      </c>
      <c r="H371" s="2" t="str">
        <f>_xlfn.XLOOKUP(C371,customers!$A$1:$A$1001,customers!G370:G1370,"",0)</f>
        <v>United Kingdom</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3">
      <c r="A372" s="2" t="s">
        <v>2573</v>
      </c>
      <c r="B372" s="3">
        <v>43501</v>
      </c>
      <c r="C372" s="2" t="s">
        <v>2574</v>
      </c>
      <c r="D372" t="s">
        <v>6183</v>
      </c>
      <c r="E372" s="2">
        <v>2</v>
      </c>
      <c r="F372" s="2" t="str">
        <f>_xlfn.XLOOKUP(orders!C372,customers!$A$1:$A$1001,customers!B371:B1371,"",0)</f>
        <v>Kandace Cragell</v>
      </c>
      <c r="G372" s="2" t="str">
        <f>IF(_xlfn.XLOOKUP(C372,customers!$A$1:$A$1001,customers!C371:C1371,"",0)=0,"",_xlfn.XLOOKUP(C372,customers!$A$1:$A$1001,customers!C371:C1371,"",0))</f>
        <v>kcragellkk@google.com</v>
      </c>
      <c r="H372" s="2" t="str">
        <f>_xlfn.XLOOKUP(C372,customers!$A$1:$A$1001,customers!G371:G1371,"",0)</f>
        <v>Ireland</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3">
      <c r="A373" s="2" t="s">
        <v>2579</v>
      </c>
      <c r="B373" s="3">
        <v>44705</v>
      </c>
      <c r="C373" s="2" t="s">
        <v>2580</v>
      </c>
      <c r="D373" t="s">
        <v>6180</v>
      </c>
      <c r="E373" s="2">
        <v>6</v>
      </c>
      <c r="F373" s="2" t="str">
        <f>_xlfn.XLOOKUP(orders!C373,customers!$A$1:$A$1001,customers!B372:B1372,"",0)</f>
        <v>Reese Lidgey</v>
      </c>
      <c r="G373" s="2" t="str">
        <f>IF(_xlfn.XLOOKUP(C373,customers!$A$1:$A$1001,customers!C372:C1372,"",0)=0,"",_xlfn.XLOOKUP(C373,customers!$A$1:$A$1001,customers!C372:C1372,"",0))</f>
        <v>rlidgeykm@vimeo.com</v>
      </c>
      <c r="H373" s="2" t="str">
        <f>_xlfn.XLOOKUP(C373,customers!$A$1:$A$1001,customers!G372:G1372,"",0)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3">
      <c r="A374" s="2" t="s">
        <v>2585</v>
      </c>
      <c r="B374" s="3">
        <v>44108</v>
      </c>
      <c r="C374" s="2" t="s">
        <v>2586</v>
      </c>
      <c r="D374" t="s">
        <v>6173</v>
      </c>
      <c r="E374" s="2">
        <v>6</v>
      </c>
      <c r="F374" s="2" t="str">
        <f>_xlfn.XLOOKUP(orders!C374,customers!$A$1:$A$1001,customers!B373:B1373,"",0)</f>
        <v>Samuele Klaaassen</v>
      </c>
      <c r="G374" s="2" t="str">
        <f>IF(_xlfn.XLOOKUP(C374,customers!$A$1:$A$1001,customers!C373:C1373,"",0)=0,"",_xlfn.XLOOKUP(C374,customers!$A$1:$A$1001,customers!C373:C1373,"",0))</f>
        <v/>
      </c>
      <c r="H374" s="2" t="str">
        <f>_xlfn.XLOOKUP(C374,customers!$A$1:$A$1001,customers!G373:G1373,"",0)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3">
      <c r="A375" s="2" t="s">
        <v>2591</v>
      </c>
      <c r="B375" s="3">
        <v>44742</v>
      </c>
      <c r="C375" s="2" t="s">
        <v>2592</v>
      </c>
      <c r="D375" t="s">
        <v>6158</v>
      </c>
      <c r="E375" s="2">
        <v>3</v>
      </c>
      <c r="F375" s="2" t="str">
        <f>_xlfn.XLOOKUP(orders!C375,customers!$A$1:$A$1001,customers!B374:B1374,"",0)</f>
        <v>Hussein Olliff</v>
      </c>
      <c r="G375" s="2" t="str">
        <f>IF(_xlfn.XLOOKUP(C375,customers!$A$1:$A$1001,customers!C374:C1374,"",0)=0,"",_xlfn.XLOOKUP(C375,customers!$A$1:$A$1001,customers!C374:C1374,"",0))</f>
        <v>holliffkq@sciencedirect.com</v>
      </c>
      <c r="H375" s="2" t="str">
        <f>_xlfn.XLOOKUP(C375,customers!$A$1:$A$1001,customers!G374:G1374,"",0)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3">
      <c r="A376" s="2" t="s">
        <v>2597</v>
      </c>
      <c r="B376" s="3">
        <v>44125</v>
      </c>
      <c r="C376" s="2" t="s">
        <v>2598</v>
      </c>
      <c r="D376" t="s">
        <v>6161</v>
      </c>
      <c r="E376" s="2">
        <v>4</v>
      </c>
      <c r="F376" s="2" t="str">
        <f>_xlfn.XLOOKUP(orders!C376,customers!$A$1:$A$1001,customers!B375:B1375,"",0)</f>
        <v>Felita Eshmade</v>
      </c>
      <c r="G376" s="2" t="str">
        <f>IF(_xlfn.XLOOKUP(C376,customers!$A$1:$A$1001,customers!C375:C1375,"",0)=0,"",_xlfn.XLOOKUP(C376,customers!$A$1:$A$1001,customers!C375:C1375,"",0))</f>
        <v>feshmadeks@umn.edu</v>
      </c>
      <c r="H376" s="2" t="str">
        <f>_xlfn.XLOOKUP(C376,customers!$A$1:$A$1001,customers!G375:G1375,"",0)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3">
      <c r="A377" s="2" t="s">
        <v>2603</v>
      </c>
      <c r="B377" s="3">
        <v>44120</v>
      </c>
      <c r="C377" s="2" t="s">
        <v>2604</v>
      </c>
      <c r="D377" t="s">
        <v>6152</v>
      </c>
      <c r="E377" s="2">
        <v>2</v>
      </c>
      <c r="F377" s="2" t="str">
        <f>_xlfn.XLOOKUP(orders!C377,customers!$A$1:$A$1001,customers!B376:B1376,"",0)</f>
        <v>Hazel Iacopini</v>
      </c>
      <c r="G377" s="2" t="str">
        <f>IF(_xlfn.XLOOKUP(C377,customers!$A$1:$A$1001,customers!C376:C1376,"",0)=0,"",_xlfn.XLOOKUP(C377,customers!$A$1:$A$1001,customers!C376:C1376,"",0))</f>
        <v/>
      </c>
      <c r="H377" s="2" t="str">
        <f>_xlfn.XLOOKUP(C377,customers!$A$1:$A$1001,customers!G376:G1376,"",0)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3">
      <c r="A378" s="2" t="s">
        <v>2609</v>
      </c>
      <c r="B378" s="3">
        <v>44097</v>
      </c>
      <c r="C378" s="2" t="s">
        <v>2610</v>
      </c>
      <c r="D378" t="s">
        <v>6146</v>
      </c>
      <c r="E378" s="2">
        <v>1</v>
      </c>
      <c r="F378" s="2" t="str">
        <f>_xlfn.XLOOKUP(orders!C378,customers!$A$1:$A$1001,customers!B377:B1377,"",0)</f>
        <v>Bran Sterke</v>
      </c>
      <c r="G378" s="2" t="str">
        <f>IF(_xlfn.XLOOKUP(C378,customers!$A$1:$A$1001,customers!C377:C1377,"",0)=0,"",_xlfn.XLOOKUP(C378,customers!$A$1:$A$1001,customers!C377:C1377,"",0))</f>
        <v>bsterkekw@biblegateway.com</v>
      </c>
      <c r="H378" s="2" t="str">
        <f>_xlfn.XLOOKUP(C378,customers!$A$1:$A$1001,customers!G377:G1377,"",0)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3">
      <c r="A379" s="2" t="s">
        <v>2615</v>
      </c>
      <c r="B379" s="3">
        <v>43532</v>
      </c>
      <c r="C379" s="2" t="s">
        <v>2616</v>
      </c>
      <c r="D379" t="s">
        <v>6163</v>
      </c>
      <c r="E379" s="2">
        <v>3</v>
      </c>
      <c r="F379" s="2" t="str">
        <f>_xlfn.XLOOKUP(orders!C379,customers!$A$1:$A$1001,customers!B378:B1378,"",0)</f>
        <v>Philomena Traite</v>
      </c>
      <c r="G379" s="2" t="str">
        <f>IF(_xlfn.XLOOKUP(C379,customers!$A$1:$A$1001,customers!C378:C1378,"",0)=0,"",_xlfn.XLOOKUP(C379,customers!$A$1:$A$1001,customers!C378:C1378,"",0))</f>
        <v>ptraiteky@huffingtonpost.com</v>
      </c>
      <c r="H379" s="2" t="str">
        <f>_xlfn.XLOOKUP(C379,customers!$A$1:$A$1001,customers!G378:G1378,"",0)</f>
        <v>United States</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3">
      <c r="A380" s="2" t="s">
        <v>2621</v>
      </c>
      <c r="B380" s="3">
        <v>44377</v>
      </c>
      <c r="C380" s="2" t="s">
        <v>2622</v>
      </c>
      <c r="D380" t="s">
        <v>6180</v>
      </c>
      <c r="E380" s="2">
        <v>3</v>
      </c>
      <c r="F380" s="2" t="str">
        <f>_xlfn.XLOOKUP(orders!C380,customers!$A$1:$A$1001,customers!B379:B1379,"",0)</f>
        <v>Fernando Sulman</v>
      </c>
      <c r="G380" s="2" t="str">
        <f>IF(_xlfn.XLOOKUP(C380,customers!$A$1:$A$1001,customers!C379:C1379,"",0)=0,"",_xlfn.XLOOKUP(C380,customers!$A$1:$A$1001,customers!C379:C1379,"",0))</f>
        <v>fsulmanl0@washington.edu</v>
      </c>
      <c r="H380" s="2" t="str">
        <f>_xlfn.XLOOKUP(C380,customers!$A$1:$A$1001,customers!G379:G1379,"",0)</f>
        <v>United States</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3">
      <c r="A381" s="2" t="s">
        <v>2627</v>
      </c>
      <c r="B381" s="3">
        <v>43690</v>
      </c>
      <c r="C381" s="2" t="s">
        <v>2628</v>
      </c>
      <c r="D381" t="s">
        <v>6173</v>
      </c>
      <c r="E381" s="2">
        <v>6</v>
      </c>
      <c r="F381" s="2" t="str">
        <f>_xlfn.XLOOKUP(orders!C381,customers!$A$1:$A$1001,customers!B380:B1380,"",0)</f>
        <v>Lorelei Nardoni</v>
      </c>
      <c r="G381" s="2" t="str">
        <f>IF(_xlfn.XLOOKUP(C381,customers!$A$1:$A$1001,customers!C380:C1380,"",0)=0,"",_xlfn.XLOOKUP(C381,customers!$A$1:$A$1001,customers!C380:C1380,"",0))</f>
        <v>lnardonil2@hao123.com</v>
      </c>
      <c r="H381" s="2" t="str">
        <f>_xlfn.XLOOKUP(C381,customers!$A$1:$A$1001,customers!G380:G1380,"",0)</f>
        <v>United States</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3">
      <c r="A382" s="2" t="s">
        <v>2632</v>
      </c>
      <c r="B382" s="3">
        <v>44249</v>
      </c>
      <c r="C382" s="2" t="s">
        <v>2331</v>
      </c>
      <c r="D382" t="s">
        <v>6169</v>
      </c>
      <c r="E382" s="2">
        <v>3</v>
      </c>
      <c r="F382" s="2" t="str">
        <f>_xlfn.XLOOKUP(orders!C382,customers!$A$1:$A$1001,customers!B381:B1381,"",0)</f>
        <v>Barrie Fallowes</v>
      </c>
      <c r="G382" s="2" t="str">
        <f>IF(_xlfn.XLOOKUP(C382,customers!$A$1:$A$1001,customers!C381:C1381,"",0)=0,"",_xlfn.XLOOKUP(C382,customers!$A$1:$A$1001,customers!C381:C1381,"",0))</f>
        <v>bfallowesjm@purevolume.com</v>
      </c>
      <c r="H382" s="2" t="str">
        <f>_xlfn.XLOOKUP(C382,customers!$A$1:$A$1001,customers!G381:G1381,"",0)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3">
      <c r="A383" s="2" t="s">
        <v>2638</v>
      </c>
      <c r="B383" s="3">
        <v>44646</v>
      </c>
      <c r="C383" s="2" t="s">
        <v>2639</v>
      </c>
      <c r="D383" t="s">
        <v>6154</v>
      </c>
      <c r="E383" s="2">
        <v>5</v>
      </c>
      <c r="F383" s="2" t="str">
        <f>_xlfn.XLOOKUP(orders!C383,customers!$A$1:$A$1001,customers!B382:B1382,"",0)</f>
        <v>Sharona Danilchik</v>
      </c>
      <c r="G383" s="2" t="str">
        <f>IF(_xlfn.XLOOKUP(C383,customers!$A$1:$A$1001,customers!C382:C1382,"",0)=0,"",_xlfn.XLOOKUP(C383,customers!$A$1:$A$1001,customers!C382:C1382,"",0))</f>
        <v>sdanilchikl6@mit.edu</v>
      </c>
      <c r="H383" s="2" t="str">
        <f>_xlfn.XLOOKUP(C383,customers!$A$1:$A$1001,customers!G382:G1382,"",0)</f>
        <v>United Kingdom</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3">
      <c r="A384" s="2" t="s">
        <v>2644</v>
      </c>
      <c r="B384" s="3">
        <v>43840</v>
      </c>
      <c r="C384" s="2" t="s">
        <v>2645</v>
      </c>
      <c r="D384" t="s">
        <v>6144</v>
      </c>
      <c r="E384" s="2">
        <v>3</v>
      </c>
      <c r="F384" s="2" t="str">
        <f>_xlfn.XLOOKUP(orders!C384,customers!$A$1:$A$1001,customers!B383:B1383,"",0)</f>
        <v>Bobby Folomkin</v>
      </c>
      <c r="G384" s="2" t="str">
        <f>IF(_xlfn.XLOOKUP(C384,customers!$A$1:$A$1001,customers!C383:C1383,"",0)=0,"",_xlfn.XLOOKUP(C384,customers!$A$1:$A$1001,customers!C383:C1383,"",0))</f>
        <v>bfolomkinl8@yolasite.com</v>
      </c>
      <c r="H384" s="2" t="str">
        <f>_xlfn.XLOOKUP(C384,customers!$A$1:$A$1001,customers!G383:G1383,"",0)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3">
      <c r="A385" s="2" t="s">
        <v>2650</v>
      </c>
      <c r="B385" s="3">
        <v>43586</v>
      </c>
      <c r="C385" s="2" t="s">
        <v>2651</v>
      </c>
      <c r="D385" t="s">
        <v>6176</v>
      </c>
      <c r="E385" s="2">
        <v>6</v>
      </c>
      <c r="F385" s="2" t="str">
        <f>_xlfn.XLOOKUP(orders!C385,customers!$A$1:$A$1001,customers!B384:B1384,"",0)</f>
        <v>Riva De Micoli</v>
      </c>
      <c r="G385" s="2" t="str">
        <f>IF(_xlfn.XLOOKUP(C385,customers!$A$1:$A$1001,customers!C384:C1384,"",0)=0,"",_xlfn.XLOOKUP(C385,customers!$A$1:$A$1001,customers!C384:C1384,"",0))</f>
        <v>rdela@usa.gov</v>
      </c>
      <c r="H385" s="2" t="str">
        <f>_xlfn.XLOOKUP(C385,customers!$A$1:$A$1001,customers!G384:G1384,"",0)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3">
      <c r="A386" s="2" t="s">
        <v>2655</v>
      </c>
      <c r="B386" s="3">
        <v>43870</v>
      </c>
      <c r="C386" s="2" t="s">
        <v>2656</v>
      </c>
      <c r="D386" t="s">
        <v>6182</v>
      </c>
      <c r="E386" s="2">
        <v>4</v>
      </c>
      <c r="F386" s="2" t="str">
        <f>_xlfn.XLOOKUP(orders!C386,customers!$A$1:$A$1001,customers!B385:B1385,"",0)</f>
        <v>Krishnah Incogna</v>
      </c>
      <c r="G386" s="2" t="str">
        <f>IF(_xlfn.XLOOKUP(C386,customers!$A$1:$A$1001,customers!C385:C1385,"",0)=0,"",_xlfn.XLOOKUP(C386,customers!$A$1:$A$1001,customers!C385:C1385,"",0))</f>
        <v/>
      </c>
      <c r="H386" s="2" t="str">
        <f>_xlfn.XLOOKUP(C386,customers!$A$1:$A$1001,customers!G385:G1385,"",0)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3">
      <c r="A387" s="2" t="s">
        <v>2660</v>
      </c>
      <c r="B387" s="3">
        <v>44559</v>
      </c>
      <c r="C387" s="2" t="s">
        <v>2661</v>
      </c>
      <c r="D387" t="s">
        <v>6160</v>
      </c>
      <c r="E387" s="2">
        <v>5</v>
      </c>
      <c r="F387" s="2" t="str">
        <f>_xlfn.XLOOKUP(orders!C387,customers!$A$1:$A$1001,customers!B386:B1386,"",0)</f>
        <v>Martie Brimilcombe</v>
      </c>
      <c r="G387" s="2" t="str">
        <f>IF(_xlfn.XLOOKUP(C387,customers!$A$1:$A$1001,customers!C386:C1386,"",0)=0,"",_xlfn.XLOOKUP(C387,customers!$A$1:$A$1001,customers!C386:C1386,"",0))</f>
        <v>mbrimilcombele@cnn.com</v>
      </c>
      <c r="H387" s="2" t="str">
        <f>_xlfn.XLOOKUP(C387,customers!$A$1:$A$1001,customers!G386:G1386,"",0)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3">
      <c r="A388" s="2" t="s">
        <v>2666</v>
      </c>
      <c r="B388" s="3">
        <v>44083</v>
      </c>
      <c r="C388" s="2" t="s">
        <v>2667</v>
      </c>
      <c r="D388" t="s">
        <v>6154</v>
      </c>
      <c r="E388" s="2">
        <v>6</v>
      </c>
      <c r="F388" s="2" t="str">
        <f>_xlfn.XLOOKUP(orders!C388,customers!$A$1:$A$1001,customers!B387:B1387,"",0)</f>
        <v>Mellisa Mebes</v>
      </c>
      <c r="G388" s="2" t="str">
        <f>IF(_xlfn.XLOOKUP(C388,customers!$A$1:$A$1001,customers!C387:C1387,"",0)=0,"",_xlfn.XLOOKUP(C388,customers!$A$1:$A$1001,customers!C387:C1387,"",0))</f>
        <v/>
      </c>
      <c r="H388" s="2" t="str">
        <f>_xlfn.XLOOKUP(C388,customers!$A$1:$A$1001,customers!G387:G1387,"",0)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3">
      <c r="A389" s="2" t="s">
        <v>2671</v>
      </c>
      <c r="B389" s="3">
        <v>44455</v>
      </c>
      <c r="C389" s="2" t="s">
        <v>2672</v>
      </c>
      <c r="D389" t="s">
        <v>6171</v>
      </c>
      <c r="E389" s="2">
        <v>5</v>
      </c>
      <c r="F389" s="2" t="str">
        <f>_xlfn.XLOOKUP(orders!C389,customers!$A$1:$A$1001,customers!B388:B1388,"",0)</f>
        <v>Dorette Hinemoor</v>
      </c>
      <c r="G389" s="2" t="str">
        <f>IF(_xlfn.XLOOKUP(C389,customers!$A$1:$A$1001,customers!C388:C1388,"",0)=0,"",_xlfn.XLOOKUP(C389,customers!$A$1:$A$1001,customers!C388:C1388,"",0))</f>
        <v/>
      </c>
      <c r="H389" s="2" t="str">
        <f>_xlfn.XLOOKUP(C389,customers!$A$1:$A$1001,customers!G388:G1388,"",0)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3">
      <c r="A390" s="2" t="s">
        <v>2677</v>
      </c>
      <c r="B390" s="3">
        <v>44130</v>
      </c>
      <c r="C390" s="2" t="s">
        <v>2678</v>
      </c>
      <c r="D390" t="s">
        <v>6150</v>
      </c>
      <c r="E390" s="2">
        <v>3</v>
      </c>
      <c r="F390" s="2" t="str">
        <f>_xlfn.XLOOKUP(orders!C390,customers!$A$1:$A$1001,customers!B389:B1389,"",0)</f>
        <v>Jule Deehan</v>
      </c>
      <c r="G390" s="2" t="str">
        <f>IF(_xlfn.XLOOKUP(C390,customers!$A$1:$A$1001,customers!C389:C1389,"",0)=0,"",_xlfn.XLOOKUP(C390,customers!$A$1:$A$1001,customers!C389:C1389,"",0))</f>
        <v>jdeehanlk@about.me</v>
      </c>
      <c r="H390" s="2" t="str">
        <f>_xlfn.XLOOKUP(C390,customers!$A$1:$A$1001,customers!G389:G1389,"",0)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3">
      <c r="A391" s="2" t="s">
        <v>2683</v>
      </c>
      <c r="B391" s="3">
        <v>43536</v>
      </c>
      <c r="C391" s="2" t="s">
        <v>2684</v>
      </c>
      <c r="D391" t="s">
        <v>6169</v>
      </c>
      <c r="E391" s="2">
        <v>3</v>
      </c>
      <c r="F391" s="2" t="str">
        <f>_xlfn.XLOOKUP(orders!C391,customers!$A$1:$A$1001,customers!B390:B1390,"",0)</f>
        <v>Devora Maton</v>
      </c>
      <c r="G391" s="2" t="str">
        <f>IF(_xlfn.XLOOKUP(C391,customers!$A$1:$A$1001,customers!C390:C1390,"",0)=0,"",_xlfn.XLOOKUP(C391,customers!$A$1:$A$1001,customers!C390:C1390,"",0))</f>
        <v>dmatonlm@utexas.edu</v>
      </c>
      <c r="H391" s="2" t="str">
        <f>_xlfn.XLOOKUP(C391,customers!$A$1:$A$1001,customers!G390:G1390,"",0)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3">
      <c r="A392" s="2" t="s">
        <v>2689</v>
      </c>
      <c r="B392" s="3">
        <v>44245</v>
      </c>
      <c r="C392" s="2" t="s">
        <v>2690</v>
      </c>
      <c r="D392" t="s">
        <v>6144</v>
      </c>
      <c r="E392" s="2">
        <v>2</v>
      </c>
      <c r="F392" s="2" t="str">
        <f>_xlfn.XLOOKUP(orders!C392,customers!$A$1:$A$1001,customers!B391:B1391,"",0)</f>
        <v>Verne Dunkerley</v>
      </c>
      <c r="G392" s="2" t="str">
        <f>IF(_xlfn.XLOOKUP(C392,customers!$A$1:$A$1001,customers!C391:C1391,"",0)=0,"",_xlfn.XLOOKUP(C392,customers!$A$1:$A$1001,customers!C391:C1391,"",0))</f>
        <v/>
      </c>
      <c r="H392" s="2" t="str">
        <f>_xlfn.XLOOKUP(C392,customers!$A$1:$A$1001,customers!G391:G1391,"",0)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3">
      <c r="A393" s="2" t="s">
        <v>2694</v>
      </c>
      <c r="B393" s="3">
        <v>44133</v>
      </c>
      <c r="C393" s="2" t="s">
        <v>2695</v>
      </c>
      <c r="D393" t="s">
        <v>6157</v>
      </c>
      <c r="E393" s="2">
        <v>2</v>
      </c>
      <c r="F393" s="2" t="str">
        <f>_xlfn.XLOOKUP(orders!C393,customers!$A$1:$A$1001,customers!B392:B1392,"",0)</f>
        <v>Adorne Gregoratti</v>
      </c>
      <c r="G393" s="2" t="str">
        <f>IF(_xlfn.XLOOKUP(C393,customers!$A$1:$A$1001,customers!C392:C1392,"",0)=0,"",_xlfn.XLOOKUP(C393,customers!$A$1:$A$1001,customers!C392:C1392,"",0))</f>
        <v>agregorattilq@vistaprint.com</v>
      </c>
      <c r="H393" s="2" t="str">
        <f>_xlfn.XLOOKUP(C393,customers!$A$1:$A$1001,customers!G392:G1392,"",0)</f>
        <v>Ireland</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3">
      <c r="A394" s="2" t="s">
        <v>2699</v>
      </c>
      <c r="B394" s="3">
        <v>44445</v>
      </c>
      <c r="C394" s="2" t="s">
        <v>2700</v>
      </c>
      <c r="D394" t="s">
        <v>6171</v>
      </c>
      <c r="E394" s="2">
        <v>6</v>
      </c>
      <c r="F394" s="2" t="str">
        <f>_xlfn.XLOOKUP(orders!C394,customers!$A$1:$A$1001,customers!B393:B1393,"",0)</f>
        <v>Graeme Whitehead</v>
      </c>
      <c r="G394" s="2" t="str">
        <f>IF(_xlfn.XLOOKUP(C394,customers!$A$1:$A$1001,customers!C393:C1393,"",0)=0,"",_xlfn.XLOOKUP(C394,customers!$A$1:$A$1001,customers!C393:C1393,"",0))</f>
        <v>gwhiteheadls@hp.com</v>
      </c>
      <c r="H394" s="2" t="str">
        <f>_xlfn.XLOOKUP(C394,customers!$A$1:$A$1001,customers!G393:G1393,"",0)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3">
      <c r="A395" s="2" t="s">
        <v>2699</v>
      </c>
      <c r="B395" s="3">
        <v>44445</v>
      </c>
      <c r="C395" s="2" t="s">
        <v>2700</v>
      </c>
      <c r="D395" t="s">
        <v>6167</v>
      </c>
      <c r="E395" s="2">
        <v>1</v>
      </c>
      <c r="F395" s="2" t="str">
        <f>_xlfn.XLOOKUP(orders!C395,customers!$A$1:$A$1001,customers!B394:B1394,"",0)</f>
        <v>Haslett Jodrelle</v>
      </c>
      <c r="G395" s="2" t="str">
        <f>IF(_xlfn.XLOOKUP(C395,customers!$A$1:$A$1001,customers!C394:C1394,"",0)=0,"",_xlfn.XLOOKUP(C395,customers!$A$1:$A$1001,customers!C394:C1394,"",0))</f>
        <v>hjodrellelt@samsung.com</v>
      </c>
      <c r="H395" s="2" t="str">
        <f>_xlfn.XLOOKUP(C395,customers!$A$1:$A$1001,customers!G394:G1394,"",0)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3">
      <c r="A396" s="2" t="s">
        <v>2710</v>
      </c>
      <c r="B396" s="3">
        <v>44083</v>
      </c>
      <c r="C396" s="2" t="s">
        <v>2711</v>
      </c>
      <c r="D396" t="s">
        <v>6142</v>
      </c>
      <c r="E396" s="2">
        <v>4</v>
      </c>
      <c r="F396" s="2" t="str">
        <f>_xlfn.XLOOKUP(orders!C396,customers!$A$1:$A$1001,customers!B395:B1395,"",0)</f>
        <v>Kaela Nottram</v>
      </c>
      <c r="G396" s="2" t="str">
        <f>IF(_xlfn.XLOOKUP(C396,customers!$A$1:$A$1001,customers!C395:C1395,"",0)=0,"",_xlfn.XLOOKUP(C396,customers!$A$1:$A$1001,customers!C395:C1395,"",0))</f>
        <v>knottramlw@odnoklassniki.ru</v>
      </c>
      <c r="H396" s="2" t="str">
        <f>_xlfn.XLOOKUP(C396,customers!$A$1:$A$1001,customers!G395:G1395,"",0)</f>
        <v>Ireland</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3">
      <c r="A397" s="2" t="s">
        <v>2716</v>
      </c>
      <c r="B397" s="3">
        <v>44465</v>
      </c>
      <c r="C397" s="2" t="s">
        <v>2717</v>
      </c>
      <c r="D397" t="s">
        <v>6169</v>
      </c>
      <c r="E397" s="2">
        <v>6</v>
      </c>
      <c r="F397" s="2" t="str">
        <f>_xlfn.XLOOKUP(orders!C397,customers!$A$1:$A$1001,customers!B396:B1396,"",0)</f>
        <v>Silvan McShea</v>
      </c>
      <c r="G397" s="2" t="str">
        <f>IF(_xlfn.XLOOKUP(C397,customers!$A$1:$A$1001,customers!C396:C1396,"",0)=0,"",_xlfn.XLOOKUP(C397,customers!$A$1:$A$1001,customers!C396:C1396,"",0))</f>
        <v>smcshealy@photobucket.com</v>
      </c>
      <c r="H397" s="2" t="str">
        <f>_xlfn.XLOOKUP(C397,customers!$A$1:$A$1001,customers!G396:G1396,"",0)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3">
      <c r="A398" s="2" t="s">
        <v>2721</v>
      </c>
      <c r="B398" s="3">
        <v>44140</v>
      </c>
      <c r="C398" s="2" t="s">
        <v>2722</v>
      </c>
      <c r="D398" t="s">
        <v>6180</v>
      </c>
      <c r="E398" s="2">
        <v>5</v>
      </c>
      <c r="F398" s="2" t="str">
        <f>_xlfn.XLOOKUP(orders!C398,customers!$A$1:$A$1001,customers!B397:B1397,"",0)</f>
        <v>Jereme Gippes</v>
      </c>
      <c r="G398" s="2" t="str">
        <f>IF(_xlfn.XLOOKUP(C398,customers!$A$1:$A$1001,customers!C397:C1397,"",0)=0,"",_xlfn.XLOOKUP(C398,customers!$A$1:$A$1001,customers!C397:C1397,"",0))</f>
        <v>jgippesm0@cloudflare.com</v>
      </c>
      <c r="H398" s="2" t="str">
        <f>_xlfn.XLOOKUP(C398,customers!$A$1:$A$1001,customers!G397:G1397,"",0)</f>
        <v>United Kingdom</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3">
      <c r="A399" s="2" t="s">
        <v>2727</v>
      </c>
      <c r="B399" s="3">
        <v>43720</v>
      </c>
      <c r="C399" s="2" t="s">
        <v>2728</v>
      </c>
      <c r="D399" t="s">
        <v>6169</v>
      </c>
      <c r="E399" s="2">
        <v>4</v>
      </c>
      <c r="F399" s="2" t="str">
        <f>_xlfn.XLOOKUP(orders!C399,customers!$A$1:$A$1001,customers!B398:B1398,"",0)</f>
        <v>Gregorius Trengrove</v>
      </c>
      <c r="G399" s="2" t="str">
        <f>IF(_xlfn.XLOOKUP(C399,customers!$A$1:$A$1001,customers!C398:C1398,"",0)=0,"",_xlfn.XLOOKUP(C399,customers!$A$1:$A$1001,customers!C398:C1398,"",0))</f>
        <v>gtrengrovem2@elpais.com</v>
      </c>
      <c r="H399" s="2" t="str">
        <f>_xlfn.XLOOKUP(C399,customers!$A$1:$A$1001,customers!G398:G1398,"",0)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3">
      <c r="A400" s="2" t="s">
        <v>2733</v>
      </c>
      <c r="B400" s="3">
        <v>43677</v>
      </c>
      <c r="C400" s="2" t="s">
        <v>2734</v>
      </c>
      <c r="D400" t="s">
        <v>6154</v>
      </c>
      <c r="E400" s="2">
        <v>6</v>
      </c>
      <c r="F400" s="2" t="str">
        <f>_xlfn.XLOOKUP(orders!C400,customers!$A$1:$A$1001,customers!B399:B1399,"",0)</f>
        <v>Merell Zanazzi</v>
      </c>
      <c r="G400" s="2" t="str">
        <f>IF(_xlfn.XLOOKUP(C400,customers!$A$1:$A$1001,customers!C399:C1399,"",0)=0,"",_xlfn.XLOOKUP(C400,customers!$A$1:$A$1001,customers!C399:C1399,"",0))</f>
        <v/>
      </c>
      <c r="H400" s="2" t="str">
        <f>_xlfn.XLOOKUP(C400,customers!$A$1:$A$1001,customers!G399:G1399,"",0)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3">
      <c r="A401" s="2" t="s">
        <v>2739</v>
      </c>
      <c r="B401" s="3">
        <v>43539</v>
      </c>
      <c r="C401" s="2" t="s">
        <v>2740</v>
      </c>
      <c r="D401" t="s">
        <v>6185</v>
      </c>
      <c r="E401" s="2">
        <v>6</v>
      </c>
      <c r="F401" s="2" t="str">
        <f>_xlfn.XLOOKUP(orders!C401,customers!$A$1:$A$1001,customers!B400:B1400,"",0)</f>
        <v>Guenevere Ruggen</v>
      </c>
      <c r="G401" s="2" t="str">
        <f>IF(_xlfn.XLOOKUP(C401,customers!$A$1:$A$1001,customers!C400:C1400,"",0)=0,"",_xlfn.XLOOKUP(C401,customers!$A$1:$A$1001,customers!C400:C1400,"",0))</f>
        <v>gruggenm6@nymag.com</v>
      </c>
      <c r="H401" s="2" t="str">
        <f>_xlfn.XLOOKUP(C401,customers!$A$1:$A$1001,customers!G400:G1400,"",0)</f>
        <v>United States</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3">
      <c r="A402" s="2" t="s">
        <v>2745</v>
      </c>
      <c r="B402" s="3">
        <v>44332</v>
      </c>
      <c r="C402" s="2" t="s">
        <v>2746</v>
      </c>
      <c r="D402" t="s">
        <v>6170</v>
      </c>
      <c r="E402" s="2">
        <v>4</v>
      </c>
      <c r="F402" s="2" t="str">
        <f>_xlfn.XLOOKUP(orders!C402,customers!$A$1:$A$1001,customers!B401:B1401,"",0)</f>
        <v>Man Fright</v>
      </c>
      <c r="G402" s="2" t="str">
        <f>IF(_xlfn.XLOOKUP(C402,customers!$A$1:$A$1001,customers!C401:C1401,"",0)=0,"",_xlfn.XLOOKUP(C402,customers!$A$1:$A$1001,customers!C401:C1401,"",0))</f>
        <v>mfrightm8@harvard.edu</v>
      </c>
      <c r="H402" s="2" t="str">
        <f>_xlfn.XLOOKUP(C402,customers!$A$1:$A$1001,customers!G401:G1401,"",0)</f>
        <v>Ireland</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3">
      <c r="A403" s="2" t="s">
        <v>2751</v>
      </c>
      <c r="B403" s="3">
        <v>43591</v>
      </c>
      <c r="C403" s="2" t="s">
        <v>2752</v>
      </c>
      <c r="D403" t="s">
        <v>6159</v>
      </c>
      <c r="E403" s="2">
        <v>2</v>
      </c>
      <c r="F403" s="2" t="str">
        <f>_xlfn.XLOOKUP(orders!C403,customers!$A$1:$A$1001,customers!B402:B1402,"",0)</f>
        <v>Caddric Krzysztofiak</v>
      </c>
      <c r="G403" s="2" t="str">
        <f>IF(_xlfn.XLOOKUP(C403,customers!$A$1:$A$1001,customers!C402:C1402,"",0)=0,"",_xlfn.XLOOKUP(C403,customers!$A$1:$A$1001,customers!C402:C1402,"",0))</f>
        <v>ckrzysztofiakma@skyrock.com</v>
      </c>
      <c r="H403" s="2" t="str">
        <f>_xlfn.XLOOKUP(C403,customers!$A$1:$A$1001,customers!G402:G1402,"",0)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3">
      <c r="A404" s="2" t="s">
        <v>2757</v>
      </c>
      <c r="B404" s="3">
        <v>43502</v>
      </c>
      <c r="C404" s="2" t="s">
        <v>2758</v>
      </c>
      <c r="D404" t="s">
        <v>6177</v>
      </c>
      <c r="E404" s="2">
        <v>3</v>
      </c>
      <c r="F404" s="2" t="str">
        <f>_xlfn.XLOOKUP(orders!C404,customers!$A$1:$A$1001,customers!B403:B1403,"",0)</f>
        <v>Jammie Cloke</v>
      </c>
      <c r="G404" s="2" t="str">
        <f>IF(_xlfn.XLOOKUP(C404,customers!$A$1:$A$1001,customers!C403:C1403,"",0)=0,"",_xlfn.XLOOKUP(C404,customers!$A$1:$A$1001,customers!C403:C1403,"",0))</f>
        <v/>
      </c>
      <c r="H404" s="2" t="str">
        <f>_xlfn.XLOOKUP(C404,customers!$A$1:$A$1001,customers!G403:G1403,"",0)</f>
        <v>United Kingdom</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3">
      <c r="A405" s="2" t="s">
        <v>2763</v>
      </c>
      <c r="B405" s="3">
        <v>44295</v>
      </c>
      <c r="C405" s="2" t="s">
        <v>2764</v>
      </c>
      <c r="D405" t="s">
        <v>6145</v>
      </c>
      <c r="E405" s="2">
        <v>2</v>
      </c>
      <c r="F405" s="2" t="str">
        <f>_xlfn.XLOOKUP(orders!C405,customers!$A$1:$A$1001,customers!B404:B1404,"",0)</f>
        <v>Kathleen Diable</v>
      </c>
      <c r="G405" s="2" t="str">
        <f>IF(_xlfn.XLOOKUP(C405,customers!$A$1:$A$1001,customers!C404:C1404,"",0)=0,"",_xlfn.XLOOKUP(C405,customers!$A$1:$A$1001,customers!C404:C1404,"",0))</f>
        <v/>
      </c>
      <c r="H405" s="2" t="str">
        <f>_xlfn.XLOOKUP(C405,customers!$A$1:$A$1001,customers!G404:G1404,"",0)</f>
        <v>United Kingdom</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3">
      <c r="A406" s="2" t="s">
        <v>2769</v>
      </c>
      <c r="B406" s="3">
        <v>43971</v>
      </c>
      <c r="C406" s="2" t="s">
        <v>2770</v>
      </c>
      <c r="D406" t="s">
        <v>6147</v>
      </c>
      <c r="E406" s="2">
        <v>4</v>
      </c>
      <c r="F406" s="2" t="str">
        <f>_xlfn.XLOOKUP(orders!C406,customers!$A$1:$A$1001,customers!B405:B1405,"",0)</f>
        <v>Agretha Melland</v>
      </c>
      <c r="G406" s="2" t="str">
        <f>IF(_xlfn.XLOOKUP(C406,customers!$A$1:$A$1001,customers!C405:C1405,"",0)=0,"",_xlfn.XLOOKUP(C406,customers!$A$1:$A$1001,customers!C405:C1405,"",0))</f>
        <v>amellandmg@pen.io</v>
      </c>
      <c r="H406" s="2" t="str">
        <f>_xlfn.XLOOKUP(C406,customers!$A$1:$A$1001,customers!G405:G1405,"",0)</f>
        <v>United States</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3">
      <c r="A407" s="2" t="s">
        <v>2775</v>
      </c>
      <c r="B407" s="3">
        <v>44167</v>
      </c>
      <c r="C407" s="2" t="s">
        <v>2776</v>
      </c>
      <c r="D407" t="s">
        <v>6139</v>
      </c>
      <c r="E407" s="2">
        <v>3</v>
      </c>
      <c r="F407" s="2" t="str">
        <f>_xlfn.XLOOKUP(orders!C407,customers!$A$1:$A$1001,customers!B406:B1406,"",0)</f>
        <v>Alberta Balsdone</v>
      </c>
      <c r="G407" s="2" t="str">
        <f>IF(_xlfn.XLOOKUP(C407,customers!$A$1:$A$1001,customers!C406:C1406,"",0)=0,"",_xlfn.XLOOKUP(C407,customers!$A$1:$A$1001,customers!C406:C1406,"",0))</f>
        <v>abalsdonemi@toplist.cz</v>
      </c>
      <c r="H407" s="2" t="str">
        <f>_xlfn.XLOOKUP(C407,customers!$A$1:$A$1001,customers!G406:G1406,"",0)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3">
      <c r="A408" s="2" t="s">
        <v>2781</v>
      </c>
      <c r="B408" s="3">
        <v>44416</v>
      </c>
      <c r="C408" s="2" t="s">
        <v>2782</v>
      </c>
      <c r="D408" t="s">
        <v>6141</v>
      </c>
      <c r="E408" s="2">
        <v>5</v>
      </c>
      <c r="F408" s="2" t="str">
        <f>_xlfn.XLOOKUP(orders!C408,customers!$A$1:$A$1001,customers!B407:B1407,"",0)</f>
        <v>Micky Glover</v>
      </c>
      <c r="G408" s="2" t="str">
        <f>IF(_xlfn.XLOOKUP(C408,customers!$A$1:$A$1001,customers!C407:C1407,"",0)=0,"",_xlfn.XLOOKUP(C408,customers!$A$1:$A$1001,customers!C407:C1407,"",0))</f>
        <v>mglovermk@cnbc.com</v>
      </c>
      <c r="H408" s="2" t="str">
        <f>_xlfn.XLOOKUP(C408,customers!$A$1:$A$1001,customers!G407:G1407,"",0)</f>
        <v>United Kingdom</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3">
      <c r="A409" s="2" t="s">
        <v>2787</v>
      </c>
      <c r="B409" s="3">
        <v>44595</v>
      </c>
      <c r="C409" s="2" t="s">
        <v>2788</v>
      </c>
      <c r="D409" t="s">
        <v>6139</v>
      </c>
      <c r="E409" s="2">
        <v>6</v>
      </c>
      <c r="F409" s="2" t="str">
        <f>_xlfn.XLOOKUP(orders!C409,customers!$A$1:$A$1001,customers!B408:B1408,"",0)</f>
        <v>Silvanus Enefer</v>
      </c>
      <c r="G409" s="2" t="str">
        <f>IF(_xlfn.XLOOKUP(C409,customers!$A$1:$A$1001,customers!C408:C1408,"",0)=0,"",_xlfn.XLOOKUP(C409,customers!$A$1:$A$1001,customers!C408:C1408,"",0))</f>
        <v>senefermm@blog.com</v>
      </c>
      <c r="H409" s="2" t="str">
        <f>_xlfn.XLOOKUP(C409,customers!$A$1:$A$1001,customers!G408:G1408,"",0)</f>
        <v>United States</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3">
      <c r="A410" s="2" t="s">
        <v>2792</v>
      </c>
      <c r="B410" s="3">
        <v>44659</v>
      </c>
      <c r="C410" s="2" t="s">
        <v>2793</v>
      </c>
      <c r="D410" t="s">
        <v>6175</v>
      </c>
      <c r="E410" s="2">
        <v>2</v>
      </c>
      <c r="F410" s="2" t="str">
        <f>_xlfn.XLOOKUP(orders!C410,customers!$A$1:$A$1001,customers!B409:B1409,"",0)</f>
        <v>Marvin Gundry</v>
      </c>
      <c r="G410" s="2" t="str">
        <f>IF(_xlfn.XLOOKUP(C410,customers!$A$1:$A$1001,customers!C409:C1409,"",0)=0,"",_xlfn.XLOOKUP(C410,customers!$A$1:$A$1001,customers!C409:C1409,"",0))</f>
        <v>mgundrymo@omniture.com</v>
      </c>
      <c r="H410" s="2" t="str">
        <f>_xlfn.XLOOKUP(C410,customers!$A$1:$A$1001,customers!G409:G1409,"",0)</f>
        <v>Ireland</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3">
      <c r="A411" s="2" t="s">
        <v>2798</v>
      </c>
      <c r="B411" s="3">
        <v>44203</v>
      </c>
      <c r="C411" s="2" t="s">
        <v>2799</v>
      </c>
      <c r="D411" t="s">
        <v>6170</v>
      </c>
      <c r="E411" s="2">
        <v>3</v>
      </c>
      <c r="F411" s="2" t="str">
        <f>_xlfn.XLOOKUP(orders!C411,customers!$A$1:$A$1001,customers!B410:B1410,"",0)</f>
        <v>Allis Wilmore</v>
      </c>
      <c r="G411" s="2" t="str">
        <f>IF(_xlfn.XLOOKUP(C411,customers!$A$1:$A$1001,customers!C410:C1410,"",0)=0,"",_xlfn.XLOOKUP(C411,customers!$A$1:$A$1001,customers!C410:C1410,"",0))</f>
        <v/>
      </c>
      <c r="H411" s="2" t="str">
        <f>_xlfn.XLOOKUP(C411,customers!$A$1:$A$1001,customers!G410:G1410,"",0)</f>
        <v>United States</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3">
      <c r="A412" s="2" t="s">
        <v>2803</v>
      </c>
      <c r="B412" s="3">
        <v>44441</v>
      </c>
      <c r="C412" s="2" t="s">
        <v>2804</v>
      </c>
      <c r="D412" t="s">
        <v>6167</v>
      </c>
      <c r="E412" s="2">
        <v>4</v>
      </c>
      <c r="F412" s="2" t="str">
        <f>_xlfn.XLOOKUP(orders!C412,customers!$A$1:$A$1001,customers!B411:B1411,"",0)</f>
        <v>Eustace Stenton</v>
      </c>
      <c r="G412" s="2" t="str">
        <f>IF(_xlfn.XLOOKUP(C412,customers!$A$1:$A$1001,customers!C411:C1411,"",0)=0,"",_xlfn.XLOOKUP(C412,customers!$A$1:$A$1001,customers!C411:C1411,"",0))</f>
        <v>estentonms@google.it</v>
      </c>
      <c r="H412" s="2" t="str">
        <f>_xlfn.XLOOKUP(C412,customers!$A$1:$A$1001,customers!G411:G1411,"",0)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3">
      <c r="A413" s="2" t="s">
        <v>2808</v>
      </c>
      <c r="B413" s="3">
        <v>44504</v>
      </c>
      <c r="C413" s="2" t="s">
        <v>2809</v>
      </c>
      <c r="D413" t="s">
        <v>6162</v>
      </c>
      <c r="E413" s="2">
        <v>6</v>
      </c>
      <c r="F413" s="2" t="str">
        <f>_xlfn.XLOOKUP(orders!C413,customers!$A$1:$A$1001,customers!B412:B1412,"",0)</f>
        <v>Lyndsey MacManus</v>
      </c>
      <c r="G413" s="2" t="str">
        <f>IF(_xlfn.XLOOKUP(C413,customers!$A$1:$A$1001,customers!C412:C1412,"",0)=0,"",_xlfn.XLOOKUP(C413,customers!$A$1:$A$1001,customers!C412:C1412,"",0))</f>
        <v>lmacmanusmu@imdb.com</v>
      </c>
      <c r="H413" s="2" t="str">
        <f>_xlfn.XLOOKUP(C413,customers!$A$1:$A$1001,customers!G412:G1412,"",0)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3">
      <c r="A414" s="2" t="s">
        <v>2813</v>
      </c>
      <c r="B414" s="3">
        <v>44410</v>
      </c>
      <c r="C414" s="2" t="s">
        <v>2814</v>
      </c>
      <c r="D414" t="s">
        <v>6155</v>
      </c>
      <c r="E414" s="2">
        <v>5</v>
      </c>
      <c r="F414" s="2" t="str">
        <f>_xlfn.XLOOKUP(orders!C414,customers!$A$1:$A$1001,customers!B413:B1413,"",0)</f>
        <v>Correy Bourner</v>
      </c>
      <c r="G414" s="2" t="str">
        <f>IF(_xlfn.XLOOKUP(C414,customers!$A$1:$A$1001,customers!C413:C1413,"",0)=0,"",_xlfn.XLOOKUP(C414,customers!$A$1:$A$1001,customers!C413:C1413,"",0))</f>
        <v>cbournermw@chronoengine.com</v>
      </c>
      <c r="H414" s="2" t="str">
        <f>_xlfn.XLOOKUP(C414,customers!$A$1:$A$1001,customers!G413:G1413,"",0)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3">
      <c r="A415" s="2" t="s">
        <v>2818</v>
      </c>
      <c r="B415" s="3">
        <v>43857</v>
      </c>
      <c r="C415" s="2" t="s">
        <v>2819</v>
      </c>
      <c r="D415" t="s">
        <v>6164</v>
      </c>
      <c r="E415" s="2">
        <v>1</v>
      </c>
      <c r="F415" s="2" t="str">
        <f>_xlfn.XLOOKUP(orders!C415,customers!$A$1:$A$1001,customers!B414:B1414,"",0)</f>
        <v>Kandy Heddan</v>
      </c>
      <c r="G415" s="2" t="str">
        <f>IF(_xlfn.XLOOKUP(C415,customers!$A$1:$A$1001,customers!C414:C1414,"",0)=0,"",_xlfn.XLOOKUP(C415,customers!$A$1:$A$1001,customers!C414:C1414,"",0))</f>
        <v>kheddanmy@icq.com</v>
      </c>
      <c r="H415" s="2" t="str">
        <f>_xlfn.XLOOKUP(C415,customers!$A$1:$A$1001,customers!G414:G1414,"",0)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3">
      <c r="A416" s="2" t="s">
        <v>2824</v>
      </c>
      <c r="B416" s="3">
        <v>43802</v>
      </c>
      <c r="C416" s="2" t="s">
        <v>2825</v>
      </c>
      <c r="D416" t="s">
        <v>6178</v>
      </c>
      <c r="E416" s="2">
        <v>3</v>
      </c>
      <c r="F416" s="2" t="str">
        <f>_xlfn.XLOOKUP(orders!C416,customers!$A$1:$A$1001,customers!B415:B1415,"",0)</f>
        <v>Adora Roubert</v>
      </c>
      <c r="G416" s="2" t="str">
        <f>IF(_xlfn.XLOOKUP(C416,customers!$A$1:$A$1001,customers!C415:C1415,"",0)=0,"",_xlfn.XLOOKUP(C416,customers!$A$1:$A$1001,customers!C415:C1415,"",0))</f>
        <v>aroubertn0@tmall.com</v>
      </c>
      <c r="H416" s="2" t="str">
        <f>_xlfn.XLOOKUP(C416,customers!$A$1:$A$1001,customers!G415:G1415,"",0)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3">
      <c r="A417" s="2" t="s">
        <v>2829</v>
      </c>
      <c r="B417" s="3">
        <v>43683</v>
      </c>
      <c r="C417" s="2" t="s">
        <v>2830</v>
      </c>
      <c r="D417" t="s">
        <v>6174</v>
      </c>
      <c r="E417" s="2">
        <v>3</v>
      </c>
      <c r="F417" s="2" t="str">
        <f>_xlfn.XLOOKUP(orders!C417,customers!$A$1:$A$1001,customers!B416:B1416,"",0)</f>
        <v>Helaina Rainforth</v>
      </c>
      <c r="G417" s="2" t="str">
        <f>IF(_xlfn.XLOOKUP(C417,customers!$A$1:$A$1001,customers!C416:C1416,"",0)=0,"",_xlfn.XLOOKUP(C417,customers!$A$1:$A$1001,customers!C416:C1416,"",0))</f>
        <v>hrainforthn2@blog.com</v>
      </c>
      <c r="H417" s="2" t="str">
        <f>_xlfn.XLOOKUP(C417,customers!$A$1:$A$1001,customers!G416:G1416,"",0)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3">
      <c r="A418" s="2" t="s">
        <v>2834</v>
      </c>
      <c r="B418" s="3">
        <v>43901</v>
      </c>
      <c r="C418" s="2" t="s">
        <v>2835</v>
      </c>
      <c r="D418" t="s">
        <v>6180</v>
      </c>
      <c r="E418" s="2">
        <v>3</v>
      </c>
      <c r="F418" s="2" t="str">
        <f>_xlfn.XLOOKUP(orders!C418,customers!$A$1:$A$1001,customers!B417:B1417,"",0)</f>
        <v>Isac Jesper</v>
      </c>
      <c r="G418" s="2" t="str">
        <f>IF(_xlfn.XLOOKUP(C418,customers!$A$1:$A$1001,customers!C417:C1417,"",0)=0,"",_xlfn.XLOOKUP(C418,customers!$A$1:$A$1001,customers!C417:C1417,"",0))</f>
        <v>ijespern4@theglobeandmail.com</v>
      </c>
      <c r="H418" s="2" t="str">
        <f>_xlfn.XLOOKUP(C418,customers!$A$1:$A$1001,customers!G417:G1417,"",0)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3">
      <c r="A419" s="2" t="s">
        <v>2839</v>
      </c>
      <c r="B419" s="3">
        <v>44457</v>
      </c>
      <c r="C419" s="2" t="s">
        <v>2840</v>
      </c>
      <c r="D419" t="s">
        <v>6182</v>
      </c>
      <c r="E419" s="2">
        <v>1</v>
      </c>
      <c r="F419" s="2" t="str">
        <f>_xlfn.XLOOKUP(orders!C419,customers!$A$1:$A$1001,customers!B418:B1418,"",0)</f>
        <v>Nadeen Broomer</v>
      </c>
      <c r="G419" s="2" t="str">
        <f>IF(_xlfn.XLOOKUP(C419,customers!$A$1:$A$1001,customers!C418:C1418,"",0)=0,"",_xlfn.XLOOKUP(C419,customers!$A$1:$A$1001,customers!C418:C1418,"",0))</f>
        <v>nbroomern6@examiner.com</v>
      </c>
      <c r="H419" s="2" t="str">
        <f>_xlfn.XLOOKUP(C419,customers!$A$1:$A$1001,customers!G418:G1418,"",0)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3">
      <c r="A420" s="2" t="s">
        <v>2844</v>
      </c>
      <c r="B420" s="3">
        <v>44142</v>
      </c>
      <c r="C420" s="2" t="s">
        <v>2845</v>
      </c>
      <c r="D420" t="s">
        <v>6182</v>
      </c>
      <c r="E420" s="2">
        <v>5</v>
      </c>
      <c r="F420" s="2" t="str">
        <f>_xlfn.XLOOKUP(orders!C420,customers!$A$1:$A$1001,customers!B419:B1419,"",0)</f>
        <v>Frans Habbergham</v>
      </c>
      <c r="G420" s="2" t="str">
        <f>IF(_xlfn.XLOOKUP(C420,customers!$A$1:$A$1001,customers!C419:C1419,"",0)=0,"",_xlfn.XLOOKUP(C420,customers!$A$1:$A$1001,customers!C419:C1419,"",0))</f>
        <v>fhabberghamn8@discovery.com</v>
      </c>
      <c r="H420" s="2" t="str">
        <f>_xlfn.XLOOKUP(C420,customers!$A$1:$A$1001,customers!G419:G1419,"",0)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3">
      <c r="A421" s="2" t="s">
        <v>2849</v>
      </c>
      <c r="B421" s="3">
        <v>44739</v>
      </c>
      <c r="C421" s="2" t="s">
        <v>2850</v>
      </c>
      <c r="D421" t="s">
        <v>6160</v>
      </c>
      <c r="E421" s="2">
        <v>1</v>
      </c>
      <c r="F421" s="2" t="str">
        <f>_xlfn.XLOOKUP(orders!C421,customers!$A$1:$A$1001,customers!B420:B1420,"",0)</f>
        <v>Romain Avrashin</v>
      </c>
      <c r="G421" s="2" t="str">
        <f>IF(_xlfn.XLOOKUP(C421,customers!$A$1:$A$1001,customers!C420:C1420,"",0)=0,"",_xlfn.XLOOKUP(C421,customers!$A$1:$A$1001,customers!C420:C1420,"",0))</f>
        <v>ravrashinna@tamu.edu</v>
      </c>
      <c r="H421" s="2" t="str">
        <f>_xlfn.XLOOKUP(C421,customers!$A$1:$A$1001,customers!G420:G1420,"",0)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3">
      <c r="A422" s="2" t="s">
        <v>2855</v>
      </c>
      <c r="B422" s="3">
        <v>43866</v>
      </c>
      <c r="C422" s="2" t="s">
        <v>2586</v>
      </c>
      <c r="D422" t="s">
        <v>6169</v>
      </c>
      <c r="E422" s="2">
        <v>4</v>
      </c>
      <c r="F422" s="2" t="str">
        <f>_xlfn.XLOOKUP(orders!C422,customers!$A$1:$A$1001,customers!B421:B1421,"",0)</f>
        <v>Jereme Gippes</v>
      </c>
      <c r="G422" s="2" t="str">
        <f>IF(_xlfn.XLOOKUP(C422,customers!$A$1:$A$1001,customers!C421:C1421,"",0)=0,"",_xlfn.XLOOKUP(C422,customers!$A$1:$A$1001,customers!C421:C1421,"",0))</f>
        <v>jgippesm0@cloudflare.com</v>
      </c>
      <c r="H422" s="2" t="str">
        <f>_xlfn.XLOOKUP(C422,customers!$A$1:$A$1001,customers!G421:G1421,"",0)</f>
        <v>United Kingdom</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3">
      <c r="A423" s="2" t="s">
        <v>2855</v>
      </c>
      <c r="B423" s="3">
        <v>43866</v>
      </c>
      <c r="C423" s="2" t="s">
        <v>2586</v>
      </c>
      <c r="D423" t="s">
        <v>6168</v>
      </c>
      <c r="E423" s="2">
        <v>6</v>
      </c>
      <c r="F423" s="2" t="str">
        <f>_xlfn.XLOOKUP(orders!C423,customers!$A$1:$A$1001,customers!B422:B1422,"",0)</f>
        <v>Lukas Whittlesee</v>
      </c>
      <c r="G423" s="2" t="str">
        <f>IF(_xlfn.XLOOKUP(C423,customers!$A$1:$A$1001,customers!C422:C1422,"",0)=0,"",_xlfn.XLOOKUP(C423,customers!$A$1:$A$1001,customers!C422:C1422,"",0))</f>
        <v>lwhittleseem1@e-recht24.de</v>
      </c>
      <c r="H423" s="2" t="str">
        <f>_xlfn.XLOOKUP(C423,customers!$A$1:$A$1001,customers!G422:G1422,"",0)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3">
      <c r="A424" s="2" t="s">
        <v>2866</v>
      </c>
      <c r="B424" s="3">
        <v>43868</v>
      </c>
      <c r="C424" s="2" t="s">
        <v>2867</v>
      </c>
      <c r="D424" t="s">
        <v>6158</v>
      </c>
      <c r="E424" s="2">
        <v>5</v>
      </c>
      <c r="F424" s="2" t="str">
        <f>_xlfn.XLOOKUP(orders!C424,customers!$A$1:$A$1001,customers!B423:B1423,"",0)</f>
        <v>Adelheid Gladhill</v>
      </c>
      <c r="G424" s="2" t="str">
        <f>IF(_xlfn.XLOOKUP(C424,customers!$A$1:$A$1001,customers!C423:C1423,"",0)=0,"",_xlfn.XLOOKUP(C424,customers!$A$1:$A$1001,customers!C423:C1423,"",0))</f>
        <v>agladhillng@stanford.edu</v>
      </c>
      <c r="H424" s="2" t="str">
        <f>_xlfn.XLOOKUP(C424,customers!$A$1:$A$1001,customers!G423:G1423,"",0)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3">
      <c r="A425" s="2" t="s">
        <v>2871</v>
      </c>
      <c r="B425" s="3">
        <v>44183</v>
      </c>
      <c r="C425" s="2" t="s">
        <v>2872</v>
      </c>
      <c r="D425" t="s">
        <v>6146</v>
      </c>
      <c r="E425" s="2">
        <v>3</v>
      </c>
      <c r="F425" s="2" t="str">
        <f>_xlfn.XLOOKUP(orders!C425,customers!$A$1:$A$1001,customers!B424:B1424,"",0)</f>
        <v>Edin Mathe</v>
      </c>
      <c r="G425" s="2" t="str">
        <f>IF(_xlfn.XLOOKUP(C425,customers!$A$1:$A$1001,customers!C424:C1424,"",0)=0,"",_xlfn.XLOOKUP(C425,customers!$A$1:$A$1001,customers!C424:C1424,"",0))</f>
        <v/>
      </c>
      <c r="H425" s="2" t="str">
        <f>_xlfn.XLOOKUP(C425,customers!$A$1:$A$1001,customers!G424:G1424,"",0)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3">
      <c r="A426" s="2" t="s">
        <v>2876</v>
      </c>
      <c r="B426" s="3">
        <v>44431</v>
      </c>
      <c r="C426" s="2" t="s">
        <v>2877</v>
      </c>
      <c r="D426" t="s">
        <v>6176</v>
      </c>
      <c r="E426" s="2">
        <v>3</v>
      </c>
      <c r="F426" s="2" t="str">
        <f>_xlfn.XLOOKUP(orders!C426,customers!$A$1:$A$1001,customers!B425:B1425,"",0)</f>
        <v>Spencer Wastell</v>
      </c>
      <c r="G426" s="2" t="str">
        <f>IF(_xlfn.XLOOKUP(C426,customers!$A$1:$A$1001,customers!C425:C1425,"",0)=0,"",_xlfn.XLOOKUP(C426,customers!$A$1:$A$1001,customers!C425:C1425,"",0))</f>
        <v/>
      </c>
      <c r="H426" s="2" t="str">
        <f>_xlfn.XLOOKUP(C426,customers!$A$1:$A$1001,customers!G425:G1425,"",0)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3">
      <c r="A427" s="2" t="s">
        <v>2882</v>
      </c>
      <c r="B427" s="3">
        <v>44428</v>
      </c>
      <c r="C427" s="2" t="s">
        <v>2883</v>
      </c>
      <c r="D427" t="s">
        <v>6177</v>
      </c>
      <c r="E427" s="2">
        <v>2</v>
      </c>
      <c r="F427" s="2" t="str">
        <f>_xlfn.XLOOKUP(orders!C427,customers!$A$1:$A$1001,customers!B426:B1426,"",0)</f>
        <v>Bobbe Jevon</v>
      </c>
      <c r="G427" s="2" t="str">
        <f>IF(_xlfn.XLOOKUP(C427,customers!$A$1:$A$1001,customers!C426:C1426,"",0)=0,"",_xlfn.XLOOKUP(C427,customers!$A$1:$A$1001,customers!C426:C1426,"",0))</f>
        <v>bjevonnm@feedburner.com</v>
      </c>
      <c r="H427" s="2" t="str">
        <f>_xlfn.XLOOKUP(C427,customers!$A$1:$A$1001,customers!G426:G1426,"",0)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3">
      <c r="A428" s="2" t="s">
        <v>2888</v>
      </c>
      <c r="B428" s="3">
        <v>43556</v>
      </c>
      <c r="C428" s="2" t="s">
        <v>2889</v>
      </c>
      <c r="D428" t="s">
        <v>6178</v>
      </c>
      <c r="E428" s="2">
        <v>4</v>
      </c>
      <c r="F428" s="2" t="str">
        <f>_xlfn.XLOOKUP(orders!C428,customers!$A$1:$A$1001,customers!B427:B1427,"",0)</f>
        <v>Bear Gaish</v>
      </c>
      <c r="G428" s="2" t="str">
        <f>IF(_xlfn.XLOOKUP(C428,customers!$A$1:$A$1001,customers!C427:C1427,"",0)=0,"",_xlfn.XLOOKUP(C428,customers!$A$1:$A$1001,customers!C427:C1427,"",0))</f>
        <v>bgaishno@altervista.org</v>
      </c>
      <c r="H428" s="2" t="str">
        <f>_xlfn.XLOOKUP(C428,customers!$A$1:$A$1001,customers!G427:G1427,"",0)</f>
        <v>United States</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3">
      <c r="A429" s="2" t="s">
        <v>2894</v>
      </c>
      <c r="B429" s="3">
        <v>44224</v>
      </c>
      <c r="C429" s="2" t="s">
        <v>2895</v>
      </c>
      <c r="D429" t="s">
        <v>6175</v>
      </c>
      <c r="E429" s="2">
        <v>3</v>
      </c>
      <c r="F429" s="2" t="str">
        <f>_xlfn.XLOOKUP(orders!C429,customers!$A$1:$A$1001,customers!B428:B1428,"",0)</f>
        <v>Skipton Morrall</v>
      </c>
      <c r="G429" s="2" t="str">
        <f>IF(_xlfn.XLOOKUP(C429,customers!$A$1:$A$1001,customers!C428:C1428,"",0)=0,"",_xlfn.XLOOKUP(C429,customers!$A$1:$A$1001,customers!C428:C1428,"",0))</f>
        <v>smorrallnq@answers.com</v>
      </c>
      <c r="H429" s="2" t="str">
        <f>_xlfn.XLOOKUP(C429,customers!$A$1:$A$1001,customers!G428:G1428,"",0)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3">
      <c r="A430" s="2" t="s">
        <v>2899</v>
      </c>
      <c r="B430" s="3">
        <v>43759</v>
      </c>
      <c r="C430" s="2" t="s">
        <v>2900</v>
      </c>
      <c r="D430" t="s">
        <v>6179</v>
      </c>
      <c r="E430" s="2">
        <v>5</v>
      </c>
      <c r="F430" s="2" t="str">
        <f>_xlfn.XLOOKUP(orders!C430,customers!$A$1:$A$1001,customers!B429:B1429,"",0)</f>
        <v>Kriste Wessel</v>
      </c>
      <c r="G430" s="2" t="str">
        <f>IF(_xlfn.XLOOKUP(C430,customers!$A$1:$A$1001,customers!C429:C1429,"",0)=0,"",_xlfn.XLOOKUP(C430,customers!$A$1:$A$1001,customers!C429:C1429,"",0))</f>
        <v>kwesselns@wikispaces.com</v>
      </c>
      <c r="H430" s="2" t="str">
        <f>_xlfn.XLOOKUP(C430,customers!$A$1:$A$1001,customers!G429:G1429,"",0)</f>
        <v>United Kingdom</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3">
      <c r="A431" s="2" t="s">
        <v>2905</v>
      </c>
      <c r="B431" s="3">
        <v>44367</v>
      </c>
      <c r="C431" s="2" t="s">
        <v>2586</v>
      </c>
      <c r="D431" t="s">
        <v>6140</v>
      </c>
      <c r="E431" s="2">
        <v>6</v>
      </c>
      <c r="F431" s="2" t="str">
        <f>_xlfn.XLOOKUP(orders!C431,customers!$A$1:$A$1001,customers!B430:B1430,"",0)</f>
        <v>Boyce Tarte</v>
      </c>
      <c r="G431" s="2" t="str">
        <f>IF(_xlfn.XLOOKUP(C431,customers!$A$1:$A$1001,customers!C430:C1430,"",0)=0,"",_xlfn.XLOOKUP(C431,customers!$A$1:$A$1001,customers!C430:C1430,"",0))</f>
        <v>btartem9@aol.com</v>
      </c>
      <c r="H431" s="2" t="str">
        <f>_xlfn.XLOOKUP(C431,customers!$A$1:$A$1001,customers!G430:G1430,"",0)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3">
      <c r="A432" s="2" t="s">
        <v>2911</v>
      </c>
      <c r="B432" s="3">
        <v>44504</v>
      </c>
      <c r="C432" s="2" t="s">
        <v>2912</v>
      </c>
      <c r="D432" t="s">
        <v>6163</v>
      </c>
      <c r="E432" s="2">
        <v>2</v>
      </c>
      <c r="F432" s="2" t="str">
        <f>_xlfn.XLOOKUP(orders!C432,customers!$A$1:$A$1001,customers!B431:B1431,"",0)</f>
        <v>Cece Inker</v>
      </c>
      <c r="G432" s="2" t="str">
        <f>IF(_xlfn.XLOOKUP(C432,customers!$A$1:$A$1001,customers!C431:C1431,"",0)=0,"",_xlfn.XLOOKUP(C432,customers!$A$1:$A$1001,customers!C431:C1431,"",0))</f>
        <v/>
      </c>
      <c r="H432" s="2" t="str">
        <f>_xlfn.XLOOKUP(C432,customers!$A$1:$A$1001,customers!G431:G1431,"",0)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3">
      <c r="A433" s="2" t="s">
        <v>2917</v>
      </c>
      <c r="B433" s="3">
        <v>44291</v>
      </c>
      <c r="C433" s="2" t="s">
        <v>2918</v>
      </c>
      <c r="D433" t="s">
        <v>6185</v>
      </c>
      <c r="E433" s="2">
        <v>3</v>
      </c>
      <c r="F433" s="2" t="str">
        <f>_xlfn.XLOOKUP(orders!C433,customers!$A$1:$A$1001,customers!B432:B1432,"",0)</f>
        <v>Grazia Oats</v>
      </c>
      <c r="G433" s="2" t="str">
        <f>IF(_xlfn.XLOOKUP(C433,customers!$A$1:$A$1001,customers!C432:C1432,"",0)=0,"",_xlfn.XLOOKUP(C433,customers!$A$1:$A$1001,customers!C432:C1432,"",0))</f>
        <v>goatsny@live.com</v>
      </c>
      <c r="H433" s="2" t="str">
        <f>_xlfn.XLOOKUP(C433,customers!$A$1:$A$1001,customers!G432:G1432,"",0)</f>
        <v>United States</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3">
      <c r="A434" s="2" t="s">
        <v>2923</v>
      </c>
      <c r="B434" s="3">
        <v>43808</v>
      </c>
      <c r="C434" s="2" t="s">
        <v>2924</v>
      </c>
      <c r="D434" t="s">
        <v>6155</v>
      </c>
      <c r="E434" s="2">
        <v>2</v>
      </c>
      <c r="F434" s="2" t="str">
        <f>_xlfn.XLOOKUP(orders!C434,customers!$A$1:$A$1001,customers!B433:B1433,"",0)</f>
        <v>Ronda Pyson</v>
      </c>
      <c r="G434" s="2" t="str">
        <f>IF(_xlfn.XLOOKUP(C434,customers!$A$1:$A$1001,customers!C433:C1433,"",0)=0,"",_xlfn.XLOOKUP(C434,customers!$A$1:$A$1001,customers!C433:C1433,"",0))</f>
        <v>rpysono0@constantcontact.com</v>
      </c>
      <c r="H434" s="2" t="str">
        <f>_xlfn.XLOOKUP(C434,customers!$A$1:$A$1001,customers!G433:G1433,"",0)</f>
        <v>Ireland</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3">
      <c r="A435" s="2" t="s">
        <v>2928</v>
      </c>
      <c r="B435" s="3">
        <v>44563</v>
      </c>
      <c r="C435" s="2" t="s">
        <v>2929</v>
      </c>
      <c r="D435" t="s">
        <v>6181</v>
      </c>
      <c r="E435" s="2">
        <v>6</v>
      </c>
      <c r="F435" s="2" t="str">
        <f>_xlfn.XLOOKUP(orders!C435,customers!$A$1:$A$1001,customers!B434:B1434,"",0)</f>
        <v>Rafaela Treacher</v>
      </c>
      <c r="G435" s="2" t="str">
        <f>IF(_xlfn.XLOOKUP(C435,customers!$A$1:$A$1001,customers!C434:C1434,"",0)=0,"",_xlfn.XLOOKUP(C435,customers!$A$1:$A$1001,customers!C434:C1434,"",0))</f>
        <v>rtreachero2@usa.gov</v>
      </c>
      <c r="H435" s="2" t="str">
        <f>_xlfn.XLOOKUP(C435,customers!$A$1:$A$1001,customers!G434:G1434,"",0)</f>
        <v>Ireland</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3">
      <c r="A436" s="2" t="s">
        <v>2934</v>
      </c>
      <c r="B436" s="3">
        <v>43807</v>
      </c>
      <c r="C436" s="2" t="s">
        <v>2935</v>
      </c>
      <c r="D436" t="s">
        <v>6155</v>
      </c>
      <c r="E436" s="2">
        <v>6</v>
      </c>
      <c r="F436" s="2" t="str">
        <f>_xlfn.XLOOKUP(orders!C436,customers!$A$1:$A$1001,customers!B435:B1435,"",0)</f>
        <v>Margie Palleske</v>
      </c>
      <c r="G436" s="2" t="str">
        <f>IF(_xlfn.XLOOKUP(C436,customers!$A$1:$A$1001,customers!C435:C1435,"",0)=0,"",_xlfn.XLOOKUP(C436,customers!$A$1:$A$1001,customers!C435:C1435,"",0))</f>
        <v>mpalleskeo4@nyu.edu</v>
      </c>
      <c r="H436" s="2" t="str">
        <f>_xlfn.XLOOKUP(C436,customers!$A$1:$A$1001,customers!G435:G1435,"",0)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3">
      <c r="A437" s="2" t="s">
        <v>2939</v>
      </c>
      <c r="B437" s="3">
        <v>44528</v>
      </c>
      <c r="C437" s="2" t="s">
        <v>2940</v>
      </c>
      <c r="D437" t="s">
        <v>6139</v>
      </c>
      <c r="E437" s="2">
        <v>1</v>
      </c>
      <c r="F437" s="2" t="str">
        <f>_xlfn.XLOOKUP(orders!C437,customers!$A$1:$A$1001,customers!B436:B1436,"",0)</f>
        <v>Filip Antcliffe</v>
      </c>
      <c r="G437" s="2" t="str">
        <f>IF(_xlfn.XLOOKUP(C437,customers!$A$1:$A$1001,customers!C436:C1436,"",0)=0,"",_xlfn.XLOOKUP(C437,customers!$A$1:$A$1001,customers!C436:C1436,"",0))</f>
        <v>fantcliffeo6@amazon.co.jp</v>
      </c>
      <c r="H437" s="2" t="str">
        <f>_xlfn.XLOOKUP(C437,customers!$A$1:$A$1001,customers!G436:G1436,"",0)</f>
        <v>Ireland</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3">
      <c r="A438" s="2" t="s">
        <v>2945</v>
      </c>
      <c r="B438" s="3">
        <v>44631</v>
      </c>
      <c r="C438" s="2" t="s">
        <v>2946</v>
      </c>
      <c r="D438" t="s">
        <v>6145</v>
      </c>
      <c r="E438" s="2">
        <v>2</v>
      </c>
      <c r="F438" s="2" t="str">
        <f>_xlfn.XLOOKUP(orders!C438,customers!$A$1:$A$1001,customers!B437:B1437,"",0)</f>
        <v>Claudie Weond</v>
      </c>
      <c r="G438" s="2" t="str">
        <f>IF(_xlfn.XLOOKUP(C438,customers!$A$1:$A$1001,customers!C437:C1437,"",0)=0,"",_xlfn.XLOOKUP(C438,customers!$A$1:$A$1001,customers!C437:C1437,"",0))</f>
        <v>cweondo8@theglobeandmail.com</v>
      </c>
      <c r="H438" s="2" t="str">
        <f>_xlfn.XLOOKUP(C438,customers!$A$1:$A$1001,customers!G437:G1437,"",0)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3">
      <c r="A439" s="2" t="s">
        <v>2951</v>
      </c>
      <c r="B439" s="3">
        <v>44213</v>
      </c>
      <c r="C439" s="2" t="s">
        <v>2952</v>
      </c>
      <c r="D439" t="s">
        <v>6165</v>
      </c>
      <c r="E439" s="2">
        <v>1</v>
      </c>
      <c r="F439" s="2" t="str">
        <f>_xlfn.XLOOKUP(orders!C439,customers!$A$1:$A$1001,customers!B438:B1438,"",0)</f>
        <v>Jaquenette Skentelbery</v>
      </c>
      <c r="G439" s="2" t="str">
        <f>IF(_xlfn.XLOOKUP(C439,customers!$A$1:$A$1001,customers!C438:C1438,"",0)=0,"",_xlfn.XLOOKUP(C439,customers!$A$1:$A$1001,customers!C438:C1438,"",0))</f>
        <v>jskentelberyoa@paypal.com</v>
      </c>
      <c r="H439" s="2" t="str">
        <f>_xlfn.XLOOKUP(C439,customers!$A$1:$A$1001,customers!G438:G1438,"",0)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3">
      <c r="A440" s="2" t="s">
        <v>2956</v>
      </c>
      <c r="B440" s="3">
        <v>43483</v>
      </c>
      <c r="C440" s="2" t="s">
        <v>3042</v>
      </c>
      <c r="D440" t="s">
        <v>6169</v>
      </c>
      <c r="E440" s="2">
        <v>2</v>
      </c>
      <c r="F440" s="2" t="str">
        <f>_xlfn.XLOOKUP(orders!C440,customers!$A$1:$A$1001,customers!B439:B1439,"",0)</f>
        <v>Kippie Marrison</v>
      </c>
      <c r="G440" s="2" t="str">
        <f>IF(_xlfn.XLOOKUP(C440,customers!$A$1:$A$1001,customers!C439:C1439,"",0)=0,"",_xlfn.XLOOKUP(C440,customers!$A$1:$A$1001,customers!C439:C1439,"",0))</f>
        <v>kmarrisonoq@dropbox.com</v>
      </c>
      <c r="H440" s="2" t="str">
        <f>_xlfn.XLOOKUP(C440,customers!$A$1:$A$1001,customers!G439:G1439,"",0)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3">
      <c r="A441" s="2" t="s">
        <v>2962</v>
      </c>
      <c r="B441" s="3">
        <v>43562</v>
      </c>
      <c r="C441" s="2" t="s">
        <v>2963</v>
      </c>
      <c r="D441" t="s">
        <v>6176</v>
      </c>
      <c r="E441" s="2">
        <v>4</v>
      </c>
      <c r="F441" s="2" t="str">
        <f>_xlfn.XLOOKUP(orders!C441,customers!$A$1:$A$1001,customers!B440:B1440,"",0)</f>
        <v>Izaak Primak</v>
      </c>
      <c r="G441" s="2" t="str">
        <f>IF(_xlfn.XLOOKUP(C441,customers!$A$1:$A$1001,customers!C440:C1440,"",0)=0,"",_xlfn.XLOOKUP(C441,customers!$A$1:$A$1001,customers!C440:C1440,"",0))</f>
        <v/>
      </c>
      <c r="H441" s="2" t="str">
        <f>_xlfn.XLOOKUP(C441,customers!$A$1:$A$1001,customers!G440:G1440,"",0)</f>
        <v>United States</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3">
      <c r="A442" s="2" t="s">
        <v>2968</v>
      </c>
      <c r="B442" s="3">
        <v>44230</v>
      </c>
      <c r="C442" s="2" t="s">
        <v>2969</v>
      </c>
      <c r="D442" t="s">
        <v>6175</v>
      </c>
      <c r="E442" s="2">
        <v>4</v>
      </c>
      <c r="F442" s="2" t="str">
        <f>_xlfn.XLOOKUP(orders!C442,customers!$A$1:$A$1001,customers!B441:B1441,"",0)</f>
        <v>Constanta Hatfull</v>
      </c>
      <c r="G442" s="2" t="str">
        <f>IF(_xlfn.XLOOKUP(C442,customers!$A$1:$A$1001,customers!C441:C1441,"",0)=0,"",_xlfn.XLOOKUP(C442,customers!$A$1:$A$1001,customers!C441:C1441,"",0))</f>
        <v>chatfullog@ebay.com</v>
      </c>
      <c r="H442" s="2" t="str">
        <f>_xlfn.XLOOKUP(C442,customers!$A$1:$A$1001,customers!G441:G1441,"",0)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3">
      <c r="A443" s="2" t="s">
        <v>2974</v>
      </c>
      <c r="B443" s="3">
        <v>43573</v>
      </c>
      <c r="C443" s="2" t="s">
        <v>2975</v>
      </c>
      <c r="D443" t="s">
        <v>6183</v>
      </c>
      <c r="E443" s="2">
        <v>3</v>
      </c>
      <c r="F443" s="2" t="str">
        <f>_xlfn.XLOOKUP(orders!C443,customers!$A$1:$A$1001,customers!B442:B1442,"",0)</f>
        <v>Chastity Swatman</v>
      </c>
      <c r="G443" s="2" t="str">
        <f>IF(_xlfn.XLOOKUP(C443,customers!$A$1:$A$1001,customers!C442:C1442,"",0)=0,"",_xlfn.XLOOKUP(C443,customers!$A$1:$A$1001,customers!C442:C1442,"",0))</f>
        <v>cswatmanoi@cbslocal.com</v>
      </c>
      <c r="H443" s="2" t="str">
        <f>_xlfn.XLOOKUP(C443,customers!$A$1:$A$1001,customers!G442:G1442,"",0)</f>
        <v>United States</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3">
      <c r="A444" s="2" t="s">
        <v>2980</v>
      </c>
      <c r="B444" s="3">
        <v>44384</v>
      </c>
      <c r="C444" s="2" t="s">
        <v>2981</v>
      </c>
      <c r="D444" t="s">
        <v>6173</v>
      </c>
      <c r="E444" s="2">
        <v>5</v>
      </c>
      <c r="F444" s="2" t="str">
        <f>_xlfn.XLOOKUP(orders!C444,customers!$A$1:$A$1001,customers!B443:B1443,"",0)</f>
        <v>Delainey Kiddy</v>
      </c>
      <c r="G444" s="2" t="str">
        <f>IF(_xlfn.XLOOKUP(C444,customers!$A$1:$A$1001,customers!C443:C1443,"",0)=0,"",_xlfn.XLOOKUP(C444,customers!$A$1:$A$1001,customers!C443:C1443,"",0))</f>
        <v>dkiddyok@fda.gov</v>
      </c>
      <c r="H444" s="2" t="str">
        <f>_xlfn.XLOOKUP(C444,customers!$A$1:$A$1001,customers!G443:G1443,"",0)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3">
      <c r="A445" s="2" t="s">
        <v>2986</v>
      </c>
      <c r="B445" s="3">
        <v>44250</v>
      </c>
      <c r="C445" s="2" t="s">
        <v>2987</v>
      </c>
      <c r="D445" t="s">
        <v>6184</v>
      </c>
      <c r="E445" s="2">
        <v>5</v>
      </c>
      <c r="F445" s="2" t="str">
        <f>_xlfn.XLOOKUP(orders!C445,customers!$A$1:$A$1001,customers!B444:B1444,"",0)</f>
        <v>Marty Scholl</v>
      </c>
      <c r="G445" s="2" t="str">
        <f>IF(_xlfn.XLOOKUP(C445,customers!$A$1:$A$1001,customers!C444:C1444,"",0)=0,"",_xlfn.XLOOKUP(C445,customers!$A$1:$A$1001,customers!C444:C1444,"",0))</f>
        <v>mschollom@taobao.com</v>
      </c>
      <c r="H445" s="2" t="str">
        <f>_xlfn.XLOOKUP(C445,customers!$A$1:$A$1001,customers!G444:G1444,"",0)</f>
        <v>United States</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3">
      <c r="A446" s="2" t="s">
        <v>2992</v>
      </c>
      <c r="B446" s="3">
        <v>44418</v>
      </c>
      <c r="C446" s="2" t="s">
        <v>2993</v>
      </c>
      <c r="D446" t="s">
        <v>6156</v>
      </c>
      <c r="E446" s="2">
        <v>6</v>
      </c>
      <c r="F446" s="2" t="str">
        <f>_xlfn.XLOOKUP(orders!C446,customers!$A$1:$A$1001,customers!B445:B1445,"",0)</f>
        <v>Blake Kelloway</v>
      </c>
      <c r="G446" s="2" t="str">
        <f>IF(_xlfn.XLOOKUP(C446,customers!$A$1:$A$1001,customers!C445:C1445,"",0)=0,"",_xlfn.XLOOKUP(C446,customers!$A$1:$A$1001,customers!C445:C1445,"",0))</f>
        <v>bkellowayoo@omniture.com</v>
      </c>
      <c r="H446" s="2" t="str">
        <f>_xlfn.XLOOKUP(C446,customers!$A$1:$A$1001,customers!G445:G1445,"",0)</f>
        <v>United States</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3">
      <c r="A447" s="2" t="s">
        <v>2999</v>
      </c>
      <c r="B447" s="3">
        <v>43784</v>
      </c>
      <c r="C447" s="2" t="s">
        <v>3000</v>
      </c>
      <c r="D447" t="s">
        <v>6181</v>
      </c>
      <c r="E447" s="2">
        <v>2</v>
      </c>
      <c r="F447" s="2" t="str">
        <f>_xlfn.XLOOKUP(orders!C447,customers!$A$1:$A$1001,customers!B446:B1446,"",0)</f>
        <v>Kippie Marrison</v>
      </c>
      <c r="G447" s="2" t="str">
        <f>IF(_xlfn.XLOOKUP(C447,customers!$A$1:$A$1001,customers!C446:C1446,"",0)=0,"",_xlfn.XLOOKUP(C447,customers!$A$1:$A$1001,customers!C446:C1446,"",0))</f>
        <v>kmarrisonoq@dropbox.com</v>
      </c>
      <c r="H447" s="2" t="str">
        <f>_xlfn.XLOOKUP(C447,customers!$A$1:$A$1001,customers!G446:G1446,"",0)</f>
        <v>United States</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3">
      <c r="A448" s="2" t="s">
        <v>3004</v>
      </c>
      <c r="B448" s="3">
        <v>43816</v>
      </c>
      <c r="C448" s="2" t="s">
        <v>3005</v>
      </c>
      <c r="D448" t="s">
        <v>6160</v>
      </c>
      <c r="E448" s="2">
        <v>1</v>
      </c>
      <c r="F448" s="2" t="str">
        <f>_xlfn.XLOOKUP(orders!C448,customers!$A$1:$A$1001,customers!B447:B1447,"",0)</f>
        <v>Patsy Vasilenko</v>
      </c>
      <c r="G448" s="2" t="str">
        <f>IF(_xlfn.XLOOKUP(C448,customers!$A$1:$A$1001,customers!C447:C1447,"",0)=0,"",_xlfn.XLOOKUP(C448,customers!$A$1:$A$1001,customers!C447:C1447,"",0))</f>
        <v>pvasilenkoos@addtoany.com</v>
      </c>
      <c r="H448" s="2" t="str">
        <f>_xlfn.XLOOKUP(C448,customers!$A$1:$A$1001,customers!G447:G1447,"",0)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3">
      <c r="A449" s="2" t="s">
        <v>3010</v>
      </c>
      <c r="B449" s="3">
        <v>43908</v>
      </c>
      <c r="C449" s="2" t="s">
        <v>3011</v>
      </c>
      <c r="D449" t="s">
        <v>6146</v>
      </c>
      <c r="E449" s="2">
        <v>3</v>
      </c>
      <c r="F449" s="2" t="str">
        <f>_xlfn.XLOOKUP(orders!C449,customers!$A$1:$A$1001,customers!B448:B1448,"",0)</f>
        <v>Sharity Wickens</v>
      </c>
      <c r="G449" s="2" t="str">
        <f>IF(_xlfn.XLOOKUP(C449,customers!$A$1:$A$1001,customers!C448:C1448,"",0)=0,"",_xlfn.XLOOKUP(C449,customers!$A$1:$A$1001,customers!C448:C1448,"",0))</f>
        <v/>
      </c>
      <c r="H449" s="2" t="str">
        <f>_xlfn.XLOOKUP(C449,customers!$A$1:$A$1001,customers!G448:G1448,"",0)</f>
        <v>Ireland</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3">
      <c r="A450" s="2" t="s">
        <v>3015</v>
      </c>
      <c r="B450" s="3">
        <v>44718</v>
      </c>
      <c r="C450" s="2" t="s">
        <v>3016</v>
      </c>
      <c r="D450" t="s">
        <v>6173</v>
      </c>
      <c r="E450" s="2">
        <v>1</v>
      </c>
      <c r="F450" s="2" t="str">
        <f>_xlfn.XLOOKUP(orders!C450,customers!$A$1:$A$1001,customers!B449:B1449,"",0)</f>
        <v>Baxy Cargen</v>
      </c>
      <c r="G450" s="2" t="str">
        <f>IF(_xlfn.XLOOKUP(C450,customers!$A$1:$A$1001,customers!C449:C1449,"",0)=0,"",_xlfn.XLOOKUP(C450,customers!$A$1:$A$1001,customers!C449:C1449,"",0))</f>
        <v>bcargenow@geocities.jp</v>
      </c>
      <c r="H450" s="2" t="str">
        <f>_xlfn.XLOOKUP(C450,customers!$A$1:$A$1001,customers!G449:G1449,"",0)</f>
        <v>United States</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3">
      <c r="A451" s="2" t="s">
        <v>3021</v>
      </c>
      <c r="B451" s="3">
        <v>44336</v>
      </c>
      <c r="C451" s="2" t="s">
        <v>3022</v>
      </c>
      <c r="D451" t="s">
        <v>6163</v>
      </c>
      <c r="E451" s="2">
        <v>2</v>
      </c>
      <c r="F451" s="2" t="str">
        <f>_xlfn.XLOOKUP(orders!C451,customers!$A$1:$A$1001,customers!B450:B1450,"",0)</f>
        <v>Daryn Cassius</v>
      </c>
      <c r="G451" s="2" t="str">
        <f>IF(_xlfn.XLOOKUP(C451,customers!$A$1:$A$1001,customers!C450:C1450,"",0)=0,"",_xlfn.XLOOKUP(C451,customers!$A$1:$A$1001,customers!C450:C1450,"",0))</f>
        <v/>
      </c>
      <c r="H451" s="2" t="str">
        <f>_xlfn.XLOOKUP(C451,customers!$A$1:$A$1001,customers!G450:G1450,"",0)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3">
      <c r="A452" s="2" t="s">
        <v>3027</v>
      </c>
      <c r="B452" s="3">
        <v>44207</v>
      </c>
      <c r="C452" s="2" t="s">
        <v>3028</v>
      </c>
      <c r="D452" t="s">
        <v>6145</v>
      </c>
      <c r="E452" s="2">
        <v>5</v>
      </c>
      <c r="F452" s="2" t="str">
        <f>_xlfn.XLOOKUP(orders!C452,customers!$A$1:$A$1001,customers!B451:B1451,"",0)</f>
        <v>Skelly Dolohunty</v>
      </c>
      <c r="G452" s="2" t="str">
        <f>IF(_xlfn.XLOOKUP(C452,customers!$A$1:$A$1001,customers!C451:C1451,"",0)=0,"",_xlfn.XLOOKUP(C452,customers!$A$1:$A$1001,customers!C451:C1451,"",0))</f>
        <v/>
      </c>
      <c r="H452" s="2" t="str">
        <f>_xlfn.XLOOKUP(C452,customers!$A$1:$A$1001,customers!G451:G1451,"",0)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3">
      <c r="A453" s="2" t="s">
        <v>3035</v>
      </c>
      <c r="B453" s="3">
        <v>43518</v>
      </c>
      <c r="C453" s="2" t="s">
        <v>3036</v>
      </c>
      <c r="D453" t="s">
        <v>6149</v>
      </c>
      <c r="E453" s="2">
        <v>2</v>
      </c>
      <c r="F453" s="2" t="str">
        <f>_xlfn.XLOOKUP(orders!C453,customers!$A$1:$A$1001,customers!B452:B1452,"",0)</f>
        <v>Hall Ranner</v>
      </c>
      <c r="G453" s="2" t="str">
        <f>IF(_xlfn.XLOOKUP(C453,customers!$A$1:$A$1001,customers!C452:C1452,"",0)=0,"",_xlfn.XLOOKUP(C453,customers!$A$1:$A$1001,customers!C452:C1452,"",0))</f>
        <v>hrannerp2@omniture.com</v>
      </c>
      <c r="H453" s="2" t="str">
        <f>_xlfn.XLOOKUP(C453,customers!$A$1:$A$1001,customers!G452:G1452,"",0)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3">
      <c r="A454" s="2" t="s">
        <v>3041</v>
      </c>
      <c r="B454" s="3">
        <v>44524</v>
      </c>
      <c r="C454" s="2" t="s">
        <v>3042</v>
      </c>
      <c r="D454" t="s">
        <v>6167</v>
      </c>
      <c r="E454" s="2">
        <v>3</v>
      </c>
      <c r="F454" s="2" t="str">
        <f>_xlfn.XLOOKUP(orders!C454,customers!$A$1:$A$1001,customers!B453:B1453,"",0)</f>
        <v>Dorey Sopper</v>
      </c>
      <c r="G454" s="2" t="str">
        <f>IF(_xlfn.XLOOKUP(C454,customers!$A$1:$A$1001,customers!C453:C1453,"",0)=0,"",_xlfn.XLOOKUP(C454,customers!$A$1:$A$1001,customers!C453:C1453,"",0))</f>
        <v>dsopperp4@eventbrite.com</v>
      </c>
      <c r="H454" s="2" t="str">
        <f>_xlfn.XLOOKUP(C454,customers!$A$1:$A$1001,customers!G453:G1453,"",0)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3">
      <c r="A455" s="2" t="s">
        <v>3047</v>
      </c>
      <c r="B455" s="3">
        <v>44579</v>
      </c>
      <c r="C455" s="2" t="s">
        <v>3048</v>
      </c>
      <c r="D455" t="s">
        <v>6161</v>
      </c>
      <c r="E455" s="2">
        <v>4</v>
      </c>
      <c r="F455" s="2" t="str">
        <f>_xlfn.XLOOKUP(orders!C455,customers!$A$1:$A$1001,customers!B454:B1454,"",0)</f>
        <v>Lauritz Ledgley</v>
      </c>
      <c r="G455" s="2" t="str">
        <f>IF(_xlfn.XLOOKUP(C455,customers!$A$1:$A$1001,customers!C454:C1454,"",0)=0,"",_xlfn.XLOOKUP(C455,customers!$A$1:$A$1001,customers!C454:C1454,"",0))</f>
        <v>lledgleyp6@de.vu</v>
      </c>
      <c r="H455" s="2" t="str">
        <f>_xlfn.XLOOKUP(C455,customers!$A$1:$A$1001,customers!G454:G1454,"",0)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3">
      <c r="A456" s="2" t="s">
        <v>3053</v>
      </c>
      <c r="B456" s="3">
        <v>44421</v>
      </c>
      <c r="C456" s="2" t="s">
        <v>3054</v>
      </c>
      <c r="D456" t="s">
        <v>6149</v>
      </c>
      <c r="E456" s="2">
        <v>4</v>
      </c>
      <c r="F456" s="2" t="str">
        <f>_xlfn.XLOOKUP(orders!C456,customers!$A$1:$A$1001,customers!B455:B1455,"",0)</f>
        <v>Gustaf Ciccotti</v>
      </c>
      <c r="G456" s="2" t="str">
        <f>IF(_xlfn.XLOOKUP(C456,customers!$A$1:$A$1001,customers!C455:C1455,"",0)=0,"",_xlfn.XLOOKUP(C456,customers!$A$1:$A$1001,customers!C455:C1455,"",0))</f>
        <v>gciccottip8@so-net.ne.jp</v>
      </c>
      <c r="H456" s="2" t="str">
        <f>_xlfn.XLOOKUP(C456,customers!$A$1:$A$1001,customers!G455:G1455,"",0)</f>
        <v>United States</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3">
      <c r="A457" s="2" t="s">
        <v>3058</v>
      </c>
      <c r="B457" s="3">
        <v>43841</v>
      </c>
      <c r="C457" s="2" t="s">
        <v>3059</v>
      </c>
      <c r="D457" t="s">
        <v>6145</v>
      </c>
      <c r="E457" s="2">
        <v>2</v>
      </c>
      <c r="F457" s="2" t="str">
        <f>_xlfn.XLOOKUP(orders!C457,customers!$A$1:$A$1001,customers!B456:B1456,"",0)</f>
        <v>Wilton Jallin</v>
      </c>
      <c r="G457" s="2" t="str">
        <f>IF(_xlfn.XLOOKUP(C457,customers!$A$1:$A$1001,customers!C456:C1456,"",0)=0,"",_xlfn.XLOOKUP(C457,customers!$A$1:$A$1001,customers!C456:C1456,"",0))</f>
        <v>wjallinpa@pcworld.com</v>
      </c>
      <c r="H457" s="2" t="str">
        <f>_xlfn.XLOOKUP(C457,customers!$A$1:$A$1001,customers!G456:G1456,"",0)</f>
        <v>United States</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3">
      <c r="A458" s="2" t="s">
        <v>3064</v>
      </c>
      <c r="B458" s="3">
        <v>44017</v>
      </c>
      <c r="C458" s="2" t="s">
        <v>3065</v>
      </c>
      <c r="D458" t="s">
        <v>6149</v>
      </c>
      <c r="E458" s="2">
        <v>2</v>
      </c>
      <c r="F458" s="2" t="str">
        <f>_xlfn.XLOOKUP(orders!C458,customers!$A$1:$A$1001,customers!B457:B1457,"",0)</f>
        <v>Paulie Fonzone</v>
      </c>
      <c r="G458" s="2" t="str">
        <f>IF(_xlfn.XLOOKUP(C458,customers!$A$1:$A$1001,customers!C457:C1457,"",0)=0,"",_xlfn.XLOOKUP(C458,customers!$A$1:$A$1001,customers!C457:C1457,"",0))</f>
        <v/>
      </c>
      <c r="H458" s="2" t="str">
        <f>_xlfn.XLOOKUP(C458,customers!$A$1:$A$1001,customers!G457:G1457,"",0)</f>
        <v>United States</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3">
      <c r="A459" s="2" t="s">
        <v>3070</v>
      </c>
      <c r="B459" s="3">
        <v>43671</v>
      </c>
      <c r="C459" s="2" t="s">
        <v>3071</v>
      </c>
      <c r="D459" t="s">
        <v>6161</v>
      </c>
      <c r="E459" s="2">
        <v>5</v>
      </c>
      <c r="F459" s="2" t="str">
        <f>_xlfn.XLOOKUP(orders!C459,customers!$A$1:$A$1001,customers!B458:B1458,"",0)</f>
        <v>Antonius Lewry</v>
      </c>
      <c r="G459" s="2" t="str">
        <f>IF(_xlfn.XLOOKUP(C459,customers!$A$1:$A$1001,customers!C458:C1458,"",0)=0,"",_xlfn.XLOOKUP(C459,customers!$A$1:$A$1001,customers!C458:C1458,"",0))</f>
        <v>alewrype@whitehouse.gov</v>
      </c>
      <c r="H459" s="2" t="str">
        <f>_xlfn.XLOOKUP(C459,customers!$A$1:$A$1001,customers!G458:G1458,"",0)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3">
      <c r="A460" s="2" t="s">
        <v>3076</v>
      </c>
      <c r="B460" s="3">
        <v>44707</v>
      </c>
      <c r="C460" s="2" t="s">
        <v>3077</v>
      </c>
      <c r="D460" t="s">
        <v>6155</v>
      </c>
      <c r="E460" s="2">
        <v>4</v>
      </c>
      <c r="F460" s="2" t="str">
        <f>_xlfn.XLOOKUP(orders!C460,customers!$A$1:$A$1001,customers!B459:B1459,"",0)</f>
        <v>Harland Trematick</v>
      </c>
      <c r="G460" s="2" t="str">
        <f>IF(_xlfn.XLOOKUP(C460,customers!$A$1:$A$1001,customers!C459:C1459,"",0)=0,"",_xlfn.XLOOKUP(C460,customers!$A$1:$A$1001,customers!C459:C1459,"",0))</f>
        <v/>
      </c>
      <c r="H460" s="2" t="str">
        <f>_xlfn.XLOOKUP(C460,customers!$A$1:$A$1001,customers!G459:G1459,"",0)</f>
        <v>Ireland</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3">
      <c r="A461" s="2" t="s">
        <v>3082</v>
      </c>
      <c r="B461" s="3">
        <v>43840</v>
      </c>
      <c r="C461" s="2" t="s">
        <v>3083</v>
      </c>
      <c r="D461" t="s">
        <v>6145</v>
      </c>
      <c r="E461" s="2">
        <v>5</v>
      </c>
      <c r="F461" s="2" t="str">
        <f>_xlfn.XLOOKUP(orders!C461,customers!$A$1:$A$1001,customers!B460:B1460,"",0)</f>
        <v>Odette Tocque</v>
      </c>
      <c r="G461" s="2" t="str">
        <f>IF(_xlfn.XLOOKUP(C461,customers!$A$1:$A$1001,customers!C460:C1460,"",0)=0,"",_xlfn.XLOOKUP(C461,customers!$A$1:$A$1001,customers!C460:C1460,"",0))</f>
        <v>otocquepi@abc.net.au</v>
      </c>
      <c r="H461" s="2" t="str">
        <f>_xlfn.XLOOKUP(C461,customers!$A$1:$A$1001,customers!G460:G1460,"",0)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3">
      <c r="A462" s="2" t="s">
        <v>3088</v>
      </c>
      <c r="B462" s="3">
        <v>43602</v>
      </c>
      <c r="C462" s="2" t="s">
        <v>3089</v>
      </c>
      <c r="D462" t="s">
        <v>6172</v>
      </c>
      <c r="E462" s="2">
        <v>3</v>
      </c>
      <c r="F462" s="2" t="str">
        <f>_xlfn.XLOOKUP(orders!C462,customers!$A$1:$A$1001,customers!B461:B1461,"",0)</f>
        <v>Hadley Reuven</v>
      </c>
      <c r="G462" s="2" t="str">
        <f>IF(_xlfn.XLOOKUP(C462,customers!$A$1:$A$1001,customers!C461:C1461,"",0)=0,"",_xlfn.XLOOKUP(C462,customers!$A$1:$A$1001,customers!C461:C1461,"",0))</f>
        <v>hreuvenpk@whitehouse.gov</v>
      </c>
      <c r="H462" s="2" t="str">
        <f>_xlfn.XLOOKUP(C462,customers!$A$1:$A$1001,customers!G461:G1461,"",0)</f>
        <v>United States</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3">
      <c r="A463" s="2" t="s">
        <v>3094</v>
      </c>
      <c r="B463" s="3">
        <v>44036</v>
      </c>
      <c r="C463" s="2" t="s">
        <v>3095</v>
      </c>
      <c r="D463" t="s">
        <v>6163</v>
      </c>
      <c r="E463" s="2">
        <v>4</v>
      </c>
      <c r="F463" s="2" t="str">
        <f>_xlfn.XLOOKUP(orders!C463,customers!$A$1:$A$1001,customers!B462:B1462,"",0)</f>
        <v>Charin Maplethorp</v>
      </c>
      <c r="G463" s="2" t="str">
        <f>IF(_xlfn.XLOOKUP(C463,customers!$A$1:$A$1001,customers!C462:C1462,"",0)=0,"",_xlfn.XLOOKUP(C463,customers!$A$1:$A$1001,customers!C462:C1462,"",0))</f>
        <v/>
      </c>
      <c r="H463" s="2" t="str">
        <f>_xlfn.XLOOKUP(C463,customers!$A$1:$A$1001,customers!G462:G1462,"",0)</f>
        <v>United States</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3">
      <c r="A464" s="2" t="s">
        <v>3100</v>
      </c>
      <c r="B464" s="3">
        <v>44124</v>
      </c>
      <c r="C464" s="2" t="s">
        <v>3101</v>
      </c>
      <c r="D464" t="s">
        <v>6147</v>
      </c>
      <c r="E464" s="2">
        <v>5</v>
      </c>
      <c r="F464" s="2" t="str">
        <f>_xlfn.XLOOKUP(orders!C464,customers!$A$1:$A$1001,customers!B463:B1463,"",0)</f>
        <v>Celie MacCourt</v>
      </c>
      <c r="G464" s="2" t="str">
        <f>IF(_xlfn.XLOOKUP(C464,customers!$A$1:$A$1001,customers!C463:C1463,"",0)=0,"",_xlfn.XLOOKUP(C464,customers!$A$1:$A$1001,customers!C463:C1463,"",0))</f>
        <v>cmaccourtpo@amazon.com</v>
      </c>
      <c r="H464" s="2" t="str">
        <f>_xlfn.XLOOKUP(C464,customers!$A$1:$A$1001,customers!G463:G1463,"",0)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3">
      <c r="A465" s="2" t="s">
        <v>3106</v>
      </c>
      <c r="B465" s="3">
        <v>43730</v>
      </c>
      <c r="C465" s="2" t="s">
        <v>3107</v>
      </c>
      <c r="D465" t="s">
        <v>6141</v>
      </c>
      <c r="E465" s="2">
        <v>2</v>
      </c>
      <c r="F465" s="2" t="str">
        <f>_xlfn.XLOOKUP(orders!C465,customers!$A$1:$A$1001,customers!B464:B1464,"",0)</f>
        <v>Evy Wilsone</v>
      </c>
      <c r="G465" s="2" t="str">
        <f>IF(_xlfn.XLOOKUP(C465,customers!$A$1:$A$1001,customers!C464:C1464,"",0)=0,"",_xlfn.XLOOKUP(C465,customers!$A$1:$A$1001,customers!C464:C1464,"",0))</f>
        <v>ewilsonepq@eepurl.com</v>
      </c>
      <c r="H465" s="2" t="str">
        <f>_xlfn.XLOOKUP(C465,customers!$A$1:$A$1001,customers!G464:G1464,"",0)</f>
        <v>United States</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3">
      <c r="A466" s="2" t="s">
        <v>3112</v>
      </c>
      <c r="B466" s="3">
        <v>43989</v>
      </c>
      <c r="C466" s="2" t="s">
        <v>3113</v>
      </c>
      <c r="D466" t="s">
        <v>6165</v>
      </c>
      <c r="E466" s="2">
        <v>4</v>
      </c>
      <c r="F466" s="2" t="str">
        <f>_xlfn.XLOOKUP(orders!C466,customers!$A$1:$A$1001,customers!B465:B1465,"",0)</f>
        <v>Mathilda Matiasek</v>
      </c>
      <c r="G466" s="2" t="str">
        <f>IF(_xlfn.XLOOKUP(C466,customers!$A$1:$A$1001,customers!C465:C1465,"",0)=0,"",_xlfn.XLOOKUP(C466,customers!$A$1:$A$1001,customers!C465:C1465,"",0))</f>
        <v>mmatiasekps@ucoz.ru</v>
      </c>
      <c r="H466" s="2" t="str">
        <f>_xlfn.XLOOKUP(C466,customers!$A$1:$A$1001,customers!G465:G1465,"",0)</f>
        <v>United States</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3">
      <c r="A467" s="2" t="s">
        <v>3118</v>
      </c>
      <c r="B467" s="3">
        <v>43814</v>
      </c>
      <c r="C467" s="2" t="s">
        <v>3119</v>
      </c>
      <c r="D467" t="s">
        <v>6149</v>
      </c>
      <c r="E467" s="2">
        <v>1</v>
      </c>
      <c r="F467" s="2" t="str">
        <f>_xlfn.XLOOKUP(orders!C467,customers!$A$1:$A$1001,customers!B466:B1466,"",0)</f>
        <v>Kameko Philbrick</v>
      </c>
      <c r="G467" s="2" t="str">
        <f>IF(_xlfn.XLOOKUP(C467,customers!$A$1:$A$1001,customers!C466:C1466,"",0)=0,"",_xlfn.XLOOKUP(C467,customers!$A$1:$A$1001,customers!C466:C1466,"",0))</f>
        <v>kphilbrickpu@cdc.gov</v>
      </c>
      <c r="H467" s="2" t="str">
        <f>_xlfn.XLOOKUP(C467,customers!$A$1:$A$1001,customers!G466:G1466,"",0)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3">
      <c r="A468" s="2" t="s">
        <v>3124</v>
      </c>
      <c r="B468" s="3">
        <v>44171</v>
      </c>
      <c r="C468" s="2" t="s">
        <v>3125</v>
      </c>
      <c r="D468" t="s">
        <v>6154</v>
      </c>
      <c r="E468" s="2">
        <v>3</v>
      </c>
      <c r="F468" s="2" t="str">
        <f>_xlfn.XLOOKUP(orders!C468,customers!$A$1:$A$1001,customers!B467:B1467,"",0)</f>
        <v>Barnett Sillis</v>
      </c>
      <c r="G468" s="2" t="str">
        <f>IF(_xlfn.XLOOKUP(C468,customers!$A$1:$A$1001,customers!C467:C1467,"",0)=0,"",_xlfn.XLOOKUP(C468,customers!$A$1:$A$1001,customers!C467:C1467,"",0))</f>
        <v>bsillispw@istockphoto.com</v>
      </c>
      <c r="H468" s="2" t="str">
        <f>_xlfn.XLOOKUP(C468,customers!$A$1:$A$1001,customers!G467:G1467,"",0)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3">
      <c r="A469" s="2" t="s">
        <v>3130</v>
      </c>
      <c r="B469" s="3">
        <v>44536</v>
      </c>
      <c r="C469" s="2" t="s">
        <v>3131</v>
      </c>
      <c r="D469" t="s">
        <v>6158</v>
      </c>
      <c r="E469" s="2">
        <v>1</v>
      </c>
      <c r="F469" s="2" t="str">
        <f>_xlfn.XLOOKUP(orders!C469,customers!$A$1:$A$1001,customers!B468:B1468,"",0)</f>
        <v>Read Cutts</v>
      </c>
      <c r="G469" s="2" t="str">
        <f>IF(_xlfn.XLOOKUP(C469,customers!$A$1:$A$1001,customers!C468:C1468,"",0)=0,"",_xlfn.XLOOKUP(C469,customers!$A$1:$A$1001,customers!C468:C1468,"",0))</f>
        <v>rcuttspy@techcrunch.com</v>
      </c>
      <c r="H469" s="2" t="str">
        <f>_xlfn.XLOOKUP(C469,customers!$A$1:$A$1001,customers!G468:G1468,"",0)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3">
      <c r="A470" s="2" t="s">
        <v>3136</v>
      </c>
      <c r="B470" s="3">
        <v>44023</v>
      </c>
      <c r="C470" s="2" t="s">
        <v>3137</v>
      </c>
      <c r="D470" t="s">
        <v>6141</v>
      </c>
      <c r="E470" s="2">
        <v>3</v>
      </c>
      <c r="F470" s="2" t="str">
        <f>_xlfn.XLOOKUP(orders!C470,customers!$A$1:$A$1001,customers!B469:B1469,"",0)</f>
        <v>Devland Gritton</v>
      </c>
      <c r="G470" s="2" t="str">
        <f>IF(_xlfn.XLOOKUP(C470,customers!$A$1:$A$1001,customers!C469:C1469,"",0)=0,"",_xlfn.XLOOKUP(C470,customers!$A$1:$A$1001,customers!C469:C1469,"",0))</f>
        <v>dgrittonq0@nydailynews.com</v>
      </c>
      <c r="H470" s="2" t="str">
        <f>_xlfn.XLOOKUP(C470,customers!$A$1:$A$1001,customers!G469:G1469,"",0)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3">
      <c r="A471" s="2" t="s">
        <v>3141</v>
      </c>
      <c r="B471" s="3">
        <v>44375</v>
      </c>
      <c r="C471" s="2" t="s">
        <v>3194</v>
      </c>
      <c r="D471" t="s">
        <v>6184</v>
      </c>
      <c r="E471" s="2">
        <v>5</v>
      </c>
      <c r="F471" s="2" t="str">
        <f>_xlfn.XLOOKUP(orders!C471,customers!$A$1:$A$1001,customers!B470:B1470,"",0)</f>
        <v>Rickie Faltin</v>
      </c>
      <c r="G471" s="2" t="str">
        <f>IF(_xlfn.XLOOKUP(C471,customers!$A$1:$A$1001,customers!C470:C1470,"",0)=0,"",_xlfn.XLOOKUP(C471,customers!$A$1:$A$1001,customers!C470:C1470,"",0))</f>
        <v>rfaltinqb@topsy.com</v>
      </c>
      <c r="H471" s="2" t="str">
        <f>_xlfn.XLOOKUP(C471,customers!$A$1:$A$1001,customers!G470:G1470,"",0)</f>
        <v>Ireland</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3">
      <c r="A472" s="2" t="s">
        <v>3147</v>
      </c>
      <c r="B472" s="3">
        <v>44656</v>
      </c>
      <c r="C472" s="2" t="s">
        <v>3148</v>
      </c>
      <c r="D472" t="s">
        <v>6157</v>
      </c>
      <c r="E472" s="2">
        <v>1</v>
      </c>
      <c r="F472" s="2" t="str">
        <f>_xlfn.XLOOKUP(orders!C472,customers!$A$1:$A$1001,customers!B471:B1471,"",0)</f>
        <v>Geoffrey Siuda</v>
      </c>
      <c r="G472" s="2" t="str">
        <f>IF(_xlfn.XLOOKUP(C472,customers!$A$1:$A$1001,customers!C471:C1471,"",0)=0,"",_xlfn.XLOOKUP(C472,customers!$A$1:$A$1001,customers!C471:C1471,"",0))</f>
        <v>gsiudaq4@nytimes.com</v>
      </c>
      <c r="H472" s="2" t="str">
        <f>_xlfn.XLOOKUP(C472,customers!$A$1:$A$1001,customers!G471:G1471,"",0)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3">
      <c r="A473" s="2" t="s">
        <v>3153</v>
      </c>
      <c r="B473" s="3">
        <v>44644</v>
      </c>
      <c r="C473" s="2" t="s">
        <v>3154</v>
      </c>
      <c r="D473" t="s">
        <v>6181</v>
      </c>
      <c r="E473" s="2">
        <v>4</v>
      </c>
      <c r="F473" s="2" t="str">
        <f>_xlfn.XLOOKUP(orders!C473,customers!$A$1:$A$1001,customers!B472:B1472,"",0)</f>
        <v>Vernor Pawsey</v>
      </c>
      <c r="G473" s="2" t="str">
        <f>IF(_xlfn.XLOOKUP(C473,customers!$A$1:$A$1001,customers!C472:C1472,"",0)=0,"",_xlfn.XLOOKUP(C473,customers!$A$1:$A$1001,customers!C472:C1472,"",0))</f>
        <v>vpawseyq6@tiny.cc</v>
      </c>
      <c r="H473" s="2" t="str">
        <f>_xlfn.XLOOKUP(C473,customers!$A$1:$A$1001,customers!G472:G1472,"",0)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3">
      <c r="A474" s="2" t="s">
        <v>3158</v>
      </c>
      <c r="B474" s="3">
        <v>43869</v>
      </c>
      <c r="C474" s="2" t="s">
        <v>3159</v>
      </c>
      <c r="D474" t="s">
        <v>6154</v>
      </c>
      <c r="E474" s="2">
        <v>2</v>
      </c>
      <c r="F474" s="2" t="str">
        <f>_xlfn.XLOOKUP(orders!C474,customers!$A$1:$A$1001,customers!B473:B1473,"",0)</f>
        <v>Fanchon Haughian</v>
      </c>
      <c r="G474" s="2" t="str">
        <f>IF(_xlfn.XLOOKUP(C474,customers!$A$1:$A$1001,customers!C473:C1473,"",0)=0,"",_xlfn.XLOOKUP(C474,customers!$A$1:$A$1001,customers!C473:C1473,"",0))</f>
        <v>fhaughianq8@1688.com</v>
      </c>
      <c r="H474" s="2" t="str">
        <f>_xlfn.XLOOKUP(C474,customers!$A$1:$A$1001,customers!G473:G1473,"",0)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3">
      <c r="A475" s="2" t="s">
        <v>3164</v>
      </c>
      <c r="B475" s="3">
        <v>44603</v>
      </c>
      <c r="C475" s="2" t="s">
        <v>3165</v>
      </c>
      <c r="D475" t="s">
        <v>6140</v>
      </c>
      <c r="E475" s="2">
        <v>2</v>
      </c>
      <c r="F475" s="2" t="str">
        <f>_xlfn.XLOOKUP(orders!C475,customers!$A$1:$A$1001,customers!B474:B1474,"",0)</f>
        <v>Edeline Edney</v>
      </c>
      <c r="G475" s="2" t="str">
        <f>IF(_xlfn.XLOOKUP(C475,customers!$A$1:$A$1001,customers!C474:C1474,"",0)=0,"",_xlfn.XLOOKUP(C475,customers!$A$1:$A$1001,customers!C474:C1474,"",0))</f>
        <v/>
      </c>
      <c r="H475" s="2" t="str">
        <f>_xlfn.XLOOKUP(C475,customers!$A$1:$A$1001,customers!G474:G1474,"",0)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3">
      <c r="A476" s="2" t="s">
        <v>3170</v>
      </c>
      <c r="B476" s="3">
        <v>44014</v>
      </c>
      <c r="C476" s="2" t="s">
        <v>3171</v>
      </c>
      <c r="D476" t="s">
        <v>6166</v>
      </c>
      <c r="E476" s="2">
        <v>1</v>
      </c>
      <c r="F476" s="2" t="str">
        <f>_xlfn.XLOOKUP(orders!C476,customers!$A$1:$A$1001,customers!B475:B1475,"",0)</f>
        <v>Gnni Cheeke</v>
      </c>
      <c r="G476" s="2" t="str">
        <f>IF(_xlfn.XLOOKUP(C476,customers!$A$1:$A$1001,customers!C475:C1475,"",0)=0,"",_xlfn.XLOOKUP(C476,customers!$A$1:$A$1001,customers!C475:C1475,"",0))</f>
        <v>gcheekeqc@sitemeter.com</v>
      </c>
      <c r="H476" s="2" t="str">
        <f>_xlfn.XLOOKUP(C476,customers!$A$1:$A$1001,customers!G475:G1475,"",0)</f>
        <v>United Kingdom</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3">
      <c r="A477" s="2" t="s">
        <v>3176</v>
      </c>
      <c r="B477" s="3">
        <v>44767</v>
      </c>
      <c r="C477" s="2" t="s">
        <v>3177</v>
      </c>
      <c r="D477" t="s">
        <v>6159</v>
      </c>
      <c r="E477" s="2">
        <v>2</v>
      </c>
      <c r="F477" s="2" t="str">
        <f>_xlfn.XLOOKUP(orders!C477,customers!$A$1:$A$1001,customers!B476:B1476,"",0)</f>
        <v>Johnath Fairebrother</v>
      </c>
      <c r="G477" s="2" t="str">
        <f>IF(_xlfn.XLOOKUP(C477,customers!$A$1:$A$1001,customers!C476:C1476,"",0)=0,"",_xlfn.XLOOKUP(C477,customers!$A$1:$A$1001,customers!C476:C1476,"",0))</f>
        <v/>
      </c>
      <c r="H477" s="2" t="str">
        <f>_xlfn.XLOOKUP(C477,customers!$A$1:$A$1001,customers!G476:G1476,"",0)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3">
      <c r="A478" s="2" t="s">
        <v>3181</v>
      </c>
      <c r="B478" s="3">
        <v>44274</v>
      </c>
      <c r="C478" s="2" t="s">
        <v>3182</v>
      </c>
      <c r="D478" t="s">
        <v>6184</v>
      </c>
      <c r="E478" s="2">
        <v>6</v>
      </c>
      <c r="F478" s="2" t="str">
        <f>_xlfn.XLOOKUP(orders!C478,customers!$A$1:$A$1001,customers!B477:B1477,"",0)</f>
        <v>Jilly Dreng</v>
      </c>
      <c r="G478" s="2" t="str">
        <f>IF(_xlfn.XLOOKUP(C478,customers!$A$1:$A$1001,customers!C477:C1477,"",0)=0,"",_xlfn.XLOOKUP(C478,customers!$A$1:$A$1001,customers!C477:C1477,"",0))</f>
        <v>jdrengqg@uiuc.edu</v>
      </c>
      <c r="H478" s="2" t="str">
        <f>_xlfn.XLOOKUP(C478,customers!$A$1:$A$1001,customers!G477:G1477,"",0)</f>
        <v>Ireland</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3">
      <c r="A479" s="2" t="s">
        <v>3187</v>
      </c>
      <c r="B479" s="3">
        <v>43962</v>
      </c>
      <c r="C479" s="2" t="s">
        <v>3188</v>
      </c>
      <c r="D479" t="s">
        <v>6159</v>
      </c>
      <c r="E479" s="2">
        <v>6</v>
      </c>
      <c r="F479" s="2" t="str">
        <f>_xlfn.XLOOKUP(orders!C479,customers!$A$1:$A$1001,customers!B478:B1478,"",0)</f>
        <v>Correy Lampel</v>
      </c>
      <c r="G479" s="2" t="str">
        <f>IF(_xlfn.XLOOKUP(C479,customers!$A$1:$A$1001,customers!C478:C1478,"",0)=0,"",_xlfn.XLOOKUP(C479,customers!$A$1:$A$1001,customers!C478:C1478,"",0))</f>
        <v>clampelqi@jimdo.com</v>
      </c>
      <c r="H479" s="2" t="str">
        <f>_xlfn.XLOOKUP(C479,customers!$A$1:$A$1001,customers!G478:G1478,"",0)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3">
      <c r="A480" s="2" t="s">
        <v>3193</v>
      </c>
      <c r="B480" s="3">
        <v>43624</v>
      </c>
      <c r="C480" s="2" t="s">
        <v>3194</v>
      </c>
      <c r="D480" t="s">
        <v>6177</v>
      </c>
      <c r="E480" s="2">
        <v>6</v>
      </c>
      <c r="F480" s="2" t="str">
        <f>_xlfn.XLOOKUP(orders!C480,customers!$A$1:$A$1001,customers!B479:B1479,"",0)</f>
        <v>Eward Dearman</v>
      </c>
      <c r="G480" s="2" t="str">
        <f>IF(_xlfn.XLOOKUP(C480,customers!$A$1:$A$1001,customers!C479:C1479,"",0)=0,"",_xlfn.XLOOKUP(C480,customers!$A$1:$A$1001,customers!C479:C1479,"",0))</f>
        <v>edearmanqk@redcross.org</v>
      </c>
      <c r="H480" s="2" t="str">
        <f>_xlfn.XLOOKUP(C480,customers!$A$1:$A$1001,customers!G479:G1479,"",0)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3">
      <c r="A481" s="2" t="s">
        <v>3193</v>
      </c>
      <c r="B481" s="3">
        <v>43624</v>
      </c>
      <c r="C481" s="2" t="s">
        <v>3194</v>
      </c>
      <c r="D481" t="s">
        <v>6166</v>
      </c>
      <c r="E481" s="2">
        <v>4</v>
      </c>
      <c r="F481" s="2" t="str">
        <f>_xlfn.XLOOKUP(orders!C481,customers!$A$1:$A$1001,customers!B480:B1480,"",0)</f>
        <v>Dominique Lenard</v>
      </c>
      <c r="G481" s="2" t="str">
        <f>IF(_xlfn.XLOOKUP(C481,customers!$A$1:$A$1001,customers!C480:C1480,"",0)=0,"",_xlfn.XLOOKUP(C481,customers!$A$1:$A$1001,customers!C480:C1480,"",0))</f>
        <v>dlenardql@bizjournals.com</v>
      </c>
      <c r="H481" s="2" t="str">
        <f>_xlfn.XLOOKUP(C481,customers!$A$1:$A$1001,customers!G480:G1480,"",0)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3">
      <c r="A482" s="2" t="s">
        <v>3193</v>
      </c>
      <c r="B482" s="3">
        <v>43624</v>
      </c>
      <c r="C482" s="2" t="s">
        <v>3194</v>
      </c>
      <c r="D482" t="s">
        <v>6156</v>
      </c>
      <c r="E482" s="2">
        <v>1</v>
      </c>
      <c r="F482" s="2" t="str">
        <f>_xlfn.XLOOKUP(orders!C482,customers!$A$1:$A$1001,customers!B481:B1481,"",0)</f>
        <v>Lloyd Toffano</v>
      </c>
      <c r="G482" s="2" t="str">
        <f>IF(_xlfn.XLOOKUP(C482,customers!$A$1:$A$1001,customers!C481:C1481,"",0)=0,"",_xlfn.XLOOKUP(C482,customers!$A$1:$A$1001,customers!C481:C1481,"",0))</f>
        <v>ltoffanoqm@tripadvisor.com</v>
      </c>
      <c r="H482" s="2" t="str">
        <f>_xlfn.XLOOKUP(C482,customers!$A$1:$A$1001,customers!G481:G1481,"",0)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3">
      <c r="A483" s="2" t="s">
        <v>3208</v>
      </c>
      <c r="B483" s="3">
        <v>43747</v>
      </c>
      <c r="C483" s="2" t="s">
        <v>3209</v>
      </c>
      <c r="D483" t="s">
        <v>6179</v>
      </c>
      <c r="E483" s="2">
        <v>2</v>
      </c>
      <c r="F483" s="2" t="str">
        <f>_xlfn.XLOOKUP(orders!C483,customers!$A$1:$A$1001,customers!B482:B1482,"",0)</f>
        <v>Morly Rocks</v>
      </c>
      <c r="G483" s="2" t="str">
        <f>IF(_xlfn.XLOOKUP(C483,customers!$A$1:$A$1001,customers!C482:C1482,"",0)=0,"",_xlfn.XLOOKUP(C483,customers!$A$1:$A$1001,customers!C482:C1482,"",0))</f>
        <v>mrocksqq@exblog.jp</v>
      </c>
      <c r="H483" s="2" t="str">
        <f>_xlfn.XLOOKUP(C483,customers!$A$1:$A$1001,customers!G482:G1482,"",0)</f>
        <v>Ireland</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3">
      <c r="A484" s="2" t="s">
        <v>3214</v>
      </c>
      <c r="B484" s="3">
        <v>44247</v>
      </c>
      <c r="C484" s="2" t="s">
        <v>3215</v>
      </c>
      <c r="D484" t="s">
        <v>6185</v>
      </c>
      <c r="E484" s="2">
        <v>5</v>
      </c>
      <c r="F484" s="2" t="str">
        <f>_xlfn.XLOOKUP(orders!C484,customers!$A$1:$A$1001,customers!B483:B1483,"",0)</f>
        <v>Cleopatra Goodrum</v>
      </c>
      <c r="G484" s="2" t="str">
        <f>IF(_xlfn.XLOOKUP(C484,customers!$A$1:$A$1001,customers!C483:C1483,"",0)=0,"",_xlfn.XLOOKUP(C484,customers!$A$1:$A$1001,customers!C483:C1483,"",0))</f>
        <v>cgoodrumqs@goodreads.com</v>
      </c>
      <c r="H484" s="2" t="str">
        <f>_xlfn.XLOOKUP(C484,customers!$A$1:$A$1001,customers!G483:G1483,"",0)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3">
      <c r="A485" s="2" t="s">
        <v>3220</v>
      </c>
      <c r="B485" s="3">
        <v>43790</v>
      </c>
      <c r="C485" s="2" t="s">
        <v>3221</v>
      </c>
      <c r="D485" t="s">
        <v>6165</v>
      </c>
      <c r="E485" s="2">
        <v>2</v>
      </c>
      <c r="F485" s="2" t="str">
        <f>_xlfn.XLOOKUP(orders!C485,customers!$A$1:$A$1001,customers!B484:B1484,"",0)</f>
        <v>Bearnard Wardell</v>
      </c>
      <c r="G485" s="2" t="str">
        <f>IF(_xlfn.XLOOKUP(C485,customers!$A$1:$A$1001,customers!C484:C1484,"",0)=0,"",_xlfn.XLOOKUP(C485,customers!$A$1:$A$1001,customers!C484:C1484,"",0))</f>
        <v>bwardellqu@adobe.com</v>
      </c>
      <c r="H485" s="2" t="str">
        <f>_xlfn.XLOOKUP(C485,customers!$A$1:$A$1001,customers!G484:G1484,"",0)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3">
      <c r="A486" s="2" t="s">
        <v>3225</v>
      </c>
      <c r="B486" s="3">
        <v>44479</v>
      </c>
      <c r="C486" s="2" t="s">
        <v>3226</v>
      </c>
      <c r="D486" t="s">
        <v>6161</v>
      </c>
      <c r="E486" s="2">
        <v>6</v>
      </c>
      <c r="F486" s="2" t="str">
        <f>_xlfn.XLOOKUP(orders!C486,customers!$A$1:$A$1001,customers!B485:B1485,"",0)</f>
        <v>Wiley Leopold</v>
      </c>
      <c r="G486" s="2" t="str">
        <f>IF(_xlfn.XLOOKUP(C486,customers!$A$1:$A$1001,customers!C485:C1485,"",0)=0,"",_xlfn.XLOOKUP(C486,customers!$A$1:$A$1001,customers!C485:C1485,"",0))</f>
        <v>wleopoldqw@blogspot.com</v>
      </c>
      <c r="H486" s="2" t="str">
        <f>_xlfn.XLOOKUP(C486,customers!$A$1:$A$1001,customers!G485:G1485,"",0)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3">
      <c r="A487" s="2" t="s">
        <v>3230</v>
      </c>
      <c r="B487" s="3">
        <v>44413</v>
      </c>
      <c r="C487" s="2" t="s">
        <v>3231</v>
      </c>
      <c r="D487" t="s">
        <v>6178</v>
      </c>
      <c r="E487" s="2">
        <v>6</v>
      </c>
      <c r="F487" s="2" t="str">
        <f>_xlfn.XLOOKUP(orders!C487,customers!$A$1:$A$1001,customers!B486:B1486,"",0)</f>
        <v>Sharl Southerill</v>
      </c>
      <c r="G487" s="2" t="str">
        <f>IF(_xlfn.XLOOKUP(C487,customers!$A$1:$A$1001,customers!C486:C1486,"",0)=0,"",_xlfn.XLOOKUP(C487,customers!$A$1:$A$1001,customers!C486:C1486,"",0))</f>
        <v/>
      </c>
      <c r="H487" s="2" t="str">
        <f>_xlfn.XLOOKUP(C487,customers!$A$1:$A$1001,customers!G486:G1486,"",0)</f>
        <v>United States</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3">
      <c r="A488" s="2" t="s">
        <v>3236</v>
      </c>
      <c r="B488" s="3">
        <v>44043</v>
      </c>
      <c r="C488" s="2" t="s">
        <v>3237</v>
      </c>
      <c r="D488" t="s">
        <v>6160</v>
      </c>
      <c r="E488" s="2">
        <v>6</v>
      </c>
      <c r="F488" s="2" t="str">
        <f>_xlfn.XLOOKUP(orders!C488,customers!$A$1:$A$1001,customers!B487:B1487,"",0)</f>
        <v>Dinah Crutcher</v>
      </c>
      <c r="G488" s="2" t="str">
        <f>IF(_xlfn.XLOOKUP(C488,customers!$A$1:$A$1001,customers!C487:C1487,"",0)=0,"",_xlfn.XLOOKUP(C488,customers!$A$1:$A$1001,customers!C487:C1487,"",0))</f>
        <v/>
      </c>
      <c r="H488" s="2" t="str">
        <f>_xlfn.XLOOKUP(C488,customers!$A$1:$A$1001,customers!G487:G1487,"",0)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3">
      <c r="A489" s="2" t="s">
        <v>3242</v>
      </c>
      <c r="B489" s="3">
        <v>44093</v>
      </c>
      <c r="C489" s="2" t="s">
        <v>3243</v>
      </c>
      <c r="D489" t="s">
        <v>6183</v>
      </c>
      <c r="E489" s="2">
        <v>6</v>
      </c>
      <c r="F489" s="2" t="str">
        <f>_xlfn.XLOOKUP(orders!C489,customers!$A$1:$A$1001,customers!B488:B1488,"",0)</f>
        <v>Sada Roseborough</v>
      </c>
      <c r="G489" s="2" t="str">
        <f>IF(_xlfn.XLOOKUP(C489,customers!$A$1:$A$1001,customers!C488:C1488,"",0)=0,"",_xlfn.XLOOKUP(C489,customers!$A$1:$A$1001,customers!C488:C1488,"",0))</f>
        <v>sroseboroughr2@virginia.edu</v>
      </c>
      <c r="H489" s="2" t="str">
        <f>_xlfn.XLOOKUP(C489,customers!$A$1:$A$1001,customers!G488:G1488,"",0)</f>
        <v>United States</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3">
      <c r="A490" s="2" t="s">
        <v>3248</v>
      </c>
      <c r="B490" s="3">
        <v>43954</v>
      </c>
      <c r="C490" s="2" t="s">
        <v>3249</v>
      </c>
      <c r="D490" t="s">
        <v>6174</v>
      </c>
      <c r="E490" s="2">
        <v>5</v>
      </c>
      <c r="F490" s="2" t="str">
        <f>_xlfn.XLOOKUP(orders!C490,customers!$A$1:$A$1001,customers!B489:B1489,"",0)</f>
        <v>Kacy Canto</v>
      </c>
      <c r="G490" s="2" t="str">
        <f>IF(_xlfn.XLOOKUP(C490,customers!$A$1:$A$1001,customers!C489:C1489,"",0)=0,"",_xlfn.XLOOKUP(C490,customers!$A$1:$A$1001,customers!C489:C1489,"",0))</f>
        <v>kcantor4@gmpg.org</v>
      </c>
      <c r="H490" s="2" t="str">
        <f>_xlfn.XLOOKUP(C490,customers!$A$1:$A$1001,customers!G489:G1489,"",0)</f>
        <v>United States</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3">
      <c r="A491" s="2" t="s">
        <v>3254</v>
      </c>
      <c r="B491" s="3">
        <v>43654</v>
      </c>
      <c r="C491" s="2" t="s">
        <v>3255</v>
      </c>
      <c r="D491" t="s">
        <v>6170</v>
      </c>
      <c r="E491" s="2">
        <v>6</v>
      </c>
      <c r="F491" s="2" t="str">
        <f>_xlfn.XLOOKUP(orders!C491,customers!$A$1:$A$1001,customers!B490:B1490,"",0)</f>
        <v>Dedie Gooderridge</v>
      </c>
      <c r="G491" s="2" t="str">
        <f>IF(_xlfn.XLOOKUP(C491,customers!$A$1:$A$1001,customers!C490:C1490,"",0)=0,"",_xlfn.XLOOKUP(C491,customers!$A$1:$A$1001,customers!C490:C1490,"",0))</f>
        <v>dgooderridger6@lycos.com</v>
      </c>
      <c r="H491" s="2" t="str">
        <f>_xlfn.XLOOKUP(C491,customers!$A$1:$A$1001,customers!G490:G1490,"",0)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3">
      <c r="A492" s="2" t="s">
        <v>3260</v>
      </c>
      <c r="B492" s="3">
        <v>43764</v>
      </c>
      <c r="C492" s="2" t="s">
        <v>3261</v>
      </c>
      <c r="D492" t="s">
        <v>6169</v>
      </c>
      <c r="E492" s="2">
        <v>2</v>
      </c>
      <c r="F492" s="2" t="str">
        <f>_xlfn.XLOOKUP(orders!C492,customers!$A$1:$A$1001,customers!B491:B1491,"",0)</f>
        <v>Demetris Micheli</v>
      </c>
      <c r="G492" s="2" t="str">
        <f>IF(_xlfn.XLOOKUP(C492,customers!$A$1:$A$1001,customers!C491:C1491,"",0)=0,"",_xlfn.XLOOKUP(C492,customers!$A$1:$A$1001,customers!C491:C1491,"",0))</f>
        <v/>
      </c>
      <c r="H492" s="2" t="str">
        <f>_xlfn.XLOOKUP(C492,customers!$A$1:$A$1001,customers!G491:G1491,"",0)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3">
      <c r="A493" s="2" t="s">
        <v>3266</v>
      </c>
      <c r="B493" s="3">
        <v>44101</v>
      </c>
      <c r="C493" s="2" t="s">
        <v>3267</v>
      </c>
      <c r="D493" t="s">
        <v>6150</v>
      </c>
      <c r="E493" s="2">
        <v>6</v>
      </c>
      <c r="F493" s="2" t="str">
        <f>_xlfn.XLOOKUP(orders!C493,customers!$A$1:$A$1001,customers!B492:B1492,"",0)</f>
        <v>Kim Kemery</v>
      </c>
      <c r="G493" s="2" t="str">
        <f>IF(_xlfn.XLOOKUP(C493,customers!$A$1:$A$1001,customers!C492:C1492,"",0)=0,"",_xlfn.XLOOKUP(C493,customers!$A$1:$A$1001,customers!C492:C1492,"",0))</f>
        <v>kkemeryra@t.co</v>
      </c>
      <c r="H493" s="2" t="str">
        <f>_xlfn.XLOOKUP(C493,customers!$A$1:$A$1001,customers!G492:G1492,"",0)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3">
      <c r="A494" s="2" t="s">
        <v>3271</v>
      </c>
      <c r="B494" s="3">
        <v>44620</v>
      </c>
      <c r="C494" s="2" t="s">
        <v>3272</v>
      </c>
      <c r="D494" t="s">
        <v>6156</v>
      </c>
      <c r="E494" s="2">
        <v>1</v>
      </c>
      <c r="F494" s="2" t="str">
        <f>_xlfn.XLOOKUP(orders!C494,customers!$A$1:$A$1001,customers!B493:B1493,"",0)</f>
        <v>Ramon Cheak</v>
      </c>
      <c r="G494" s="2" t="str">
        <f>IF(_xlfn.XLOOKUP(C494,customers!$A$1:$A$1001,customers!C493:C1493,"",0)=0,"",_xlfn.XLOOKUP(C494,customers!$A$1:$A$1001,customers!C493:C1493,"",0))</f>
        <v>rcheakrc@tripadvisor.com</v>
      </c>
      <c r="H494" s="2" t="str">
        <f>_xlfn.XLOOKUP(C494,customers!$A$1:$A$1001,customers!G493:G1493,"",0)</f>
        <v>Ireland</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3">
      <c r="A495" s="2" t="s">
        <v>3277</v>
      </c>
      <c r="B495" s="3">
        <v>44090</v>
      </c>
      <c r="C495" s="2" t="s">
        <v>3278</v>
      </c>
      <c r="D495" t="s">
        <v>6146</v>
      </c>
      <c r="E495" s="2">
        <v>6</v>
      </c>
      <c r="F495" s="2" t="str">
        <f>_xlfn.XLOOKUP(orders!C495,customers!$A$1:$A$1001,customers!B494:B1494,"",0)</f>
        <v>Claudell Ayre</v>
      </c>
      <c r="G495" s="2" t="str">
        <f>IF(_xlfn.XLOOKUP(C495,customers!$A$1:$A$1001,customers!C494:C1494,"",0)=0,"",_xlfn.XLOOKUP(C495,customers!$A$1:$A$1001,customers!C494:C1494,"",0))</f>
        <v>cayrere@symantec.com</v>
      </c>
      <c r="H495" s="2" t="str">
        <f>_xlfn.XLOOKUP(C495,customers!$A$1:$A$1001,customers!G494:G1494,"",0)</f>
        <v>United States</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3">
      <c r="A496" s="2" t="s">
        <v>3283</v>
      </c>
      <c r="B496" s="3">
        <v>44132</v>
      </c>
      <c r="C496" s="2" t="s">
        <v>3284</v>
      </c>
      <c r="D496" t="s">
        <v>6170</v>
      </c>
      <c r="E496" s="2">
        <v>2</v>
      </c>
      <c r="F496" s="2" t="str">
        <f>_xlfn.XLOOKUP(orders!C496,customers!$A$1:$A$1001,customers!B495:B1495,"",0)</f>
        <v>Adele McFayden</v>
      </c>
      <c r="G496" s="2" t="str">
        <f>IF(_xlfn.XLOOKUP(C496,customers!$A$1:$A$1001,customers!C495:C1495,"",0)=0,"",_xlfn.XLOOKUP(C496,customers!$A$1:$A$1001,customers!C495:C1495,"",0))</f>
        <v/>
      </c>
      <c r="H496" s="2" t="str">
        <f>_xlfn.XLOOKUP(C496,customers!$A$1:$A$1001,customers!G495:G1495,"",0)</f>
        <v>United Kingdom</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3">
      <c r="A497" s="2" t="s">
        <v>3289</v>
      </c>
      <c r="B497" s="3">
        <v>43710</v>
      </c>
      <c r="C497" s="2" t="s">
        <v>3290</v>
      </c>
      <c r="D497" t="s">
        <v>6170</v>
      </c>
      <c r="E497" s="2">
        <v>5</v>
      </c>
      <c r="F497" s="2" t="str">
        <f>_xlfn.XLOOKUP(orders!C497,customers!$A$1:$A$1001,customers!B496:B1496,"",0)</f>
        <v>Dierdre Scrigmour</v>
      </c>
      <c r="G497" s="2" t="str">
        <f>IF(_xlfn.XLOOKUP(C497,customers!$A$1:$A$1001,customers!C496:C1496,"",0)=0,"",_xlfn.XLOOKUP(C497,customers!$A$1:$A$1001,customers!C496:C1496,"",0))</f>
        <v>dscrigmourri@cnbc.com</v>
      </c>
      <c r="H497" s="2" t="str">
        <f>_xlfn.XLOOKUP(C497,customers!$A$1:$A$1001,customers!G496:G1496,"",0)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3">
      <c r="A498" s="2" t="s">
        <v>3294</v>
      </c>
      <c r="B498" s="3">
        <v>44438</v>
      </c>
      <c r="C498" s="2" t="s">
        <v>3295</v>
      </c>
      <c r="D498" t="s">
        <v>6153</v>
      </c>
      <c r="E498" s="2">
        <v>3</v>
      </c>
      <c r="F498" s="2" t="str">
        <f>_xlfn.XLOOKUP(orders!C498,customers!$A$1:$A$1001,customers!B497:B1497,"",0)</f>
        <v>Desdemona Eye</v>
      </c>
      <c r="G498" s="2" t="str">
        <f>IF(_xlfn.XLOOKUP(C498,customers!$A$1:$A$1001,customers!C497:C1497,"",0)=0,"",_xlfn.XLOOKUP(C498,customers!$A$1:$A$1001,customers!C497:C1497,"",0))</f>
        <v/>
      </c>
      <c r="H498" s="2" t="str">
        <f>_xlfn.XLOOKUP(C498,customers!$A$1:$A$1001,customers!G497:G1497,"",0)</f>
        <v>Ireland</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3">
      <c r="A499" s="2" t="s">
        <v>3300</v>
      </c>
      <c r="B499" s="3">
        <v>44351</v>
      </c>
      <c r="C499" s="2" t="s">
        <v>3301</v>
      </c>
      <c r="D499" t="s">
        <v>6147</v>
      </c>
      <c r="E499" s="2">
        <v>4</v>
      </c>
      <c r="F499" s="2" t="str">
        <f>_xlfn.XLOOKUP(orders!C499,customers!$A$1:$A$1001,customers!B498:B1498,"",0)</f>
        <v>Catharine Scoines</v>
      </c>
      <c r="G499" s="2" t="str">
        <f>IF(_xlfn.XLOOKUP(C499,customers!$A$1:$A$1001,customers!C498:C1498,"",0)=0,"",_xlfn.XLOOKUP(C499,customers!$A$1:$A$1001,customers!C498:C1498,"",0))</f>
        <v/>
      </c>
      <c r="H499" s="2" t="str">
        <f>_xlfn.XLOOKUP(C499,customers!$A$1:$A$1001,customers!G498:G1498,"",0)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3">
      <c r="A500" s="2" t="s">
        <v>3307</v>
      </c>
      <c r="B500" s="3">
        <v>44159</v>
      </c>
      <c r="C500" s="2" t="s">
        <v>3368</v>
      </c>
      <c r="D500" t="s">
        <v>6138</v>
      </c>
      <c r="E500" s="2">
        <v>5</v>
      </c>
      <c r="F500" s="2">
        <f>_xlfn.XLOOKUP(orders!C500,customers!$A$1:$A$1001,customers!B499:B1499,"",0)</f>
        <v>0</v>
      </c>
      <c r="G500" s="2" t="str">
        <f>IF(_xlfn.XLOOKUP(C500,customers!$A$1:$A$1001,customers!C499:C1499,"",0)=0,"",_xlfn.XLOOKUP(C500,customers!$A$1:$A$1001,customers!C499:C1499,"",0))</f>
        <v/>
      </c>
      <c r="H500" s="2">
        <f>_xlfn.XLOOKUP(C500,customers!$A$1:$A$1001,customers!G499:G1499,"",0)</f>
        <v>0</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3">
      <c r="A501" s="2" t="s">
        <v>3313</v>
      </c>
      <c r="B501" s="3">
        <v>44003</v>
      </c>
      <c r="C501" s="2" t="s">
        <v>3314</v>
      </c>
      <c r="D501" t="s">
        <v>6163</v>
      </c>
      <c r="E501" s="2">
        <v>3</v>
      </c>
      <c r="F501" s="2" t="str">
        <f>_xlfn.XLOOKUP(orders!C501,customers!$A$1:$A$1001,customers!B500:B1500,"",0)</f>
        <v>Nicolina Jenny</v>
      </c>
      <c r="G501" s="2" t="str">
        <f>IF(_xlfn.XLOOKUP(C501,customers!$A$1:$A$1001,customers!C500:C1500,"",0)=0,"",_xlfn.XLOOKUP(C501,customers!$A$1:$A$1001,customers!C500:C1500,"",0))</f>
        <v>njennyrq@bigcartel.com</v>
      </c>
      <c r="H501" s="2" t="str">
        <f>_xlfn.XLOOKUP(C501,customers!$A$1:$A$1001,customers!G500:G1500,"",0)</f>
        <v>United States</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3">
      <c r="A502" s="2" t="s">
        <v>3318</v>
      </c>
      <c r="B502" s="3">
        <v>44025</v>
      </c>
      <c r="C502" s="2" t="s">
        <v>3319</v>
      </c>
      <c r="D502" t="s">
        <v>6179</v>
      </c>
      <c r="E502" s="2">
        <v>4</v>
      </c>
      <c r="F502" s="2">
        <f>_xlfn.XLOOKUP(orders!C502,customers!$A$1:$A$1001,customers!B501:B1501,"",0)</f>
        <v>0</v>
      </c>
      <c r="G502" s="2" t="str">
        <f>IF(_xlfn.XLOOKUP(C502,customers!$A$1:$A$1001,customers!C501:C1501,"",0)=0,"",_xlfn.XLOOKUP(C502,customers!$A$1:$A$1001,customers!C501:C1501,"",0))</f>
        <v/>
      </c>
      <c r="H502" s="2">
        <f>_xlfn.XLOOKUP(C502,customers!$A$1:$A$1001,customers!G501:G1501,"",0)</f>
        <v>0</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3">
      <c r="A503" s="2" t="s">
        <v>3323</v>
      </c>
      <c r="B503" s="3">
        <v>43467</v>
      </c>
      <c r="C503" s="2" t="s">
        <v>3324</v>
      </c>
      <c r="D503" t="s">
        <v>6174</v>
      </c>
      <c r="E503" s="2">
        <v>4</v>
      </c>
      <c r="F503" s="2">
        <f>_xlfn.XLOOKUP(orders!C503,customers!$A$1:$A$1001,customers!B502:B1502,"",0)</f>
        <v>0</v>
      </c>
      <c r="G503" s="2" t="str">
        <f>IF(_xlfn.XLOOKUP(C503,customers!$A$1:$A$1001,customers!C502:C1502,"",0)=0,"",_xlfn.XLOOKUP(C503,customers!$A$1:$A$1001,customers!C502:C1502,"",0))</f>
        <v/>
      </c>
      <c r="H503" s="2">
        <f>_xlfn.XLOOKUP(C503,customers!$A$1:$A$1001,customers!G502:G1502,"",0)</f>
        <v>0</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3">
      <c r="A504" s="2" t="s">
        <v>3323</v>
      </c>
      <c r="B504" s="3">
        <v>43467</v>
      </c>
      <c r="C504" s="2" t="s">
        <v>3324</v>
      </c>
      <c r="D504" t="s">
        <v>6156</v>
      </c>
      <c r="E504" s="2">
        <v>4</v>
      </c>
      <c r="F504" s="2">
        <f>_xlfn.XLOOKUP(orders!C504,customers!$A$1:$A$1001,customers!B503:B1503,"",0)</f>
        <v>0</v>
      </c>
      <c r="G504" s="2" t="str">
        <f>IF(_xlfn.XLOOKUP(C504,customers!$A$1:$A$1001,customers!C503:C1503,"",0)=0,"",_xlfn.XLOOKUP(C504,customers!$A$1:$A$1001,customers!C503:C1503,"",0))</f>
        <v/>
      </c>
      <c r="H504" s="2">
        <f>_xlfn.XLOOKUP(C504,customers!$A$1:$A$1001,customers!G503:G1503,"",0)</f>
        <v>0</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3">
      <c r="A505" s="2" t="s">
        <v>3323</v>
      </c>
      <c r="B505" s="3">
        <v>43467</v>
      </c>
      <c r="C505" s="2" t="s">
        <v>3324</v>
      </c>
      <c r="D505" t="s">
        <v>6143</v>
      </c>
      <c r="E505" s="2">
        <v>4</v>
      </c>
      <c r="F505" s="2">
        <f>_xlfn.XLOOKUP(orders!C505,customers!$A$1:$A$1001,customers!B504:B1504,"",0)</f>
        <v>0</v>
      </c>
      <c r="G505" s="2" t="str">
        <f>IF(_xlfn.XLOOKUP(C505,customers!$A$1:$A$1001,customers!C504:C1504,"",0)=0,"",_xlfn.XLOOKUP(C505,customers!$A$1:$A$1001,customers!C504:C1504,"",0))</f>
        <v/>
      </c>
      <c r="H505" s="2">
        <f>_xlfn.XLOOKUP(C505,customers!$A$1:$A$1001,customers!G504:G1504,"",0)</f>
        <v>0</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3">
      <c r="A506" s="2" t="s">
        <v>3323</v>
      </c>
      <c r="B506" s="3">
        <v>43467</v>
      </c>
      <c r="C506" s="2" t="s">
        <v>3324</v>
      </c>
      <c r="D506" t="s">
        <v>6145</v>
      </c>
      <c r="E506" s="2">
        <v>3</v>
      </c>
      <c r="F506" s="2">
        <f>_xlfn.XLOOKUP(orders!C506,customers!$A$1:$A$1001,customers!B505:B1505,"",0)</f>
        <v>0</v>
      </c>
      <c r="G506" s="2" t="str">
        <f>IF(_xlfn.XLOOKUP(C506,customers!$A$1:$A$1001,customers!C505:C1505,"",0)=0,"",_xlfn.XLOOKUP(C506,customers!$A$1:$A$1001,customers!C505:C1505,"",0))</f>
        <v/>
      </c>
      <c r="H506" s="2">
        <f>_xlfn.XLOOKUP(C506,customers!$A$1:$A$1001,customers!G505:G1505,"",0)</f>
        <v>0</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3">
      <c r="A507" s="2" t="s">
        <v>3343</v>
      </c>
      <c r="B507" s="3">
        <v>44609</v>
      </c>
      <c r="C507" s="2" t="s">
        <v>3344</v>
      </c>
      <c r="D507" t="s">
        <v>6159</v>
      </c>
      <c r="E507" s="2">
        <v>6</v>
      </c>
      <c r="F507" s="2">
        <f>_xlfn.XLOOKUP(orders!C507,customers!$A$1:$A$1001,customers!B506:B1506,"",0)</f>
        <v>0</v>
      </c>
      <c r="G507" s="2" t="str">
        <f>IF(_xlfn.XLOOKUP(C507,customers!$A$1:$A$1001,customers!C506:C1506,"",0)=0,"",_xlfn.XLOOKUP(C507,customers!$A$1:$A$1001,customers!C506:C1506,"",0))</f>
        <v/>
      </c>
      <c r="H507" s="2">
        <f>_xlfn.XLOOKUP(C507,customers!$A$1:$A$1001,customers!G506:G1506,"",0)</f>
        <v>0</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3">
      <c r="A508" s="2" t="s">
        <v>3349</v>
      </c>
      <c r="B508" s="3">
        <v>44184</v>
      </c>
      <c r="C508" s="2" t="s">
        <v>3350</v>
      </c>
      <c r="D508" t="s">
        <v>6140</v>
      </c>
      <c r="E508" s="2">
        <v>2</v>
      </c>
      <c r="F508" s="2">
        <f>_xlfn.XLOOKUP(orders!C508,customers!$A$1:$A$1001,customers!B507:B1507,"",0)</f>
        <v>0</v>
      </c>
      <c r="G508" s="2" t="str">
        <f>IF(_xlfn.XLOOKUP(C508,customers!$A$1:$A$1001,customers!C507:C1507,"",0)=0,"",_xlfn.XLOOKUP(C508,customers!$A$1:$A$1001,customers!C507:C1507,"",0))</f>
        <v/>
      </c>
      <c r="H508" s="2">
        <f>_xlfn.XLOOKUP(C508,customers!$A$1:$A$1001,customers!G507:G1507,"",0)</f>
        <v>0</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3">
      <c r="A509" s="2" t="s">
        <v>3355</v>
      </c>
      <c r="B509" s="3">
        <v>43516</v>
      </c>
      <c r="C509" s="2" t="s">
        <v>3356</v>
      </c>
      <c r="D509" t="s">
        <v>6182</v>
      </c>
      <c r="E509" s="2">
        <v>3</v>
      </c>
      <c r="F509" s="2">
        <f>_xlfn.XLOOKUP(orders!C509,customers!$A$1:$A$1001,customers!B508:B1508,"",0)</f>
        <v>0</v>
      </c>
      <c r="G509" s="2" t="str">
        <f>IF(_xlfn.XLOOKUP(C509,customers!$A$1:$A$1001,customers!C508:C1508,"",0)=0,"",_xlfn.XLOOKUP(C509,customers!$A$1:$A$1001,customers!C508:C1508,"",0))</f>
        <v/>
      </c>
      <c r="H509" s="2">
        <f>_xlfn.XLOOKUP(C509,customers!$A$1:$A$1001,customers!G508:G1508,"",0)</f>
        <v>0</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3">
      <c r="A510" s="2" t="s">
        <v>3361</v>
      </c>
      <c r="B510" s="3">
        <v>44210</v>
      </c>
      <c r="C510" s="2" t="s">
        <v>3362</v>
      </c>
      <c r="D510" t="s">
        <v>6169</v>
      </c>
      <c r="E510" s="2">
        <v>6</v>
      </c>
      <c r="F510" s="2">
        <f>_xlfn.XLOOKUP(orders!C510,customers!$A$1:$A$1001,customers!B509:B1509,"",0)</f>
        <v>0</v>
      </c>
      <c r="G510" s="2" t="str">
        <f>IF(_xlfn.XLOOKUP(C510,customers!$A$1:$A$1001,customers!C509:C1509,"",0)=0,"",_xlfn.XLOOKUP(C510,customers!$A$1:$A$1001,customers!C509:C1509,"",0))</f>
        <v/>
      </c>
      <c r="H510" s="2">
        <f>_xlfn.XLOOKUP(C510,customers!$A$1:$A$1001,customers!G509:G1509,"",0)</f>
        <v>0</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3">
      <c r="A511" s="2" t="s">
        <v>3367</v>
      </c>
      <c r="B511" s="3">
        <v>43785</v>
      </c>
      <c r="C511" s="2" t="s">
        <v>3368</v>
      </c>
      <c r="D511" t="s">
        <v>6147</v>
      </c>
      <c r="E511" s="2">
        <v>3</v>
      </c>
      <c r="F511" s="2">
        <f>_xlfn.XLOOKUP(orders!C511,customers!$A$1:$A$1001,customers!B510:B1510,"",0)</f>
        <v>0</v>
      </c>
      <c r="G511" s="2" t="str">
        <f>IF(_xlfn.XLOOKUP(C511,customers!$A$1:$A$1001,customers!C510:C1510,"",0)=0,"",_xlfn.XLOOKUP(C511,customers!$A$1:$A$1001,customers!C510:C1510,"",0))</f>
        <v/>
      </c>
      <c r="H511" s="2">
        <f>_xlfn.XLOOKUP(C511,customers!$A$1:$A$1001,customers!G510:G1510,"",0)</f>
        <v>0</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3">
      <c r="A512" s="2" t="s">
        <v>3373</v>
      </c>
      <c r="B512" s="3">
        <v>43803</v>
      </c>
      <c r="C512" s="2" t="s">
        <v>3374</v>
      </c>
      <c r="D512" t="s">
        <v>6178</v>
      </c>
      <c r="E512" s="2">
        <v>3</v>
      </c>
      <c r="F512" s="2">
        <f>_xlfn.XLOOKUP(orders!C512,customers!$A$1:$A$1001,customers!B511:B1511,"",0)</f>
        <v>0</v>
      </c>
      <c r="G512" s="2" t="str">
        <f>IF(_xlfn.XLOOKUP(C512,customers!$A$1:$A$1001,customers!C511:C1511,"",0)=0,"",_xlfn.XLOOKUP(C512,customers!$A$1:$A$1001,customers!C511:C1511,"",0))</f>
        <v/>
      </c>
      <c r="H512" s="2">
        <f>_xlfn.XLOOKUP(C512,customers!$A$1:$A$1001,customers!G511:G1511,"",0)</f>
        <v>0</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3">
      <c r="A513" s="2" t="s">
        <v>3379</v>
      </c>
      <c r="B513" s="3">
        <v>44043</v>
      </c>
      <c r="C513" s="2" t="s">
        <v>3380</v>
      </c>
      <c r="D513" t="s">
        <v>6152</v>
      </c>
      <c r="E513" s="2">
        <v>4</v>
      </c>
      <c r="F513" s="2">
        <f>_xlfn.XLOOKUP(orders!C513,customers!$A$1:$A$1001,customers!B512:B1512,"",0)</f>
        <v>0</v>
      </c>
      <c r="G513" s="2" t="str">
        <f>IF(_xlfn.XLOOKUP(C513,customers!$A$1:$A$1001,customers!C512:C1512,"",0)=0,"",_xlfn.XLOOKUP(C513,customers!$A$1:$A$1001,customers!C512:C1512,"",0))</f>
        <v/>
      </c>
      <c r="H513" s="2">
        <f>_xlfn.XLOOKUP(C513,customers!$A$1:$A$1001,customers!G512:G1512,"",0)</f>
        <v>0</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3">
      <c r="A514" s="2" t="s">
        <v>3385</v>
      </c>
      <c r="B514" s="3">
        <v>43535</v>
      </c>
      <c r="C514" s="2" t="s">
        <v>3386</v>
      </c>
      <c r="D514" t="s">
        <v>6170</v>
      </c>
      <c r="E514" s="2">
        <v>3</v>
      </c>
      <c r="F514" s="2">
        <f>_xlfn.XLOOKUP(orders!C514,customers!$A$1:$A$1001,customers!B513:B1513,"",0)</f>
        <v>0</v>
      </c>
      <c r="G514" s="2" t="str">
        <f>IF(_xlfn.XLOOKUP(C514,customers!$A$1:$A$1001,customers!C513:C1513,"",0)=0,"",_xlfn.XLOOKUP(C514,customers!$A$1:$A$1001,customers!C513:C1513,"",0))</f>
        <v/>
      </c>
      <c r="H514" s="2">
        <f>_xlfn.XLOOKUP(C514,customers!$A$1:$A$1001,customers!G513:G1513,"",0)</f>
        <v>0</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3">
      <c r="A515" s="2" t="s">
        <v>3391</v>
      </c>
      <c r="B515" s="3">
        <v>44691</v>
      </c>
      <c r="C515" s="2" t="s">
        <v>3392</v>
      </c>
      <c r="D515" t="s">
        <v>6170</v>
      </c>
      <c r="E515" s="2">
        <v>5</v>
      </c>
      <c r="F515" s="2">
        <f>_xlfn.XLOOKUP(orders!C515,customers!$A$1:$A$1001,customers!B514:B1514,"",0)</f>
        <v>0</v>
      </c>
      <c r="G515" s="2" t="str">
        <f>IF(_xlfn.XLOOKUP(C515,customers!$A$1:$A$1001,customers!C514:C1514,"",0)=0,"",_xlfn.XLOOKUP(C515,customers!$A$1:$A$1001,customers!C514:C1514,"",0))</f>
        <v/>
      </c>
      <c r="H515" s="2">
        <f>_xlfn.XLOOKUP(C515,customers!$A$1:$A$1001,customers!G514:G1514,"",0)</f>
        <v>0</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3">
      <c r="A516" s="2" t="s">
        <v>3396</v>
      </c>
      <c r="B516" s="3">
        <v>44555</v>
      </c>
      <c r="C516" s="2" t="s">
        <v>3397</v>
      </c>
      <c r="D516" t="s">
        <v>6159</v>
      </c>
      <c r="E516" s="2">
        <v>6</v>
      </c>
      <c r="F516" s="2">
        <f>_xlfn.XLOOKUP(orders!C516,customers!$A$1:$A$1001,customers!B515:B1515,"",0)</f>
        <v>0</v>
      </c>
      <c r="G516" s="2" t="str">
        <f>IF(_xlfn.XLOOKUP(C516,customers!$A$1:$A$1001,customers!C515:C1515,"",0)=0,"",_xlfn.XLOOKUP(C516,customers!$A$1:$A$1001,customers!C515:C1515,"",0))</f>
        <v/>
      </c>
      <c r="H516" s="2">
        <f>_xlfn.XLOOKUP(C516,customers!$A$1:$A$1001,customers!G515:G1515,"",0)</f>
        <v>0</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3">
      <c r="A517" s="2" t="s">
        <v>3402</v>
      </c>
      <c r="B517" s="3">
        <v>44673</v>
      </c>
      <c r="C517" s="2" t="s">
        <v>3403</v>
      </c>
      <c r="D517" t="s">
        <v>6173</v>
      </c>
      <c r="E517" s="2">
        <v>3</v>
      </c>
      <c r="F517" s="2">
        <f>_xlfn.XLOOKUP(orders!C517,customers!$A$1:$A$1001,customers!B516:B1516,"",0)</f>
        <v>0</v>
      </c>
      <c r="G517" s="2" t="str">
        <f>IF(_xlfn.XLOOKUP(C517,customers!$A$1:$A$1001,customers!C516:C1516,"",0)=0,"",_xlfn.XLOOKUP(C517,customers!$A$1:$A$1001,customers!C516:C1516,"",0))</f>
        <v/>
      </c>
      <c r="H517" s="2">
        <f>_xlfn.XLOOKUP(C517,customers!$A$1:$A$1001,customers!G516:G1516,"",0)</f>
        <v>0</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3">
      <c r="A518" s="2" t="s">
        <v>3408</v>
      </c>
      <c r="B518" s="3">
        <v>44723</v>
      </c>
      <c r="C518" s="2" t="s">
        <v>3409</v>
      </c>
      <c r="D518" t="s">
        <v>6149</v>
      </c>
      <c r="E518" s="2">
        <v>5</v>
      </c>
      <c r="F518" s="2">
        <f>_xlfn.XLOOKUP(orders!C518,customers!$A$1:$A$1001,customers!B517:B1517,"",0)</f>
        <v>0</v>
      </c>
      <c r="G518" s="2" t="str">
        <f>IF(_xlfn.XLOOKUP(C518,customers!$A$1:$A$1001,customers!C517:C1517,"",0)=0,"",_xlfn.XLOOKUP(C518,customers!$A$1:$A$1001,customers!C517:C1517,"",0))</f>
        <v/>
      </c>
      <c r="H518" s="2">
        <f>_xlfn.XLOOKUP(C518,customers!$A$1:$A$1001,customers!G517:G1517,"",0)</f>
        <v>0</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3">
      <c r="A519" s="2" t="s">
        <v>3413</v>
      </c>
      <c r="B519" s="3">
        <v>44678</v>
      </c>
      <c r="C519" s="2" t="s">
        <v>3414</v>
      </c>
      <c r="D519" t="s">
        <v>6150</v>
      </c>
      <c r="E519" s="2">
        <v>2</v>
      </c>
      <c r="F519" s="2">
        <f>_xlfn.XLOOKUP(orders!C519,customers!$A$1:$A$1001,customers!B518:B1518,"",0)</f>
        <v>0</v>
      </c>
      <c r="G519" s="2" t="str">
        <f>IF(_xlfn.XLOOKUP(C519,customers!$A$1:$A$1001,customers!C518:C1518,"",0)=0,"",_xlfn.XLOOKUP(C519,customers!$A$1:$A$1001,customers!C518:C1518,"",0))</f>
        <v/>
      </c>
      <c r="H519" s="2">
        <f>_xlfn.XLOOKUP(C519,customers!$A$1:$A$1001,customers!G518:G1518,"",0)</f>
        <v>0</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3">
      <c r="A520" s="2" t="s">
        <v>3418</v>
      </c>
      <c r="B520" s="3">
        <v>44194</v>
      </c>
      <c r="C520" s="2" t="s">
        <v>3419</v>
      </c>
      <c r="D520" t="s">
        <v>6185</v>
      </c>
      <c r="E520" s="2">
        <v>5</v>
      </c>
      <c r="F520" s="2">
        <f>_xlfn.XLOOKUP(orders!C520,customers!$A$1:$A$1001,customers!B519:B1519,"",0)</f>
        <v>0</v>
      </c>
      <c r="G520" s="2" t="str">
        <f>IF(_xlfn.XLOOKUP(C520,customers!$A$1:$A$1001,customers!C519:C1519,"",0)=0,"",_xlfn.XLOOKUP(C520,customers!$A$1:$A$1001,customers!C519:C1519,"",0))</f>
        <v/>
      </c>
      <c r="H520" s="2">
        <f>_xlfn.XLOOKUP(C520,customers!$A$1:$A$1001,customers!G519:G1519,"",0)</f>
        <v>0</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3">
      <c r="A521" s="2" t="s">
        <v>3424</v>
      </c>
      <c r="B521" s="3">
        <v>44026</v>
      </c>
      <c r="C521" s="2" t="s">
        <v>3368</v>
      </c>
      <c r="D521" t="s">
        <v>6158</v>
      </c>
      <c r="E521" s="2">
        <v>2</v>
      </c>
      <c r="F521" s="2">
        <f>_xlfn.XLOOKUP(orders!C521,customers!$A$1:$A$1001,customers!B520:B1520,"",0)</f>
        <v>0</v>
      </c>
      <c r="G521" s="2" t="str">
        <f>IF(_xlfn.XLOOKUP(C521,customers!$A$1:$A$1001,customers!C520:C1520,"",0)=0,"",_xlfn.XLOOKUP(C521,customers!$A$1:$A$1001,customers!C520:C1520,"",0))</f>
        <v/>
      </c>
      <c r="H521" s="2">
        <f>_xlfn.XLOOKUP(C521,customers!$A$1:$A$1001,customers!G520:G1520,"",0)</f>
        <v>0</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3">
      <c r="A522" s="2" t="s">
        <v>3430</v>
      </c>
      <c r="B522" s="3">
        <v>44446</v>
      </c>
      <c r="C522" s="2" t="s">
        <v>3431</v>
      </c>
      <c r="D522" t="s">
        <v>6150</v>
      </c>
      <c r="E522" s="2">
        <v>1</v>
      </c>
      <c r="F522" s="2">
        <f>_xlfn.XLOOKUP(orders!C522,customers!$A$1:$A$1001,customers!B521:B1521,"",0)</f>
        <v>0</v>
      </c>
      <c r="G522" s="2" t="str">
        <f>IF(_xlfn.XLOOKUP(C522,customers!$A$1:$A$1001,customers!C521:C1521,"",0)=0,"",_xlfn.XLOOKUP(C522,customers!$A$1:$A$1001,customers!C521:C1521,"",0))</f>
        <v/>
      </c>
      <c r="H522" s="2">
        <f>_xlfn.XLOOKUP(C522,customers!$A$1:$A$1001,customers!G521:G1521,"",0)</f>
        <v>0</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3">
      <c r="A523" s="2" t="s">
        <v>3430</v>
      </c>
      <c r="B523" s="3">
        <v>44446</v>
      </c>
      <c r="C523" s="2" t="s">
        <v>3431</v>
      </c>
      <c r="D523" t="s">
        <v>6138</v>
      </c>
      <c r="E523" s="2">
        <v>4</v>
      </c>
      <c r="F523" s="2">
        <f>_xlfn.XLOOKUP(orders!C523,customers!$A$1:$A$1001,customers!B522:B1522,"",0)</f>
        <v>0</v>
      </c>
      <c r="G523" s="2" t="str">
        <f>IF(_xlfn.XLOOKUP(C523,customers!$A$1:$A$1001,customers!C522:C1522,"",0)=0,"",_xlfn.XLOOKUP(C523,customers!$A$1:$A$1001,customers!C522:C1522,"",0))</f>
        <v/>
      </c>
      <c r="H523" s="2">
        <f>_xlfn.XLOOKUP(C523,customers!$A$1:$A$1001,customers!G522:G1522,"",0)</f>
        <v>0</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3">
      <c r="A524" s="2" t="s">
        <v>3441</v>
      </c>
      <c r="B524" s="3">
        <v>43625</v>
      </c>
      <c r="C524" s="2" t="s">
        <v>3442</v>
      </c>
      <c r="D524" t="s">
        <v>6146</v>
      </c>
      <c r="E524" s="2">
        <v>5</v>
      </c>
      <c r="F524" s="2">
        <f>_xlfn.XLOOKUP(orders!C524,customers!$A$1:$A$1001,customers!B523:B1523,"",0)</f>
        <v>0</v>
      </c>
      <c r="G524" s="2" t="str">
        <f>IF(_xlfn.XLOOKUP(C524,customers!$A$1:$A$1001,customers!C523:C1523,"",0)=0,"",_xlfn.XLOOKUP(C524,customers!$A$1:$A$1001,customers!C523:C1523,"",0))</f>
        <v/>
      </c>
      <c r="H524" s="2">
        <f>_xlfn.XLOOKUP(C524,customers!$A$1:$A$1001,customers!G523:G1523,"",0)</f>
        <v>0</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3">
      <c r="A525" s="2" t="s">
        <v>3447</v>
      </c>
      <c r="B525" s="3">
        <v>44129</v>
      </c>
      <c r="C525" s="2" t="s">
        <v>3448</v>
      </c>
      <c r="D525" t="s">
        <v>6165</v>
      </c>
      <c r="E525" s="2">
        <v>1</v>
      </c>
      <c r="F525" s="2">
        <f>_xlfn.XLOOKUP(orders!C525,customers!$A$1:$A$1001,customers!B524:B1524,"",0)</f>
        <v>0</v>
      </c>
      <c r="G525" s="2" t="str">
        <f>IF(_xlfn.XLOOKUP(C525,customers!$A$1:$A$1001,customers!C524:C1524,"",0)=0,"",_xlfn.XLOOKUP(C525,customers!$A$1:$A$1001,customers!C524:C1524,"",0))</f>
        <v/>
      </c>
      <c r="H525" s="2">
        <f>_xlfn.XLOOKUP(C525,customers!$A$1:$A$1001,customers!G524:G1524,"",0)</f>
        <v>0</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3">
      <c r="A526" s="2" t="s">
        <v>3453</v>
      </c>
      <c r="B526" s="3">
        <v>44255</v>
      </c>
      <c r="C526" s="2" t="s">
        <v>3454</v>
      </c>
      <c r="D526" t="s">
        <v>6164</v>
      </c>
      <c r="E526" s="2">
        <v>2</v>
      </c>
      <c r="F526" s="2">
        <f>_xlfn.XLOOKUP(orders!C526,customers!$A$1:$A$1001,customers!B525:B1525,"",0)</f>
        <v>0</v>
      </c>
      <c r="G526" s="2" t="str">
        <f>IF(_xlfn.XLOOKUP(C526,customers!$A$1:$A$1001,customers!C525:C1525,"",0)=0,"",_xlfn.XLOOKUP(C526,customers!$A$1:$A$1001,customers!C525:C1525,"",0))</f>
        <v/>
      </c>
      <c r="H526" s="2">
        <f>_xlfn.XLOOKUP(C526,customers!$A$1:$A$1001,customers!G525:G1525,"",0)</f>
        <v>0</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3">
      <c r="A527" s="2" t="s">
        <v>3458</v>
      </c>
      <c r="B527" s="3">
        <v>44038</v>
      </c>
      <c r="C527" s="2" t="s">
        <v>3459</v>
      </c>
      <c r="D527" t="s">
        <v>6163</v>
      </c>
      <c r="E527" s="2">
        <v>5</v>
      </c>
      <c r="F527" s="2">
        <f>_xlfn.XLOOKUP(orders!C527,customers!$A$1:$A$1001,customers!B526:B1526,"",0)</f>
        <v>0</v>
      </c>
      <c r="G527" s="2" t="str">
        <f>IF(_xlfn.XLOOKUP(C527,customers!$A$1:$A$1001,customers!C526:C1526,"",0)=0,"",_xlfn.XLOOKUP(C527,customers!$A$1:$A$1001,customers!C526:C1526,"",0))</f>
        <v/>
      </c>
      <c r="H527" s="2">
        <f>_xlfn.XLOOKUP(C527,customers!$A$1:$A$1001,customers!G526:G1526,"",0)</f>
        <v>0</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3">
      <c r="A528" s="2" t="s">
        <v>3463</v>
      </c>
      <c r="B528" s="3">
        <v>44717</v>
      </c>
      <c r="C528" s="2" t="s">
        <v>3464</v>
      </c>
      <c r="D528" t="s">
        <v>6166</v>
      </c>
      <c r="E528" s="2">
        <v>4</v>
      </c>
      <c r="F528" s="2">
        <f>_xlfn.XLOOKUP(orders!C528,customers!$A$1:$A$1001,customers!B527:B1527,"",0)</f>
        <v>0</v>
      </c>
      <c r="G528" s="2" t="str">
        <f>IF(_xlfn.XLOOKUP(C528,customers!$A$1:$A$1001,customers!C527:C1527,"",0)=0,"",_xlfn.XLOOKUP(C528,customers!$A$1:$A$1001,customers!C527:C1527,"",0))</f>
        <v/>
      </c>
      <c r="H528" s="2">
        <f>_xlfn.XLOOKUP(C528,customers!$A$1:$A$1001,customers!G527:G1527,"",0)</f>
        <v>0</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3">
      <c r="A529" s="2" t="s">
        <v>3469</v>
      </c>
      <c r="B529" s="3">
        <v>43517</v>
      </c>
      <c r="C529" s="2" t="s">
        <v>3470</v>
      </c>
      <c r="D529" t="s">
        <v>6139</v>
      </c>
      <c r="E529" s="2">
        <v>5</v>
      </c>
      <c r="F529" s="2">
        <f>_xlfn.XLOOKUP(orders!C529,customers!$A$1:$A$1001,customers!B528:B1528,"",0)</f>
        <v>0</v>
      </c>
      <c r="G529" s="2" t="str">
        <f>IF(_xlfn.XLOOKUP(C529,customers!$A$1:$A$1001,customers!C528:C1528,"",0)=0,"",_xlfn.XLOOKUP(C529,customers!$A$1:$A$1001,customers!C528:C1528,"",0))</f>
        <v/>
      </c>
      <c r="H529" s="2">
        <f>_xlfn.XLOOKUP(C529,customers!$A$1:$A$1001,customers!G528:G1528,"",0)</f>
        <v>0</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3">
      <c r="A530" s="2" t="s">
        <v>3475</v>
      </c>
      <c r="B530" s="3">
        <v>43926</v>
      </c>
      <c r="C530" s="2" t="s">
        <v>3476</v>
      </c>
      <c r="D530" t="s">
        <v>6176</v>
      </c>
      <c r="E530" s="2">
        <v>6</v>
      </c>
      <c r="F530" s="2">
        <f>_xlfn.XLOOKUP(orders!C530,customers!$A$1:$A$1001,customers!B529:B1529,"",0)</f>
        <v>0</v>
      </c>
      <c r="G530" s="2" t="str">
        <f>IF(_xlfn.XLOOKUP(C530,customers!$A$1:$A$1001,customers!C529:C1529,"",0)=0,"",_xlfn.XLOOKUP(C530,customers!$A$1:$A$1001,customers!C529:C1529,"",0))</f>
        <v/>
      </c>
      <c r="H530" s="2">
        <f>_xlfn.XLOOKUP(C530,customers!$A$1:$A$1001,customers!G529:G1529,"",0)</f>
        <v>0</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3">
      <c r="A531" s="2" t="s">
        <v>3481</v>
      </c>
      <c r="B531" s="3">
        <v>43475</v>
      </c>
      <c r="C531" s="2" t="s">
        <v>3482</v>
      </c>
      <c r="D531" t="s">
        <v>6138</v>
      </c>
      <c r="E531" s="2">
        <v>6</v>
      </c>
      <c r="F531" s="2">
        <f>_xlfn.XLOOKUP(orders!C531,customers!$A$1:$A$1001,customers!B530:B1530,"",0)</f>
        <v>0</v>
      </c>
      <c r="G531" s="2" t="str">
        <f>IF(_xlfn.XLOOKUP(C531,customers!$A$1:$A$1001,customers!C530:C1530,"",0)=0,"",_xlfn.XLOOKUP(C531,customers!$A$1:$A$1001,customers!C530:C1530,"",0))</f>
        <v/>
      </c>
      <c r="H531" s="2">
        <f>_xlfn.XLOOKUP(C531,customers!$A$1:$A$1001,customers!G530:G1530,"",0)</f>
        <v>0</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3">
      <c r="A532" s="2" t="s">
        <v>3487</v>
      </c>
      <c r="B532" s="3">
        <v>44663</v>
      </c>
      <c r="C532" s="2" t="s">
        <v>3488</v>
      </c>
      <c r="D532" t="s">
        <v>6138</v>
      </c>
      <c r="E532" s="2">
        <v>6</v>
      </c>
      <c r="F532" s="2">
        <f>_xlfn.XLOOKUP(orders!C532,customers!$A$1:$A$1001,customers!B531:B1531,"",0)</f>
        <v>0</v>
      </c>
      <c r="G532" s="2" t="str">
        <f>IF(_xlfn.XLOOKUP(C532,customers!$A$1:$A$1001,customers!C531:C1531,"",0)=0,"",_xlfn.XLOOKUP(C532,customers!$A$1:$A$1001,customers!C531:C1531,"",0))</f>
        <v/>
      </c>
      <c r="H532" s="2">
        <f>_xlfn.XLOOKUP(C532,customers!$A$1:$A$1001,customers!G531:G1531,"",0)</f>
        <v>0</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3">
      <c r="A533" s="2" t="s">
        <v>3493</v>
      </c>
      <c r="B533" s="3">
        <v>44591</v>
      </c>
      <c r="C533" s="2" t="s">
        <v>3494</v>
      </c>
      <c r="D533" t="s">
        <v>6177</v>
      </c>
      <c r="E533" s="2">
        <v>5</v>
      </c>
      <c r="F533" s="2">
        <f>_xlfn.XLOOKUP(orders!C533,customers!$A$1:$A$1001,customers!B532:B1532,"",0)</f>
        <v>0</v>
      </c>
      <c r="G533" s="2" t="str">
        <f>IF(_xlfn.XLOOKUP(C533,customers!$A$1:$A$1001,customers!C532:C1532,"",0)=0,"",_xlfn.XLOOKUP(C533,customers!$A$1:$A$1001,customers!C532:C1532,"",0))</f>
        <v/>
      </c>
      <c r="H533" s="2">
        <f>_xlfn.XLOOKUP(C533,customers!$A$1:$A$1001,customers!G532:G1532,"",0)</f>
        <v>0</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3">
      <c r="A534" s="2" t="s">
        <v>3499</v>
      </c>
      <c r="B534" s="3">
        <v>44330</v>
      </c>
      <c r="C534" s="2" t="s">
        <v>3500</v>
      </c>
      <c r="D534" t="s">
        <v>6139</v>
      </c>
      <c r="E534" s="2">
        <v>2</v>
      </c>
      <c r="F534" s="2">
        <f>_xlfn.XLOOKUP(orders!C534,customers!$A$1:$A$1001,customers!B533:B1533,"",0)</f>
        <v>0</v>
      </c>
      <c r="G534" s="2" t="str">
        <f>IF(_xlfn.XLOOKUP(C534,customers!$A$1:$A$1001,customers!C533:C1533,"",0)=0,"",_xlfn.XLOOKUP(C534,customers!$A$1:$A$1001,customers!C533:C1533,"",0))</f>
        <v/>
      </c>
      <c r="H534" s="2">
        <f>_xlfn.XLOOKUP(C534,customers!$A$1:$A$1001,customers!G533:G1533,"",0)</f>
        <v>0</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3">
      <c r="A535" s="2" t="s">
        <v>3505</v>
      </c>
      <c r="B535" s="3">
        <v>44724</v>
      </c>
      <c r="C535" s="2" t="s">
        <v>3506</v>
      </c>
      <c r="D535" t="s">
        <v>6172</v>
      </c>
      <c r="E535" s="2">
        <v>4</v>
      </c>
      <c r="F535" s="2">
        <f>_xlfn.XLOOKUP(orders!C535,customers!$A$1:$A$1001,customers!B534:B1534,"",0)</f>
        <v>0</v>
      </c>
      <c r="G535" s="2" t="str">
        <f>IF(_xlfn.XLOOKUP(C535,customers!$A$1:$A$1001,customers!C534:C1534,"",0)=0,"",_xlfn.XLOOKUP(C535,customers!$A$1:$A$1001,customers!C534:C1534,"",0))</f>
        <v/>
      </c>
      <c r="H535" s="2">
        <f>_xlfn.XLOOKUP(C535,customers!$A$1:$A$1001,customers!G534:G1534,"",0)</f>
        <v>0</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3">
      <c r="A536" s="2" t="s">
        <v>3510</v>
      </c>
      <c r="B536" s="3">
        <v>44563</v>
      </c>
      <c r="C536" s="2" t="s">
        <v>3511</v>
      </c>
      <c r="D536" t="s">
        <v>6151</v>
      </c>
      <c r="E536" s="2">
        <v>2</v>
      </c>
      <c r="F536" s="2">
        <f>_xlfn.XLOOKUP(orders!C536,customers!$A$1:$A$1001,customers!B535:B1535,"",0)</f>
        <v>0</v>
      </c>
      <c r="G536" s="2" t="str">
        <f>IF(_xlfn.XLOOKUP(C536,customers!$A$1:$A$1001,customers!C535:C1535,"",0)=0,"",_xlfn.XLOOKUP(C536,customers!$A$1:$A$1001,customers!C535:C1535,"",0))</f>
        <v/>
      </c>
      <c r="H536" s="2">
        <f>_xlfn.XLOOKUP(C536,customers!$A$1:$A$1001,customers!G535:G1535,"",0)</f>
        <v>0</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3">
      <c r="A537" s="2" t="s">
        <v>3516</v>
      </c>
      <c r="B537" s="3">
        <v>44585</v>
      </c>
      <c r="C537" s="2" t="s">
        <v>3517</v>
      </c>
      <c r="D537" t="s">
        <v>6145</v>
      </c>
      <c r="E537" s="2">
        <v>2</v>
      </c>
      <c r="F537" s="2">
        <f>_xlfn.XLOOKUP(orders!C537,customers!$A$1:$A$1001,customers!B536:B1536,"",0)</f>
        <v>0</v>
      </c>
      <c r="G537" s="2" t="str">
        <f>IF(_xlfn.XLOOKUP(C537,customers!$A$1:$A$1001,customers!C536:C1536,"",0)=0,"",_xlfn.XLOOKUP(C537,customers!$A$1:$A$1001,customers!C536:C1536,"",0))</f>
        <v/>
      </c>
      <c r="H537" s="2">
        <f>_xlfn.XLOOKUP(C537,customers!$A$1:$A$1001,customers!G536:G1536,"",0)</f>
        <v>0</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3">
      <c r="A538" s="2" t="s">
        <v>3521</v>
      </c>
      <c r="B538" s="3">
        <v>43544</v>
      </c>
      <c r="C538" s="2" t="s">
        <v>3368</v>
      </c>
      <c r="D538" t="s">
        <v>6163</v>
      </c>
      <c r="E538" s="2">
        <v>3</v>
      </c>
      <c r="F538" s="2">
        <f>_xlfn.XLOOKUP(orders!C538,customers!$A$1:$A$1001,customers!B537:B1537,"",0)</f>
        <v>0</v>
      </c>
      <c r="G538" s="2" t="str">
        <f>IF(_xlfn.XLOOKUP(C538,customers!$A$1:$A$1001,customers!C537:C1537,"",0)=0,"",_xlfn.XLOOKUP(C538,customers!$A$1:$A$1001,customers!C537:C1537,"",0))</f>
        <v/>
      </c>
      <c r="H538" s="2">
        <f>_xlfn.XLOOKUP(C538,customers!$A$1:$A$1001,customers!G537:G1537,"",0)</f>
        <v>0</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3">
      <c r="A539" s="2" t="s">
        <v>3527</v>
      </c>
      <c r="B539" s="3">
        <v>44156</v>
      </c>
      <c r="C539" s="2" t="s">
        <v>3528</v>
      </c>
      <c r="D539" t="s">
        <v>6185</v>
      </c>
      <c r="E539" s="2">
        <v>4</v>
      </c>
      <c r="F539" s="2">
        <f>_xlfn.XLOOKUP(orders!C539,customers!$A$1:$A$1001,customers!B538:B1538,"",0)</f>
        <v>0</v>
      </c>
      <c r="G539" s="2" t="str">
        <f>IF(_xlfn.XLOOKUP(C539,customers!$A$1:$A$1001,customers!C538:C1538,"",0)=0,"",_xlfn.XLOOKUP(C539,customers!$A$1:$A$1001,customers!C538:C1538,"",0))</f>
        <v/>
      </c>
      <c r="H539" s="2">
        <f>_xlfn.XLOOKUP(C539,customers!$A$1:$A$1001,customers!G538:G1538,"",0)</f>
        <v>0</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3">
      <c r="A540" s="2" t="s">
        <v>3532</v>
      </c>
      <c r="B540" s="3">
        <v>44482</v>
      </c>
      <c r="C540" s="2" t="s">
        <v>3533</v>
      </c>
      <c r="D540" t="s">
        <v>6163</v>
      </c>
      <c r="E540" s="2">
        <v>4</v>
      </c>
      <c r="F540" s="2">
        <f>_xlfn.XLOOKUP(orders!C540,customers!$A$1:$A$1001,customers!B539:B1539,"",0)</f>
        <v>0</v>
      </c>
      <c r="G540" s="2" t="str">
        <f>IF(_xlfn.XLOOKUP(C540,customers!$A$1:$A$1001,customers!C539:C1539,"",0)=0,"",_xlfn.XLOOKUP(C540,customers!$A$1:$A$1001,customers!C539:C1539,"",0))</f>
        <v/>
      </c>
      <c r="H540" s="2">
        <f>_xlfn.XLOOKUP(C540,customers!$A$1:$A$1001,customers!G539:G1539,"",0)</f>
        <v>0</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3">
      <c r="A541" s="2" t="s">
        <v>3537</v>
      </c>
      <c r="B541" s="3">
        <v>44488</v>
      </c>
      <c r="C541" s="2" t="s">
        <v>3538</v>
      </c>
      <c r="D541" t="s">
        <v>6172</v>
      </c>
      <c r="E541" s="2">
        <v>5</v>
      </c>
      <c r="F541" s="2">
        <f>_xlfn.XLOOKUP(orders!C541,customers!$A$1:$A$1001,customers!B540:B1540,"",0)</f>
        <v>0</v>
      </c>
      <c r="G541" s="2" t="str">
        <f>IF(_xlfn.XLOOKUP(C541,customers!$A$1:$A$1001,customers!C540:C1540,"",0)=0,"",_xlfn.XLOOKUP(C541,customers!$A$1:$A$1001,customers!C540:C1540,"",0))</f>
        <v/>
      </c>
      <c r="H541" s="2">
        <f>_xlfn.XLOOKUP(C541,customers!$A$1:$A$1001,customers!G540:G1540,"",0)</f>
        <v>0</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3">
      <c r="A542" s="2" t="s">
        <v>3542</v>
      </c>
      <c r="B542" s="3">
        <v>43584</v>
      </c>
      <c r="C542" s="2" t="s">
        <v>3543</v>
      </c>
      <c r="D542" t="s">
        <v>6170</v>
      </c>
      <c r="E542" s="2">
        <v>4</v>
      </c>
      <c r="F542" s="2">
        <f>_xlfn.XLOOKUP(orders!C542,customers!$A$1:$A$1001,customers!B541:B1541,"",0)</f>
        <v>0</v>
      </c>
      <c r="G542" s="2" t="str">
        <f>IF(_xlfn.XLOOKUP(C542,customers!$A$1:$A$1001,customers!C541:C1541,"",0)=0,"",_xlfn.XLOOKUP(C542,customers!$A$1:$A$1001,customers!C541:C1541,"",0))</f>
        <v/>
      </c>
      <c r="H542" s="2">
        <f>_xlfn.XLOOKUP(C542,customers!$A$1:$A$1001,customers!G541:G1541,"",0)</f>
        <v>0</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3">
      <c r="A543" s="2" t="s">
        <v>3548</v>
      </c>
      <c r="B543" s="3">
        <v>43750</v>
      </c>
      <c r="C543" s="2" t="s">
        <v>3549</v>
      </c>
      <c r="D543" t="s">
        <v>6168</v>
      </c>
      <c r="E543" s="2">
        <v>1</v>
      </c>
      <c r="F543" s="2">
        <f>_xlfn.XLOOKUP(orders!C543,customers!$A$1:$A$1001,customers!B542:B1542,"",0)</f>
        <v>0</v>
      </c>
      <c r="G543" s="2" t="str">
        <f>IF(_xlfn.XLOOKUP(C543,customers!$A$1:$A$1001,customers!C542:C1542,"",0)=0,"",_xlfn.XLOOKUP(C543,customers!$A$1:$A$1001,customers!C542:C1542,"",0))</f>
        <v/>
      </c>
      <c r="H543" s="2">
        <f>_xlfn.XLOOKUP(C543,customers!$A$1:$A$1001,customers!G542:G1542,"",0)</f>
        <v>0</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3">
      <c r="A544" s="2" t="s">
        <v>3553</v>
      </c>
      <c r="B544" s="3">
        <v>44335</v>
      </c>
      <c r="C544" s="2" t="s">
        <v>3554</v>
      </c>
      <c r="D544" t="s">
        <v>6175</v>
      </c>
      <c r="E544" s="2">
        <v>4</v>
      </c>
      <c r="F544" s="2">
        <f>_xlfn.XLOOKUP(orders!C544,customers!$A$1:$A$1001,customers!B543:B1543,"",0)</f>
        <v>0</v>
      </c>
      <c r="G544" s="2" t="str">
        <f>IF(_xlfn.XLOOKUP(C544,customers!$A$1:$A$1001,customers!C543:C1543,"",0)=0,"",_xlfn.XLOOKUP(C544,customers!$A$1:$A$1001,customers!C543:C1543,"",0))</f>
        <v/>
      </c>
      <c r="H544" s="2">
        <f>_xlfn.XLOOKUP(C544,customers!$A$1:$A$1001,customers!G543:G1543,"",0)</f>
        <v>0</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3">
      <c r="A545" s="2" t="s">
        <v>3559</v>
      </c>
      <c r="B545" s="3">
        <v>44380</v>
      </c>
      <c r="C545" s="2" t="s">
        <v>3560</v>
      </c>
      <c r="D545" t="s">
        <v>6142</v>
      </c>
      <c r="E545" s="2">
        <v>2</v>
      </c>
      <c r="F545" s="2">
        <f>_xlfn.XLOOKUP(orders!C545,customers!$A$1:$A$1001,customers!B544:B1544,"",0)</f>
        <v>0</v>
      </c>
      <c r="G545" s="2" t="str">
        <f>IF(_xlfn.XLOOKUP(C545,customers!$A$1:$A$1001,customers!C544:C1544,"",0)=0,"",_xlfn.XLOOKUP(C545,customers!$A$1:$A$1001,customers!C544:C1544,"",0))</f>
        <v/>
      </c>
      <c r="H545" s="2">
        <f>_xlfn.XLOOKUP(C545,customers!$A$1:$A$1001,customers!G544:G1544,"",0)</f>
        <v>0</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3">
      <c r="A546" s="2" t="s">
        <v>3565</v>
      </c>
      <c r="B546" s="3">
        <v>43869</v>
      </c>
      <c r="C546" s="2" t="s">
        <v>3566</v>
      </c>
      <c r="D546" t="s">
        <v>6180</v>
      </c>
      <c r="E546" s="2">
        <v>2</v>
      </c>
      <c r="F546" s="2">
        <f>_xlfn.XLOOKUP(orders!C546,customers!$A$1:$A$1001,customers!B545:B1545,"",0)</f>
        <v>0</v>
      </c>
      <c r="G546" s="2" t="str">
        <f>IF(_xlfn.XLOOKUP(C546,customers!$A$1:$A$1001,customers!C545:C1545,"",0)=0,"",_xlfn.XLOOKUP(C546,customers!$A$1:$A$1001,customers!C545:C1545,"",0))</f>
        <v/>
      </c>
      <c r="H546" s="2">
        <f>_xlfn.XLOOKUP(C546,customers!$A$1:$A$1001,customers!G545:G1545,"",0)</f>
        <v>0</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3">
      <c r="A547" s="2" t="s">
        <v>3571</v>
      </c>
      <c r="B547" s="3">
        <v>44120</v>
      </c>
      <c r="C547" s="2" t="s">
        <v>3572</v>
      </c>
      <c r="D547" t="s">
        <v>6150</v>
      </c>
      <c r="E547" s="2">
        <v>4</v>
      </c>
      <c r="F547" s="2">
        <f>_xlfn.XLOOKUP(orders!C547,customers!$A$1:$A$1001,customers!B546:B1546,"",0)</f>
        <v>0</v>
      </c>
      <c r="G547" s="2" t="str">
        <f>IF(_xlfn.XLOOKUP(C547,customers!$A$1:$A$1001,customers!C546:C1546,"",0)=0,"",_xlfn.XLOOKUP(C547,customers!$A$1:$A$1001,customers!C546:C1546,"",0))</f>
        <v/>
      </c>
      <c r="H547" s="2">
        <f>_xlfn.XLOOKUP(C547,customers!$A$1:$A$1001,customers!G546:G1546,"",0)</f>
        <v>0</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3">
      <c r="A548" s="2" t="s">
        <v>3577</v>
      </c>
      <c r="B548" s="3">
        <v>44127</v>
      </c>
      <c r="C548" s="2" t="s">
        <v>3578</v>
      </c>
      <c r="D548" t="s">
        <v>6185</v>
      </c>
      <c r="E548" s="2">
        <v>3</v>
      </c>
      <c r="F548" s="2">
        <f>_xlfn.XLOOKUP(orders!C548,customers!$A$1:$A$1001,customers!B547:B1547,"",0)</f>
        <v>0</v>
      </c>
      <c r="G548" s="2" t="str">
        <f>IF(_xlfn.XLOOKUP(C548,customers!$A$1:$A$1001,customers!C547:C1547,"",0)=0,"",_xlfn.XLOOKUP(C548,customers!$A$1:$A$1001,customers!C547:C1547,"",0))</f>
        <v/>
      </c>
      <c r="H548" s="2">
        <f>_xlfn.XLOOKUP(C548,customers!$A$1:$A$1001,customers!G547:G1547,"",0)</f>
        <v>0</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3">
      <c r="A549" s="2" t="s">
        <v>3582</v>
      </c>
      <c r="B549" s="3">
        <v>44265</v>
      </c>
      <c r="C549" s="2" t="s">
        <v>3594</v>
      </c>
      <c r="D549" t="s">
        <v>6178</v>
      </c>
      <c r="E549" s="2">
        <v>3</v>
      </c>
      <c r="F549" s="2">
        <f>_xlfn.XLOOKUP(orders!C549,customers!$A$1:$A$1001,customers!B548:B1548,"",0)</f>
        <v>0</v>
      </c>
      <c r="G549" s="2" t="str">
        <f>IF(_xlfn.XLOOKUP(C549,customers!$A$1:$A$1001,customers!C548:C1548,"",0)=0,"",_xlfn.XLOOKUP(C549,customers!$A$1:$A$1001,customers!C548:C1548,"",0))</f>
        <v/>
      </c>
      <c r="H549" s="2">
        <f>_xlfn.XLOOKUP(C549,customers!$A$1:$A$1001,customers!G548:G1548,"",0)</f>
        <v>0</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3">
      <c r="A550" s="2" t="s">
        <v>3587</v>
      </c>
      <c r="B550" s="3">
        <v>44384</v>
      </c>
      <c r="C550" s="2" t="s">
        <v>3588</v>
      </c>
      <c r="D550" t="s">
        <v>6184</v>
      </c>
      <c r="E550" s="2">
        <v>3</v>
      </c>
      <c r="F550" s="2">
        <f>_xlfn.XLOOKUP(orders!C550,customers!$A$1:$A$1001,customers!B549:B1549,"",0)</f>
        <v>0</v>
      </c>
      <c r="G550" s="2" t="str">
        <f>IF(_xlfn.XLOOKUP(C550,customers!$A$1:$A$1001,customers!C549:C1549,"",0)=0,"",_xlfn.XLOOKUP(C550,customers!$A$1:$A$1001,customers!C549:C1549,"",0))</f>
        <v/>
      </c>
      <c r="H550" s="2">
        <f>_xlfn.XLOOKUP(C550,customers!$A$1:$A$1001,customers!G549:G1549,"",0)</f>
        <v>0</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3">
      <c r="A551" s="2" t="s">
        <v>3593</v>
      </c>
      <c r="B551" s="3">
        <v>44232</v>
      </c>
      <c r="C551" s="2" t="s">
        <v>3594</v>
      </c>
      <c r="D551" t="s">
        <v>6184</v>
      </c>
      <c r="E551" s="2">
        <v>4</v>
      </c>
      <c r="F551" s="2">
        <f>_xlfn.XLOOKUP(orders!C551,customers!$A$1:$A$1001,customers!B550:B1550,"",0)</f>
        <v>0</v>
      </c>
      <c r="G551" s="2" t="str">
        <f>IF(_xlfn.XLOOKUP(C551,customers!$A$1:$A$1001,customers!C550:C1550,"",0)=0,"",_xlfn.XLOOKUP(C551,customers!$A$1:$A$1001,customers!C550:C1550,"",0))</f>
        <v/>
      </c>
      <c r="H551" s="2">
        <f>_xlfn.XLOOKUP(C551,customers!$A$1:$A$1001,customers!G550:G1550,"",0)</f>
        <v>0</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3">
      <c r="A552" s="2" t="s">
        <v>3599</v>
      </c>
      <c r="B552" s="3">
        <v>44176</v>
      </c>
      <c r="C552" s="2" t="s">
        <v>3600</v>
      </c>
      <c r="D552" t="s">
        <v>6150</v>
      </c>
      <c r="E552" s="2">
        <v>6</v>
      </c>
      <c r="F552" s="2">
        <f>_xlfn.XLOOKUP(orders!C552,customers!$A$1:$A$1001,customers!B551:B1551,"",0)</f>
        <v>0</v>
      </c>
      <c r="G552" s="2" t="str">
        <f>IF(_xlfn.XLOOKUP(C552,customers!$A$1:$A$1001,customers!C551:C1551,"",0)=0,"",_xlfn.XLOOKUP(C552,customers!$A$1:$A$1001,customers!C551:C1551,"",0))</f>
        <v/>
      </c>
      <c r="H552" s="2">
        <f>_xlfn.XLOOKUP(C552,customers!$A$1:$A$1001,customers!G551:G1551,"",0)</f>
        <v>0</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3">
      <c r="A553" s="2" t="s">
        <v>3605</v>
      </c>
      <c r="B553" s="3">
        <v>44694</v>
      </c>
      <c r="C553" s="2" t="s">
        <v>3606</v>
      </c>
      <c r="D553" t="s">
        <v>6153</v>
      </c>
      <c r="E553" s="2">
        <v>2</v>
      </c>
      <c r="F553" s="2">
        <f>_xlfn.XLOOKUP(orders!C553,customers!$A$1:$A$1001,customers!B552:B1552,"",0)</f>
        <v>0</v>
      </c>
      <c r="G553" s="2" t="str">
        <f>IF(_xlfn.XLOOKUP(C553,customers!$A$1:$A$1001,customers!C552:C1552,"",0)=0,"",_xlfn.XLOOKUP(C553,customers!$A$1:$A$1001,customers!C552:C1552,"",0))</f>
        <v/>
      </c>
      <c r="H553" s="2">
        <f>_xlfn.XLOOKUP(C553,customers!$A$1:$A$1001,customers!G552:G1552,"",0)</f>
        <v>0</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3">
      <c r="A554" s="2" t="s">
        <v>3611</v>
      </c>
      <c r="B554" s="3">
        <v>43761</v>
      </c>
      <c r="C554" s="2" t="s">
        <v>3612</v>
      </c>
      <c r="D554" t="s">
        <v>6184</v>
      </c>
      <c r="E554" s="2">
        <v>4</v>
      </c>
      <c r="F554" s="2">
        <f>_xlfn.XLOOKUP(orders!C554,customers!$A$1:$A$1001,customers!B553:B1553,"",0)</f>
        <v>0</v>
      </c>
      <c r="G554" s="2" t="str">
        <f>IF(_xlfn.XLOOKUP(C554,customers!$A$1:$A$1001,customers!C553:C1553,"",0)=0,"",_xlfn.XLOOKUP(C554,customers!$A$1:$A$1001,customers!C553:C1553,"",0))</f>
        <v/>
      </c>
      <c r="H554" s="2">
        <f>_xlfn.XLOOKUP(C554,customers!$A$1:$A$1001,customers!G553:G1553,"",0)</f>
        <v>0</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3">
      <c r="A555" s="2" t="s">
        <v>3617</v>
      </c>
      <c r="B555" s="3">
        <v>44085</v>
      </c>
      <c r="C555" s="2" t="s">
        <v>3618</v>
      </c>
      <c r="D555" t="s">
        <v>6141</v>
      </c>
      <c r="E555" s="2">
        <v>5</v>
      </c>
      <c r="F555" s="2">
        <f>_xlfn.XLOOKUP(orders!C555,customers!$A$1:$A$1001,customers!B554:B1554,"",0)</f>
        <v>0</v>
      </c>
      <c r="G555" s="2" t="str">
        <f>IF(_xlfn.XLOOKUP(C555,customers!$A$1:$A$1001,customers!C554:C1554,"",0)=0,"",_xlfn.XLOOKUP(C555,customers!$A$1:$A$1001,customers!C554:C1554,"",0))</f>
        <v/>
      </c>
      <c r="H555" s="2">
        <f>_xlfn.XLOOKUP(C555,customers!$A$1:$A$1001,customers!G554:G1554,"",0)</f>
        <v>0</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3">
      <c r="A556" s="2" t="s">
        <v>3622</v>
      </c>
      <c r="B556" s="3">
        <v>43737</v>
      </c>
      <c r="C556" s="2" t="s">
        <v>3623</v>
      </c>
      <c r="D556" t="s">
        <v>6142</v>
      </c>
      <c r="E556" s="2">
        <v>2</v>
      </c>
      <c r="F556" s="2">
        <f>_xlfn.XLOOKUP(orders!C556,customers!$A$1:$A$1001,customers!B555:B1555,"",0)</f>
        <v>0</v>
      </c>
      <c r="G556" s="2" t="str">
        <f>IF(_xlfn.XLOOKUP(C556,customers!$A$1:$A$1001,customers!C555:C1555,"",0)=0,"",_xlfn.XLOOKUP(C556,customers!$A$1:$A$1001,customers!C555:C1555,"",0))</f>
        <v/>
      </c>
      <c r="H556" s="2">
        <f>_xlfn.XLOOKUP(C556,customers!$A$1:$A$1001,customers!G555:G1555,"",0)</f>
        <v>0</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3">
      <c r="A557" s="2" t="s">
        <v>3627</v>
      </c>
      <c r="B557" s="3">
        <v>44258</v>
      </c>
      <c r="C557" s="2" t="s">
        <v>3628</v>
      </c>
      <c r="D557" t="s">
        <v>6141</v>
      </c>
      <c r="E557" s="2">
        <v>6</v>
      </c>
      <c r="F557" s="2">
        <f>_xlfn.XLOOKUP(orders!C557,customers!$A$1:$A$1001,customers!B556:B1556,"",0)</f>
        <v>0</v>
      </c>
      <c r="G557" s="2" t="str">
        <f>IF(_xlfn.XLOOKUP(C557,customers!$A$1:$A$1001,customers!C556:C1556,"",0)=0,"",_xlfn.XLOOKUP(C557,customers!$A$1:$A$1001,customers!C556:C1556,"",0))</f>
        <v/>
      </c>
      <c r="H557" s="2">
        <f>_xlfn.XLOOKUP(C557,customers!$A$1:$A$1001,customers!G556:G1556,"",0)</f>
        <v>0</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3">
      <c r="A558" s="2" t="s">
        <v>3633</v>
      </c>
      <c r="B558" s="3">
        <v>44523</v>
      </c>
      <c r="C558" s="2" t="s">
        <v>3634</v>
      </c>
      <c r="D558" t="s">
        <v>6159</v>
      </c>
      <c r="E558" s="2">
        <v>2</v>
      </c>
      <c r="F558" s="2">
        <f>_xlfn.XLOOKUP(orders!C558,customers!$A$1:$A$1001,customers!B557:B1557,"",0)</f>
        <v>0</v>
      </c>
      <c r="G558" s="2" t="str">
        <f>IF(_xlfn.XLOOKUP(C558,customers!$A$1:$A$1001,customers!C557:C1557,"",0)=0,"",_xlfn.XLOOKUP(C558,customers!$A$1:$A$1001,customers!C557:C1557,"",0))</f>
        <v/>
      </c>
      <c r="H558" s="2">
        <f>_xlfn.XLOOKUP(C558,customers!$A$1:$A$1001,customers!G557:G1557,"",0)</f>
        <v>0</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3">
      <c r="A559" s="2" t="s">
        <v>3638</v>
      </c>
      <c r="B559" s="3">
        <v>44506</v>
      </c>
      <c r="C559" s="2" t="s">
        <v>3368</v>
      </c>
      <c r="D559" t="s">
        <v>6171</v>
      </c>
      <c r="E559" s="2">
        <v>4</v>
      </c>
      <c r="F559" s="2">
        <f>_xlfn.XLOOKUP(orders!C559,customers!$A$1:$A$1001,customers!B558:B1558,"",0)</f>
        <v>0</v>
      </c>
      <c r="G559" s="2" t="str">
        <f>IF(_xlfn.XLOOKUP(C559,customers!$A$1:$A$1001,customers!C558:C1558,"",0)=0,"",_xlfn.XLOOKUP(C559,customers!$A$1:$A$1001,customers!C558:C1558,"",0))</f>
        <v/>
      </c>
      <c r="H559" s="2">
        <f>_xlfn.XLOOKUP(C559,customers!$A$1:$A$1001,customers!G558:G1558,"",0)</f>
        <v>0</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3">
      <c r="A560" s="2" t="s">
        <v>3643</v>
      </c>
      <c r="B560" s="3">
        <v>44225</v>
      </c>
      <c r="C560" s="2" t="s">
        <v>3644</v>
      </c>
      <c r="D560" t="s">
        <v>6150</v>
      </c>
      <c r="E560" s="2">
        <v>4</v>
      </c>
      <c r="F560" s="2">
        <f>_xlfn.XLOOKUP(orders!C560,customers!$A$1:$A$1001,customers!B559:B1559,"",0)</f>
        <v>0</v>
      </c>
      <c r="G560" s="2" t="str">
        <f>IF(_xlfn.XLOOKUP(C560,customers!$A$1:$A$1001,customers!C559:C1559,"",0)=0,"",_xlfn.XLOOKUP(C560,customers!$A$1:$A$1001,customers!C559:C1559,"",0))</f>
        <v/>
      </c>
      <c r="H560" s="2">
        <f>_xlfn.XLOOKUP(C560,customers!$A$1:$A$1001,customers!G559:G1559,"",0)</f>
        <v>0</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3">
      <c r="A561" s="2" t="s">
        <v>3648</v>
      </c>
      <c r="B561" s="3">
        <v>44667</v>
      </c>
      <c r="C561" s="2" t="s">
        <v>3649</v>
      </c>
      <c r="D561" t="s">
        <v>6140</v>
      </c>
      <c r="E561" s="2">
        <v>3</v>
      </c>
      <c r="F561" s="2">
        <f>_xlfn.XLOOKUP(orders!C561,customers!$A$1:$A$1001,customers!B560:B1560,"",0)</f>
        <v>0</v>
      </c>
      <c r="G561" s="2" t="str">
        <f>IF(_xlfn.XLOOKUP(C561,customers!$A$1:$A$1001,customers!C560:C1560,"",0)=0,"",_xlfn.XLOOKUP(C561,customers!$A$1:$A$1001,customers!C560:C1560,"",0))</f>
        <v/>
      </c>
      <c r="H561" s="2">
        <f>_xlfn.XLOOKUP(C561,customers!$A$1:$A$1001,customers!G560:G1560,"",0)</f>
        <v>0</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3">
      <c r="A562" s="2" t="s">
        <v>3654</v>
      </c>
      <c r="B562" s="3">
        <v>44401</v>
      </c>
      <c r="C562" s="2" t="s">
        <v>3655</v>
      </c>
      <c r="D562" t="s">
        <v>6166</v>
      </c>
      <c r="E562" s="2">
        <v>6</v>
      </c>
      <c r="F562" s="2">
        <f>_xlfn.XLOOKUP(orders!C562,customers!$A$1:$A$1001,customers!B561:B1561,"",0)</f>
        <v>0</v>
      </c>
      <c r="G562" s="2" t="str">
        <f>IF(_xlfn.XLOOKUP(C562,customers!$A$1:$A$1001,customers!C561:C1561,"",0)=0,"",_xlfn.XLOOKUP(C562,customers!$A$1:$A$1001,customers!C561:C1561,"",0))</f>
        <v/>
      </c>
      <c r="H562" s="2">
        <f>_xlfn.XLOOKUP(C562,customers!$A$1:$A$1001,customers!G561:G1561,"",0)</f>
        <v>0</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3">
      <c r="A563" s="2" t="s">
        <v>3659</v>
      </c>
      <c r="B563" s="3">
        <v>43688</v>
      </c>
      <c r="C563" s="2" t="s">
        <v>3660</v>
      </c>
      <c r="D563" t="s">
        <v>6154</v>
      </c>
      <c r="E563" s="2">
        <v>6</v>
      </c>
      <c r="F563" s="2">
        <f>_xlfn.XLOOKUP(orders!C563,customers!$A$1:$A$1001,customers!B562:B1562,"",0)</f>
        <v>0</v>
      </c>
      <c r="G563" s="2" t="str">
        <f>IF(_xlfn.XLOOKUP(C563,customers!$A$1:$A$1001,customers!C562:C1562,"",0)=0,"",_xlfn.XLOOKUP(C563,customers!$A$1:$A$1001,customers!C562:C1562,"",0))</f>
        <v/>
      </c>
      <c r="H563" s="2">
        <f>_xlfn.XLOOKUP(C563,customers!$A$1:$A$1001,customers!G562:G1562,"",0)</f>
        <v>0</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3">
      <c r="A564" s="2" t="s">
        <v>3665</v>
      </c>
      <c r="B564" s="3">
        <v>43669</v>
      </c>
      <c r="C564" s="2" t="s">
        <v>3666</v>
      </c>
      <c r="D564" t="s">
        <v>6145</v>
      </c>
      <c r="E564" s="2">
        <v>6</v>
      </c>
      <c r="F564" s="2">
        <f>_xlfn.XLOOKUP(orders!C564,customers!$A$1:$A$1001,customers!B563:B1563,"",0)</f>
        <v>0</v>
      </c>
      <c r="G564" s="2" t="str">
        <f>IF(_xlfn.XLOOKUP(C564,customers!$A$1:$A$1001,customers!C563:C1563,"",0)=0,"",_xlfn.XLOOKUP(C564,customers!$A$1:$A$1001,customers!C563:C1563,"",0))</f>
        <v/>
      </c>
      <c r="H564" s="2">
        <f>_xlfn.XLOOKUP(C564,customers!$A$1:$A$1001,customers!G563:G1563,"",0)</f>
        <v>0</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3">
      <c r="A565" s="2" t="s">
        <v>3671</v>
      </c>
      <c r="B565" s="3">
        <v>43991</v>
      </c>
      <c r="C565" s="2" t="s">
        <v>3752</v>
      </c>
      <c r="D565" t="s">
        <v>6141</v>
      </c>
      <c r="E565" s="2">
        <v>6</v>
      </c>
      <c r="F565" s="2">
        <f>_xlfn.XLOOKUP(orders!C565,customers!$A$1:$A$1001,customers!B564:B1564,"",0)</f>
        <v>0</v>
      </c>
      <c r="G565" s="2" t="str">
        <f>IF(_xlfn.XLOOKUP(C565,customers!$A$1:$A$1001,customers!C564:C1564,"",0)=0,"",_xlfn.XLOOKUP(C565,customers!$A$1:$A$1001,customers!C564:C1564,"",0))</f>
        <v/>
      </c>
      <c r="H565" s="2">
        <f>_xlfn.XLOOKUP(C565,customers!$A$1:$A$1001,customers!G564:G1564,"",0)</f>
        <v>0</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3">
      <c r="A566" s="2" t="s">
        <v>3677</v>
      </c>
      <c r="B566" s="3">
        <v>43883</v>
      </c>
      <c r="C566" s="2" t="s">
        <v>3678</v>
      </c>
      <c r="D566" t="s">
        <v>6173</v>
      </c>
      <c r="E566" s="2">
        <v>2</v>
      </c>
      <c r="F566" s="2">
        <f>_xlfn.XLOOKUP(orders!C566,customers!$A$1:$A$1001,customers!B565:B1565,"",0)</f>
        <v>0</v>
      </c>
      <c r="G566" s="2" t="str">
        <f>IF(_xlfn.XLOOKUP(C566,customers!$A$1:$A$1001,customers!C565:C1565,"",0)=0,"",_xlfn.XLOOKUP(C566,customers!$A$1:$A$1001,customers!C565:C1565,"",0))</f>
        <v/>
      </c>
      <c r="H566" s="2">
        <f>_xlfn.XLOOKUP(C566,customers!$A$1:$A$1001,customers!G565:G1565,"",0)</f>
        <v>0</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3">
      <c r="A567" s="2" t="s">
        <v>3683</v>
      </c>
      <c r="B567" s="3">
        <v>44031</v>
      </c>
      <c r="C567" s="2" t="s">
        <v>3684</v>
      </c>
      <c r="D567" t="s">
        <v>6149</v>
      </c>
      <c r="E567" s="2">
        <v>4</v>
      </c>
      <c r="F567" s="2">
        <f>_xlfn.XLOOKUP(orders!C567,customers!$A$1:$A$1001,customers!B566:B1566,"",0)</f>
        <v>0</v>
      </c>
      <c r="G567" s="2" t="str">
        <f>IF(_xlfn.XLOOKUP(C567,customers!$A$1:$A$1001,customers!C566:C1566,"",0)=0,"",_xlfn.XLOOKUP(C567,customers!$A$1:$A$1001,customers!C566:C1566,"",0))</f>
        <v/>
      </c>
      <c r="H567" s="2">
        <f>_xlfn.XLOOKUP(C567,customers!$A$1:$A$1001,customers!G566:G1566,"",0)</f>
        <v>0</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3">
      <c r="A568" s="2" t="s">
        <v>3689</v>
      </c>
      <c r="B568" s="3">
        <v>44459</v>
      </c>
      <c r="C568" s="2" t="s">
        <v>3690</v>
      </c>
      <c r="D568" t="s">
        <v>6152</v>
      </c>
      <c r="E568" s="2">
        <v>6</v>
      </c>
      <c r="F568" s="2">
        <f>_xlfn.XLOOKUP(orders!C568,customers!$A$1:$A$1001,customers!B567:B1567,"",0)</f>
        <v>0</v>
      </c>
      <c r="G568" s="2" t="str">
        <f>IF(_xlfn.XLOOKUP(C568,customers!$A$1:$A$1001,customers!C567:C1567,"",0)=0,"",_xlfn.XLOOKUP(C568,customers!$A$1:$A$1001,customers!C567:C1567,"",0))</f>
        <v/>
      </c>
      <c r="H568" s="2">
        <f>_xlfn.XLOOKUP(C568,customers!$A$1:$A$1001,customers!G567:G1567,"",0)</f>
        <v>0</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3">
      <c r="A569" s="2" t="s">
        <v>3695</v>
      </c>
      <c r="B569" s="3">
        <v>44318</v>
      </c>
      <c r="C569" s="2" t="s">
        <v>3696</v>
      </c>
      <c r="D569" t="s">
        <v>6142</v>
      </c>
      <c r="E569" s="2">
        <v>6</v>
      </c>
      <c r="F569" s="2">
        <f>_xlfn.XLOOKUP(orders!C569,customers!$A$1:$A$1001,customers!B568:B1568,"",0)</f>
        <v>0</v>
      </c>
      <c r="G569" s="2" t="str">
        <f>IF(_xlfn.XLOOKUP(C569,customers!$A$1:$A$1001,customers!C568:C1568,"",0)=0,"",_xlfn.XLOOKUP(C569,customers!$A$1:$A$1001,customers!C568:C1568,"",0))</f>
        <v/>
      </c>
      <c r="H569" s="2">
        <f>_xlfn.XLOOKUP(C569,customers!$A$1:$A$1001,customers!G568:G1568,"",0)</f>
        <v>0</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3">
      <c r="A570" s="2" t="s">
        <v>3700</v>
      </c>
      <c r="B570" s="3">
        <v>44526</v>
      </c>
      <c r="C570" s="2" t="s">
        <v>3701</v>
      </c>
      <c r="D570" t="s">
        <v>6145</v>
      </c>
      <c r="E570" s="2">
        <v>4</v>
      </c>
      <c r="F570" s="2">
        <f>_xlfn.XLOOKUP(orders!C570,customers!$A$1:$A$1001,customers!B569:B1569,"",0)</f>
        <v>0</v>
      </c>
      <c r="G570" s="2" t="str">
        <f>IF(_xlfn.XLOOKUP(C570,customers!$A$1:$A$1001,customers!C569:C1569,"",0)=0,"",_xlfn.XLOOKUP(C570,customers!$A$1:$A$1001,customers!C569:C1569,"",0))</f>
        <v/>
      </c>
      <c r="H570" s="2">
        <f>_xlfn.XLOOKUP(C570,customers!$A$1:$A$1001,customers!G569:G1569,"",0)</f>
        <v>0</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3">
      <c r="A571" s="2" t="s">
        <v>3706</v>
      </c>
      <c r="B571" s="3">
        <v>43879</v>
      </c>
      <c r="C571" s="2" t="s">
        <v>3752</v>
      </c>
      <c r="D571" t="s">
        <v>6168</v>
      </c>
      <c r="E571" s="2">
        <v>6</v>
      </c>
      <c r="F571" s="2">
        <f>_xlfn.XLOOKUP(orders!C571,customers!$A$1:$A$1001,customers!B570:B1570,"",0)</f>
        <v>0</v>
      </c>
      <c r="G571" s="2" t="str">
        <f>IF(_xlfn.XLOOKUP(C571,customers!$A$1:$A$1001,customers!C570:C1570,"",0)=0,"",_xlfn.XLOOKUP(C571,customers!$A$1:$A$1001,customers!C570:C1570,"",0))</f>
        <v/>
      </c>
      <c r="H571" s="2">
        <f>_xlfn.XLOOKUP(C571,customers!$A$1:$A$1001,customers!G570:G1570,"",0)</f>
        <v>0</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3">
      <c r="A572" s="2" t="s">
        <v>3712</v>
      </c>
      <c r="B572" s="3">
        <v>43928</v>
      </c>
      <c r="C572" s="2" t="s">
        <v>3713</v>
      </c>
      <c r="D572" t="s">
        <v>6157</v>
      </c>
      <c r="E572" s="2">
        <v>4</v>
      </c>
      <c r="F572" s="2">
        <f>_xlfn.XLOOKUP(orders!C572,customers!$A$1:$A$1001,customers!B571:B1571,"",0)</f>
        <v>0</v>
      </c>
      <c r="G572" s="2" t="str">
        <f>IF(_xlfn.XLOOKUP(C572,customers!$A$1:$A$1001,customers!C571:C1571,"",0)=0,"",_xlfn.XLOOKUP(C572,customers!$A$1:$A$1001,customers!C571:C1571,"",0))</f>
        <v/>
      </c>
      <c r="H572" s="2">
        <f>_xlfn.XLOOKUP(C572,customers!$A$1:$A$1001,customers!G571:G1571,"",0)</f>
        <v>0</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3">
      <c r="A573" s="2" t="s">
        <v>3718</v>
      </c>
      <c r="B573" s="3">
        <v>44592</v>
      </c>
      <c r="C573" s="2" t="s">
        <v>3719</v>
      </c>
      <c r="D573" t="s">
        <v>6176</v>
      </c>
      <c r="E573" s="2">
        <v>4</v>
      </c>
      <c r="F573" s="2">
        <f>_xlfn.XLOOKUP(orders!C573,customers!$A$1:$A$1001,customers!B572:B1572,"",0)</f>
        <v>0</v>
      </c>
      <c r="G573" s="2" t="str">
        <f>IF(_xlfn.XLOOKUP(C573,customers!$A$1:$A$1001,customers!C572:C1572,"",0)=0,"",_xlfn.XLOOKUP(C573,customers!$A$1:$A$1001,customers!C572:C1572,"",0))</f>
        <v/>
      </c>
      <c r="H573" s="2">
        <f>_xlfn.XLOOKUP(C573,customers!$A$1:$A$1001,customers!G572:G1572,"",0)</f>
        <v>0</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3">
      <c r="A574" s="2" t="s">
        <v>3724</v>
      </c>
      <c r="B574" s="3">
        <v>43515</v>
      </c>
      <c r="C574" s="2" t="s">
        <v>3725</v>
      </c>
      <c r="D574" t="s">
        <v>6154</v>
      </c>
      <c r="E574" s="2">
        <v>2</v>
      </c>
      <c r="F574" s="2">
        <f>_xlfn.XLOOKUP(orders!C574,customers!$A$1:$A$1001,customers!B573:B1573,"",0)</f>
        <v>0</v>
      </c>
      <c r="G574" s="2" t="str">
        <f>IF(_xlfn.XLOOKUP(C574,customers!$A$1:$A$1001,customers!C573:C1573,"",0)=0,"",_xlfn.XLOOKUP(C574,customers!$A$1:$A$1001,customers!C573:C1573,"",0))</f>
        <v/>
      </c>
      <c r="H574" s="2">
        <f>_xlfn.XLOOKUP(C574,customers!$A$1:$A$1001,customers!G573:G1573,"",0)</f>
        <v>0</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3">
      <c r="A575" s="2" t="s">
        <v>3728</v>
      </c>
      <c r="B575" s="3">
        <v>43781</v>
      </c>
      <c r="C575" s="2" t="s">
        <v>3729</v>
      </c>
      <c r="D575" t="s">
        <v>6155</v>
      </c>
      <c r="E575" s="2">
        <v>6</v>
      </c>
      <c r="F575" s="2">
        <f>_xlfn.XLOOKUP(orders!C575,customers!$A$1:$A$1001,customers!B574:B1574,"",0)</f>
        <v>0</v>
      </c>
      <c r="G575" s="2" t="str">
        <f>IF(_xlfn.XLOOKUP(C575,customers!$A$1:$A$1001,customers!C574:C1574,"",0)=0,"",_xlfn.XLOOKUP(C575,customers!$A$1:$A$1001,customers!C574:C1574,"",0))</f>
        <v/>
      </c>
      <c r="H575" s="2">
        <f>_xlfn.XLOOKUP(C575,customers!$A$1:$A$1001,customers!G574:G1574,"",0)</f>
        <v>0</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3">
      <c r="A576" s="2" t="s">
        <v>3734</v>
      </c>
      <c r="B576" s="3">
        <v>44697</v>
      </c>
      <c r="C576" s="2" t="s">
        <v>3735</v>
      </c>
      <c r="D576" t="s">
        <v>6178</v>
      </c>
      <c r="E576" s="2">
        <v>6</v>
      </c>
      <c r="F576" s="2">
        <f>_xlfn.XLOOKUP(orders!C576,customers!$A$1:$A$1001,customers!B575:B1575,"",0)</f>
        <v>0</v>
      </c>
      <c r="G576" s="2" t="str">
        <f>IF(_xlfn.XLOOKUP(C576,customers!$A$1:$A$1001,customers!C575:C1575,"",0)=0,"",_xlfn.XLOOKUP(C576,customers!$A$1:$A$1001,customers!C575:C1575,"",0))</f>
        <v/>
      </c>
      <c r="H576" s="2">
        <f>_xlfn.XLOOKUP(C576,customers!$A$1:$A$1001,customers!G575:G1575,"",0)</f>
        <v>0</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3">
      <c r="A577" s="2" t="s">
        <v>3739</v>
      </c>
      <c r="B577" s="3">
        <v>44239</v>
      </c>
      <c r="C577" s="2" t="s">
        <v>3740</v>
      </c>
      <c r="D577" t="s">
        <v>6181</v>
      </c>
      <c r="E577" s="2">
        <v>2</v>
      </c>
      <c r="F577" s="2">
        <f>_xlfn.XLOOKUP(orders!C577,customers!$A$1:$A$1001,customers!B576:B1576,"",0)</f>
        <v>0</v>
      </c>
      <c r="G577" s="2" t="str">
        <f>IF(_xlfn.XLOOKUP(C577,customers!$A$1:$A$1001,customers!C576:C1576,"",0)=0,"",_xlfn.XLOOKUP(C577,customers!$A$1:$A$1001,customers!C576:C1576,"",0))</f>
        <v/>
      </c>
      <c r="H577" s="2">
        <f>_xlfn.XLOOKUP(C577,customers!$A$1:$A$1001,customers!G576:G1576,"",0)</f>
        <v>0</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3">
      <c r="A578" s="2" t="s">
        <v>3745</v>
      </c>
      <c r="B578" s="3">
        <v>44290</v>
      </c>
      <c r="C578" s="2" t="s">
        <v>3746</v>
      </c>
      <c r="D578" t="s">
        <v>6154</v>
      </c>
      <c r="E578" s="2">
        <v>6</v>
      </c>
      <c r="F578" s="2">
        <f>_xlfn.XLOOKUP(orders!C578,customers!$A$1:$A$1001,customers!B577:B1577,"",0)</f>
        <v>0</v>
      </c>
      <c r="G578" s="2" t="str">
        <f>IF(_xlfn.XLOOKUP(C578,customers!$A$1:$A$1001,customers!C577:C1577,"",0)=0,"",_xlfn.XLOOKUP(C578,customers!$A$1:$A$1001,customers!C577:C1577,"",0))</f>
        <v/>
      </c>
      <c r="H578" s="2">
        <f>_xlfn.XLOOKUP(C578,customers!$A$1:$A$1001,customers!G577:G1577,"",0)</f>
        <v>0</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3">
      <c r="A579" s="2" t="s">
        <v>3751</v>
      </c>
      <c r="B579" s="3">
        <v>44410</v>
      </c>
      <c r="C579" s="2" t="s">
        <v>3752</v>
      </c>
      <c r="D579" t="s">
        <v>6162</v>
      </c>
      <c r="E579" s="2">
        <v>4</v>
      </c>
      <c r="F579" s="2">
        <f>_xlfn.XLOOKUP(orders!C579,customers!$A$1:$A$1001,customers!B578:B1578,"",0)</f>
        <v>0</v>
      </c>
      <c r="G579" s="2" t="str">
        <f>IF(_xlfn.XLOOKUP(C579,customers!$A$1:$A$1001,customers!C578:C1578,"",0)=0,"",_xlfn.XLOOKUP(C579,customers!$A$1:$A$1001,customers!C578:C1578,"",0))</f>
        <v/>
      </c>
      <c r="H579" s="2">
        <f>_xlfn.XLOOKUP(C579,customers!$A$1:$A$1001,customers!G578:G1578,"",0)</f>
        <v>0</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3">
      <c r="A580" s="2" t="s">
        <v>3756</v>
      </c>
      <c r="B580" s="3">
        <v>44720</v>
      </c>
      <c r="C580" s="2" t="s">
        <v>3757</v>
      </c>
      <c r="D580" t="s">
        <v>6184</v>
      </c>
      <c r="E580" s="2">
        <v>3</v>
      </c>
      <c r="F580" s="2">
        <f>_xlfn.XLOOKUP(orders!C580,customers!$A$1:$A$1001,customers!B579:B1579,"",0)</f>
        <v>0</v>
      </c>
      <c r="G580" s="2" t="str">
        <f>IF(_xlfn.XLOOKUP(C580,customers!$A$1:$A$1001,customers!C579:C1579,"",0)=0,"",_xlfn.XLOOKUP(C580,customers!$A$1:$A$1001,customers!C579:C1579,"",0))</f>
        <v/>
      </c>
      <c r="H580" s="2">
        <f>_xlfn.XLOOKUP(C580,customers!$A$1:$A$1001,customers!G579:G1579,"",0)</f>
        <v>0</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3">
      <c r="A581" s="2" t="s">
        <v>3756</v>
      </c>
      <c r="B581" s="3">
        <v>44720</v>
      </c>
      <c r="C581" s="2" t="s">
        <v>3757</v>
      </c>
      <c r="D581" t="s">
        <v>6157</v>
      </c>
      <c r="E581" s="2">
        <v>5</v>
      </c>
      <c r="F581" s="2">
        <f>_xlfn.XLOOKUP(orders!C581,customers!$A$1:$A$1001,customers!B580:B1580,"",0)</f>
        <v>0</v>
      </c>
      <c r="G581" s="2" t="str">
        <f>IF(_xlfn.XLOOKUP(C581,customers!$A$1:$A$1001,customers!C580:C1580,"",0)=0,"",_xlfn.XLOOKUP(C581,customers!$A$1:$A$1001,customers!C580:C1580,"",0))</f>
        <v/>
      </c>
      <c r="H581" s="2">
        <f>_xlfn.XLOOKUP(C581,customers!$A$1:$A$1001,customers!G580:G1580,"",0)</f>
        <v>0</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3">
      <c r="A582" s="2" t="s">
        <v>3767</v>
      </c>
      <c r="B582" s="3">
        <v>43965</v>
      </c>
      <c r="C582" s="2" t="s">
        <v>3768</v>
      </c>
      <c r="D582" t="s">
        <v>6171</v>
      </c>
      <c r="E582" s="2">
        <v>3</v>
      </c>
      <c r="F582" s="2">
        <f>_xlfn.XLOOKUP(orders!C582,customers!$A$1:$A$1001,customers!B581:B1581,"",0)</f>
        <v>0</v>
      </c>
      <c r="G582" s="2" t="str">
        <f>IF(_xlfn.XLOOKUP(C582,customers!$A$1:$A$1001,customers!C581:C1581,"",0)=0,"",_xlfn.XLOOKUP(C582,customers!$A$1:$A$1001,customers!C581:C1581,"",0))</f>
        <v/>
      </c>
      <c r="H582" s="2">
        <f>_xlfn.XLOOKUP(C582,customers!$A$1:$A$1001,customers!G581:G1581,"",0)</f>
        <v>0</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3">
      <c r="A583" s="2" t="s">
        <v>3773</v>
      </c>
      <c r="B583" s="3">
        <v>44190</v>
      </c>
      <c r="C583" s="2" t="s">
        <v>3774</v>
      </c>
      <c r="D583" t="s">
        <v>6176</v>
      </c>
      <c r="E583" s="2">
        <v>5</v>
      </c>
      <c r="F583" s="2">
        <f>_xlfn.XLOOKUP(orders!C583,customers!$A$1:$A$1001,customers!B582:B1582,"",0)</f>
        <v>0</v>
      </c>
      <c r="G583" s="2" t="str">
        <f>IF(_xlfn.XLOOKUP(C583,customers!$A$1:$A$1001,customers!C582:C1582,"",0)=0,"",_xlfn.XLOOKUP(C583,customers!$A$1:$A$1001,customers!C582:C1582,"",0))</f>
        <v/>
      </c>
      <c r="H583" s="2">
        <f>_xlfn.XLOOKUP(C583,customers!$A$1:$A$1001,customers!G582:G1582,"",0)</f>
        <v>0</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3">
      <c r="A584" s="2" t="s">
        <v>3778</v>
      </c>
      <c r="B584" s="3">
        <v>44382</v>
      </c>
      <c r="C584" s="2" t="s">
        <v>3779</v>
      </c>
      <c r="D584" t="s">
        <v>6183</v>
      </c>
      <c r="E584" s="2">
        <v>5</v>
      </c>
      <c r="F584" s="2">
        <f>_xlfn.XLOOKUP(orders!C584,customers!$A$1:$A$1001,customers!B583:B1583,"",0)</f>
        <v>0</v>
      </c>
      <c r="G584" s="2" t="str">
        <f>IF(_xlfn.XLOOKUP(C584,customers!$A$1:$A$1001,customers!C583:C1583,"",0)=0,"",_xlfn.XLOOKUP(C584,customers!$A$1:$A$1001,customers!C583:C1583,"",0))</f>
        <v/>
      </c>
      <c r="H584" s="2">
        <f>_xlfn.XLOOKUP(C584,customers!$A$1:$A$1001,customers!G583:G1583,"",0)</f>
        <v>0</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3">
      <c r="A585" s="2" t="s">
        <v>3784</v>
      </c>
      <c r="B585" s="3">
        <v>43538</v>
      </c>
      <c r="C585" s="2" t="s">
        <v>3785</v>
      </c>
      <c r="D585" t="s">
        <v>6178</v>
      </c>
      <c r="E585" s="2">
        <v>1</v>
      </c>
      <c r="F585" s="2">
        <f>_xlfn.XLOOKUP(orders!C585,customers!$A$1:$A$1001,customers!B584:B1584,"",0)</f>
        <v>0</v>
      </c>
      <c r="G585" s="2" t="str">
        <f>IF(_xlfn.XLOOKUP(C585,customers!$A$1:$A$1001,customers!C584:C1584,"",0)=0,"",_xlfn.XLOOKUP(C585,customers!$A$1:$A$1001,customers!C584:C1584,"",0))</f>
        <v/>
      </c>
      <c r="H585" s="2">
        <f>_xlfn.XLOOKUP(C585,customers!$A$1:$A$1001,customers!G584:G1584,"",0)</f>
        <v>0</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3">
      <c r="A586" s="2" t="s">
        <v>3790</v>
      </c>
      <c r="B586" s="3">
        <v>44262</v>
      </c>
      <c r="C586" s="2" t="s">
        <v>3791</v>
      </c>
      <c r="D586" t="s">
        <v>6178</v>
      </c>
      <c r="E586" s="2">
        <v>6</v>
      </c>
      <c r="F586" s="2">
        <f>_xlfn.XLOOKUP(orders!C586,customers!$A$1:$A$1001,customers!B585:B1585,"",0)</f>
        <v>0</v>
      </c>
      <c r="G586" s="2" t="str">
        <f>IF(_xlfn.XLOOKUP(C586,customers!$A$1:$A$1001,customers!C585:C1585,"",0)=0,"",_xlfn.XLOOKUP(C586,customers!$A$1:$A$1001,customers!C585:C1585,"",0))</f>
        <v/>
      </c>
      <c r="H586" s="2">
        <f>_xlfn.XLOOKUP(C586,customers!$A$1:$A$1001,customers!G585:G1585,"",0)</f>
        <v>0</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3">
      <c r="A587" s="2" t="s">
        <v>3796</v>
      </c>
      <c r="B587" s="3">
        <v>44505</v>
      </c>
      <c r="C587" s="2" t="s">
        <v>3840</v>
      </c>
      <c r="D587" t="s">
        <v>6139</v>
      </c>
      <c r="E587" s="2">
        <v>2</v>
      </c>
      <c r="F587" s="2">
        <f>_xlfn.XLOOKUP(orders!C587,customers!$A$1:$A$1001,customers!B586:B1586,"",0)</f>
        <v>0</v>
      </c>
      <c r="G587" s="2" t="str">
        <f>IF(_xlfn.XLOOKUP(C587,customers!$A$1:$A$1001,customers!C586:C1586,"",0)=0,"",_xlfn.XLOOKUP(C587,customers!$A$1:$A$1001,customers!C586:C1586,"",0))</f>
        <v/>
      </c>
      <c r="H587" s="2">
        <f>_xlfn.XLOOKUP(C587,customers!$A$1:$A$1001,customers!G586:G1586,"",0)</f>
        <v>0</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3">
      <c r="A588" s="2" t="s">
        <v>3802</v>
      </c>
      <c r="B588" s="3">
        <v>43867</v>
      </c>
      <c r="C588" s="2" t="s">
        <v>3803</v>
      </c>
      <c r="D588" t="s">
        <v>6142</v>
      </c>
      <c r="E588" s="2">
        <v>3</v>
      </c>
      <c r="F588" s="2">
        <f>_xlfn.XLOOKUP(orders!C588,customers!$A$1:$A$1001,customers!B587:B1587,"",0)</f>
        <v>0</v>
      </c>
      <c r="G588" s="2" t="str">
        <f>IF(_xlfn.XLOOKUP(C588,customers!$A$1:$A$1001,customers!C587:C1587,"",0)=0,"",_xlfn.XLOOKUP(C588,customers!$A$1:$A$1001,customers!C587:C1587,"",0))</f>
        <v/>
      </c>
      <c r="H588" s="2">
        <f>_xlfn.XLOOKUP(C588,customers!$A$1:$A$1001,customers!G587:G1587,"",0)</f>
        <v>0</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3">
      <c r="A589" s="2" t="s">
        <v>3807</v>
      </c>
      <c r="B589" s="3">
        <v>44267</v>
      </c>
      <c r="C589" s="2" t="s">
        <v>3808</v>
      </c>
      <c r="D589" t="s">
        <v>6169</v>
      </c>
      <c r="E589" s="2">
        <v>1</v>
      </c>
      <c r="F589" s="2">
        <f>_xlfn.XLOOKUP(orders!C589,customers!$A$1:$A$1001,customers!B588:B1588,"",0)</f>
        <v>0</v>
      </c>
      <c r="G589" s="2" t="str">
        <f>IF(_xlfn.XLOOKUP(C589,customers!$A$1:$A$1001,customers!C588:C1588,"",0)=0,"",_xlfn.XLOOKUP(C589,customers!$A$1:$A$1001,customers!C588:C1588,"",0))</f>
        <v/>
      </c>
      <c r="H589" s="2">
        <f>_xlfn.XLOOKUP(C589,customers!$A$1:$A$1001,customers!G588:G1588,"",0)</f>
        <v>0</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3">
      <c r="A590" s="2" t="s">
        <v>3812</v>
      </c>
      <c r="B590" s="3">
        <v>44046</v>
      </c>
      <c r="C590" s="2" t="s">
        <v>3813</v>
      </c>
      <c r="D590" t="s">
        <v>6146</v>
      </c>
      <c r="E590" s="2">
        <v>2</v>
      </c>
      <c r="F590" s="2">
        <f>_xlfn.XLOOKUP(orders!C590,customers!$A$1:$A$1001,customers!B589:B1589,"",0)</f>
        <v>0</v>
      </c>
      <c r="G590" s="2" t="str">
        <f>IF(_xlfn.XLOOKUP(C590,customers!$A$1:$A$1001,customers!C589:C1589,"",0)=0,"",_xlfn.XLOOKUP(C590,customers!$A$1:$A$1001,customers!C589:C1589,"",0))</f>
        <v/>
      </c>
      <c r="H590" s="2">
        <f>_xlfn.XLOOKUP(C590,customers!$A$1:$A$1001,customers!G589:G1589,"",0)</f>
        <v>0</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3">
      <c r="A591" s="2" t="s">
        <v>3818</v>
      </c>
      <c r="B591" s="3">
        <v>43671</v>
      </c>
      <c r="C591" s="2" t="s">
        <v>3819</v>
      </c>
      <c r="D591" t="s">
        <v>6148</v>
      </c>
      <c r="E591" s="2">
        <v>6</v>
      </c>
      <c r="F591" s="2">
        <f>_xlfn.XLOOKUP(orders!C591,customers!$A$1:$A$1001,customers!B590:B1590,"",0)</f>
        <v>0</v>
      </c>
      <c r="G591" s="2" t="str">
        <f>IF(_xlfn.XLOOKUP(C591,customers!$A$1:$A$1001,customers!C590:C1590,"",0)=0,"",_xlfn.XLOOKUP(C591,customers!$A$1:$A$1001,customers!C590:C1590,"",0))</f>
        <v/>
      </c>
      <c r="H591" s="2">
        <f>_xlfn.XLOOKUP(C591,customers!$A$1:$A$1001,customers!G590:G1590,"",0)</f>
        <v>0</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3">
      <c r="A592" s="2" t="s">
        <v>3823</v>
      </c>
      <c r="B592" s="3">
        <v>43950</v>
      </c>
      <c r="C592" s="2" t="s">
        <v>3824</v>
      </c>
      <c r="D592" t="s">
        <v>6166</v>
      </c>
      <c r="E592" s="2">
        <v>2</v>
      </c>
      <c r="F592" s="2">
        <f>_xlfn.XLOOKUP(orders!C592,customers!$A$1:$A$1001,customers!B591:B1591,"",0)</f>
        <v>0</v>
      </c>
      <c r="G592" s="2" t="str">
        <f>IF(_xlfn.XLOOKUP(C592,customers!$A$1:$A$1001,customers!C591:C1591,"",0)=0,"",_xlfn.XLOOKUP(C592,customers!$A$1:$A$1001,customers!C591:C1591,"",0))</f>
        <v/>
      </c>
      <c r="H592" s="2">
        <f>_xlfn.XLOOKUP(C592,customers!$A$1:$A$1001,customers!G591:G1591,"",0)</f>
        <v>0</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3">
      <c r="A593" s="2" t="s">
        <v>3829</v>
      </c>
      <c r="B593" s="3">
        <v>43587</v>
      </c>
      <c r="C593" s="2" t="s">
        <v>3830</v>
      </c>
      <c r="D593" t="s">
        <v>6163</v>
      </c>
      <c r="E593" s="2">
        <v>3</v>
      </c>
      <c r="F593" s="2">
        <f>_xlfn.XLOOKUP(orders!C593,customers!$A$1:$A$1001,customers!B592:B1592,"",0)</f>
        <v>0</v>
      </c>
      <c r="G593" s="2" t="str">
        <f>IF(_xlfn.XLOOKUP(C593,customers!$A$1:$A$1001,customers!C592:C1592,"",0)=0,"",_xlfn.XLOOKUP(C593,customers!$A$1:$A$1001,customers!C592:C1592,"",0))</f>
        <v/>
      </c>
      <c r="H593" s="2">
        <f>_xlfn.XLOOKUP(C593,customers!$A$1:$A$1001,customers!G592:G1592,"",0)</f>
        <v>0</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3">
      <c r="A594" s="2" t="s">
        <v>3834</v>
      </c>
      <c r="B594" s="3">
        <v>44437</v>
      </c>
      <c r="C594" s="2" t="s">
        <v>3835</v>
      </c>
      <c r="D594" t="s">
        <v>6175</v>
      </c>
      <c r="E594" s="2">
        <v>2</v>
      </c>
      <c r="F594" s="2">
        <f>_xlfn.XLOOKUP(orders!C594,customers!$A$1:$A$1001,customers!B593:B1593,"",0)</f>
        <v>0</v>
      </c>
      <c r="G594" s="2" t="str">
        <f>IF(_xlfn.XLOOKUP(C594,customers!$A$1:$A$1001,customers!C593:C1593,"",0)=0,"",_xlfn.XLOOKUP(C594,customers!$A$1:$A$1001,customers!C593:C1593,"",0))</f>
        <v/>
      </c>
      <c r="H594" s="2">
        <f>_xlfn.XLOOKUP(C594,customers!$A$1:$A$1001,customers!G593:G1593,"",0)</f>
        <v>0</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3">
      <c r="A595" s="2" t="s">
        <v>3839</v>
      </c>
      <c r="B595" s="3">
        <v>43903</v>
      </c>
      <c r="C595" s="2" t="s">
        <v>3840</v>
      </c>
      <c r="D595" t="s">
        <v>6185</v>
      </c>
      <c r="E595" s="2">
        <v>1</v>
      </c>
      <c r="F595" s="2">
        <f>_xlfn.XLOOKUP(orders!C595,customers!$A$1:$A$1001,customers!B594:B1594,"",0)</f>
        <v>0</v>
      </c>
      <c r="G595" s="2" t="str">
        <f>IF(_xlfn.XLOOKUP(C595,customers!$A$1:$A$1001,customers!C594:C1594,"",0)=0,"",_xlfn.XLOOKUP(C595,customers!$A$1:$A$1001,customers!C594:C1594,"",0))</f>
        <v/>
      </c>
      <c r="H595" s="2">
        <f>_xlfn.XLOOKUP(C595,customers!$A$1:$A$1001,customers!G594:G1594,"",0)</f>
        <v>0</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3">
      <c r="A596" s="2" t="s">
        <v>3844</v>
      </c>
      <c r="B596" s="3">
        <v>43512</v>
      </c>
      <c r="C596" s="2" t="s">
        <v>3845</v>
      </c>
      <c r="D596" t="s">
        <v>6182</v>
      </c>
      <c r="E596" s="2">
        <v>2</v>
      </c>
      <c r="F596" s="2">
        <f>_xlfn.XLOOKUP(orders!C596,customers!$A$1:$A$1001,customers!B595:B1595,"",0)</f>
        <v>0</v>
      </c>
      <c r="G596" s="2" t="str">
        <f>IF(_xlfn.XLOOKUP(C596,customers!$A$1:$A$1001,customers!C595:C1595,"",0)=0,"",_xlfn.XLOOKUP(C596,customers!$A$1:$A$1001,customers!C595:C1595,"",0))</f>
        <v/>
      </c>
      <c r="H596" s="2">
        <f>_xlfn.XLOOKUP(C596,customers!$A$1:$A$1001,customers!G595:G1595,"",0)</f>
        <v>0</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3">
      <c r="A597" s="2" t="s">
        <v>3850</v>
      </c>
      <c r="B597" s="3">
        <v>44527</v>
      </c>
      <c r="C597" s="2" t="s">
        <v>3851</v>
      </c>
      <c r="D597" t="s">
        <v>6171</v>
      </c>
      <c r="E597" s="2">
        <v>1</v>
      </c>
      <c r="F597" s="2">
        <f>_xlfn.XLOOKUP(orders!C597,customers!$A$1:$A$1001,customers!B596:B1596,"",0)</f>
        <v>0</v>
      </c>
      <c r="G597" s="2" t="str">
        <f>IF(_xlfn.XLOOKUP(C597,customers!$A$1:$A$1001,customers!C596:C1596,"",0)=0,"",_xlfn.XLOOKUP(C597,customers!$A$1:$A$1001,customers!C596:C1596,"",0))</f>
        <v/>
      </c>
      <c r="H597" s="2">
        <f>_xlfn.XLOOKUP(C597,customers!$A$1:$A$1001,customers!G596:G1596,"",0)</f>
        <v>0</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3">
      <c r="A598" s="2" t="s">
        <v>3854</v>
      </c>
      <c r="B598" s="3">
        <v>44523</v>
      </c>
      <c r="C598" s="2" t="s">
        <v>3855</v>
      </c>
      <c r="D598" t="s">
        <v>6157</v>
      </c>
      <c r="E598" s="2">
        <v>5</v>
      </c>
      <c r="F598" s="2">
        <f>_xlfn.XLOOKUP(orders!C598,customers!$A$1:$A$1001,customers!B597:B1597,"",0)</f>
        <v>0</v>
      </c>
      <c r="G598" s="2" t="str">
        <f>IF(_xlfn.XLOOKUP(C598,customers!$A$1:$A$1001,customers!C597:C1597,"",0)=0,"",_xlfn.XLOOKUP(C598,customers!$A$1:$A$1001,customers!C597:C1597,"",0))</f>
        <v/>
      </c>
      <c r="H598" s="2">
        <f>_xlfn.XLOOKUP(C598,customers!$A$1:$A$1001,customers!G597:G1597,"",0)</f>
        <v>0</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3">
      <c r="A599" s="2" t="s">
        <v>3860</v>
      </c>
      <c r="B599" s="3">
        <v>44532</v>
      </c>
      <c r="C599" s="2" t="s">
        <v>3861</v>
      </c>
      <c r="D599" t="s">
        <v>6164</v>
      </c>
      <c r="E599" s="2">
        <v>4</v>
      </c>
      <c r="F599" s="2">
        <f>_xlfn.XLOOKUP(orders!C599,customers!$A$1:$A$1001,customers!B598:B1598,"",0)</f>
        <v>0</v>
      </c>
      <c r="G599" s="2" t="str">
        <f>IF(_xlfn.XLOOKUP(C599,customers!$A$1:$A$1001,customers!C598:C1598,"",0)=0,"",_xlfn.XLOOKUP(C599,customers!$A$1:$A$1001,customers!C598:C1598,"",0))</f>
        <v/>
      </c>
      <c r="H599" s="2">
        <f>_xlfn.XLOOKUP(C599,customers!$A$1:$A$1001,customers!G598:G1598,"",0)</f>
        <v>0</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3">
      <c r="A600" s="2" t="s">
        <v>3866</v>
      </c>
      <c r="B600" s="3">
        <v>43471</v>
      </c>
      <c r="C600" s="2" t="s">
        <v>3867</v>
      </c>
      <c r="D600" t="s">
        <v>6174</v>
      </c>
      <c r="E600" s="2">
        <v>4</v>
      </c>
      <c r="F600" s="2">
        <f>_xlfn.XLOOKUP(orders!C600,customers!$A$1:$A$1001,customers!B599:B1599,"",0)</f>
        <v>0</v>
      </c>
      <c r="G600" s="2" t="str">
        <f>IF(_xlfn.XLOOKUP(C600,customers!$A$1:$A$1001,customers!C599:C1599,"",0)=0,"",_xlfn.XLOOKUP(C600,customers!$A$1:$A$1001,customers!C599:C1599,"",0))</f>
        <v/>
      </c>
      <c r="H600" s="2">
        <f>_xlfn.XLOOKUP(C600,customers!$A$1:$A$1001,customers!G599:G1599,"",0)</f>
        <v>0</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3">
      <c r="A601" s="2" t="s">
        <v>3872</v>
      </c>
      <c r="B601" s="3">
        <v>44321</v>
      </c>
      <c r="C601" s="2" t="s">
        <v>3873</v>
      </c>
      <c r="D601" t="s">
        <v>6154</v>
      </c>
      <c r="E601" s="2">
        <v>4</v>
      </c>
      <c r="F601" s="2">
        <f>_xlfn.XLOOKUP(orders!C601,customers!$A$1:$A$1001,customers!B600:B1600,"",0)</f>
        <v>0</v>
      </c>
      <c r="G601" s="2" t="str">
        <f>IF(_xlfn.XLOOKUP(C601,customers!$A$1:$A$1001,customers!C600:C1600,"",0)=0,"",_xlfn.XLOOKUP(C601,customers!$A$1:$A$1001,customers!C600:C1600,"",0))</f>
        <v/>
      </c>
      <c r="H601" s="2">
        <f>_xlfn.XLOOKUP(C601,customers!$A$1:$A$1001,customers!G600:G1600,"",0)</f>
        <v>0</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3">
      <c r="A602" s="2" t="s">
        <v>3877</v>
      </c>
      <c r="B602" s="3">
        <v>44492</v>
      </c>
      <c r="C602" s="2" t="s">
        <v>3878</v>
      </c>
      <c r="D602" t="s">
        <v>6169</v>
      </c>
      <c r="E602" s="2">
        <v>1</v>
      </c>
      <c r="F602" s="2">
        <f>_xlfn.XLOOKUP(orders!C602,customers!$A$1:$A$1001,customers!B601:B1601,"",0)</f>
        <v>0</v>
      </c>
      <c r="G602" s="2" t="str">
        <f>IF(_xlfn.XLOOKUP(C602,customers!$A$1:$A$1001,customers!C601:C1601,"",0)=0,"",_xlfn.XLOOKUP(C602,customers!$A$1:$A$1001,customers!C601:C1601,"",0))</f>
        <v/>
      </c>
      <c r="H602" s="2">
        <f>_xlfn.XLOOKUP(C602,customers!$A$1:$A$1001,customers!G601:G1601,"",0)</f>
        <v>0</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3">
      <c r="A603" s="2" t="s">
        <v>3883</v>
      </c>
      <c r="B603" s="3">
        <v>43815</v>
      </c>
      <c r="C603" s="2" t="s">
        <v>3884</v>
      </c>
      <c r="D603" t="s">
        <v>6142</v>
      </c>
      <c r="E603" s="2">
        <v>4</v>
      </c>
      <c r="F603" s="2">
        <f>_xlfn.XLOOKUP(orders!C603,customers!$A$1:$A$1001,customers!B602:B1602,"",0)</f>
        <v>0</v>
      </c>
      <c r="G603" s="2" t="str">
        <f>IF(_xlfn.XLOOKUP(C603,customers!$A$1:$A$1001,customers!C602:C1602,"",0)=0,"",_xlfn.XLOOKUP(C603,customers!$A$1:$A$1001,customers!C602:C1602,"",0))</f>
        <v/>
      </c>
      <c r="H603" s="2">
        <f>_xlfn.XLOOKUP(C603,customers!$A$1:$A$1001,customers!G602:G1602,"",0)</f>
        <v>0</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3">
      <c r="A604" s="2" t="s">
        <v>3889</v>
      </c>
      <c r="B604" s="3">
        <v>43603</v>
      </c>
      <c r="C604" s="2" t="s">
        <v>3890</v>
      </c>
      <c r="D604" t="s">
        <v>6184</v>
      </c>
      <c r="E604" s="2">
        <v>5</v>
      </c>
      <c r="F604" s="2">
        <f>_xlfn.XLOOKUP(orders!C604,customers!$A$1:$A$1001,customers!B603:B1603,"",0)</f>
        <v>0</v>
      </c>
      <c r="G604" s="2" t="str">
        <f>IF(_xlfn.XLOOKUP(C604,customers!$A$1:$A$1001,customers!C603:C1603,"",0)=0,"",_xlfn.XLOOKUP(C604,customers!$A$1:$A$1001,customers!C603:C1603,"",0))</f>
        <v/>
      </c>
      <c r="H604" s="2">
        <f>_xlfn.XLOOKUP(C604,customers!$A$1:$A$1001,customers!G603:G1603,"",0)</f>
        <v>0</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3">
      <c r="A605" s="2" t="s">
        <v>3895</v>
      </c>
      <c r="B605" s="3">
        <v>43660</v>
      </c>
      <c r="C605" s="2" t="s">
        <v>3896</v>
      </c>
      <c r="D605" t="s">
        <v>6174</v>
      </c>
      <c r="E605" s="2">
        <v>3</v>
      </c>
      <c r="F605" s="2">
        <f>_xlfn.XLOOKUP(orders!C605,customers!$A$1:$A$1001,customers!B604:B1604,"",0)</f>
        <v>0</v>
      </c>
      <c r="G605" s="2" t="str">
        <f>IF(_xlfn.XLOOKUP(C605,customers!$A$1:$A$1001,customers!C604:C1604,"",0)=0,"",_xlfn.XLOOKUP(C605,customers!$A$1:$A$1001,customers!C604:C1604,"",0))</f>
        <v/>
      </c>
      <c r="H605" s="2">
        <f>_xlfn.XLOOKUP(C605,customers!$A$1:$A$1001,customers!G604:G1604,"",0)</f>
        <v>0</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3">
      <c r="A606" s="2" t="s">
        <v>3900</v>
      </c>
      <c r="B606" s="3">
        <v>44148</v>
      </c>
      <c r="C606" s="2" t="s">
        <v>3901</v>
      </c>
      <c r="D606" t="s">
        <v>6165</v>
      </c>
      <c r="E606" s="2">
        <v>4</v>
      </c>
      <c r="F606" s="2">
        <f>_xlfn.XLOOKUP(orders!C606,customers!$A$1:$A$1001,customers!B605:B1605,"",0)</f>
        <v>0</v>
      </c>
      <c r="G606" s="2" t="str">
        <f>IF(_xlfn.XLOOKUP(C606,customers!$A$1:$A$1001,customers!C605:C1605,"",0)=0,"",_xlfn.XLOOKUP(C606,customers!$A$1:$A$1001,customers!C605:C1605,"",0))</f>
        <v/>
      </c>
      <c r="H606" s="2">
        <f>_xlfn.XLOOKUP(C606,customers!$A$1:$A$1001,customers!G605:G1605,"",0)</f>
        <v>0</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3">
      <c r="A607" s="2" t="s">
        <v>3905</v>
      </c>
      <c r="B607" s="3">
        <v>44028</v>
      </c>
      <c r="C607" s="2" t="s">
        <v>3906</v>
      </c>
      <c r="D607" t="s">
        <v>6182</v>
      </c>
      <c r="E607" s="2">
        <v>5</v>
      </c>
      <c r="F607" s="2">
        <f>_xlfn.XLOOKUP(orders!C607,customers!$A$1:$A$1001,customers!B606:B1606,"",0)</f>
        <v>0</v>
      </c>
      <c r="G607" s="2" t="str">
        <f>IF(_xlfn.XLOOKUP(C607,customers!$A$1:$A$1001,customers!C606:C1606,"",0)=0,"",_xlfn.XLOOKUP(C607,customers!$A$1:$A$1001,customers!C606:C1606,"",0))</f>
        <v/>
      </c>
      <c r="H607" s="2">
        <f>_xlfn.XLOOKUP(C607,customers!$A$1:$A$1001,customers!G606:G1606,"",0)</f>
        <v>0</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3">
      <c r="A608" s="2" t="s">
        <v>3911</v>
      </c>
      <c r="B608" s="3">
        <v>44138</v>
      </c>
      <c r="C608" s="2" t="s">
        <v>3840</v>
      </c>
      <c r="D608" t="s">
        <v>6164</v>
      </c>
      <c r="E608" s="2">
        <v>3</v>
      </c>
      <c r="F608" s="2">
        <f>_xlfn.XLOOKUP(orders!C608,customers!$A$1:$A$1001,customers!B607:B1607,"",0)</f>
        <v>0</v>
      </c>
      <c r="G608" s="2" t="str">
        <f>IF(_xlfn.XLOOKUP(C608,customers!$A$1:$A$1001,customers!C607:C1607,"",0)=0,"",_xlfn.XLOOKUP(C608,customers!$A$1:$A$1001,customers!C607:C1607,"",0))</f>
        <v/>
      </c>
      <c r="H608" s="2">
        <f>_xlfn.XLOOKUP(C608,customers!$A$1:$A$1001,customers!G607:G1607,"",0)</f>
        <v>0</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3">
      <c r="A609" s="2" t="s">
        <v>3917</v>
      </c>
      <c r="B609" s="3">
        <v>44640</v>
      </c>
      <c r="C609" s="2" t="s">
        <v>3918</v>
      </c>
      <c r="D609" t="s">
        <v>6153</v>
      </c>
      <c r="E609" s="2">
        <v>1</v>
      </c>
      <c r="F609" s="2">
        <f>_xlfn.XLOOKUP(orders!C609,customers!$A$1:$A$1001,customers!B608:B1608,"",0)</f>
        <v>0</v>
      </c>
      <c r="G609" s="2" t="str">
        <f>IF(_xlfn.XLOOKUP(C609,customers!$A$1:$A$1001,customers!C608:C1608,"",0)=0,"",_xlfn.XLOOKUP(C609,customers!$A$1:$A$1001,customers!C608:C1608,"",0))</f>
        <v/>
      </c>
      <c r="H609" s="2">
        <f>_xlfn.XLOOKUP(C609,customers!$A$1:$A$1001,customers!G608:G1608,"",0)</f>
        <v>0</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3">
      <c r="A610" s="2" t="s">
        <v>3923</v>
      </c>
      <c r="B610" s="3">
        <v>44608</v>
      </c>
      <c r="C610" s="2" t="s">
        <v>3924</v>
      </c>
      <c r="D610" t="s">
        <v>6185</v>
      </c>
      <c r="E610" s="2">
        <v>2</v>
      </c>
      <c r="F610" s="2">
        <f>_xlfn.XLOOKUP(orders!C610,customers!$A$1:$A$1001,customers!B609:B1609,"",0)</f>
        <v>0</v>
      </c>
      <c r="G610" s="2" t="str">
        <f>IF(_xlfn.XLOOKUP(C610,customers!$A$1:$A$1001,customers!C609:C1609,"",0)=0,"",_xlfn.XLOOKUP(C610,customers!$A$1:$A$1001,customers!C609:C1609,"",0))</f>
        <v/>
      </c>
      <c r="H610" s="2">
        <f>_xlfn.XLOOKUP(C610,customers!$A$1:$A$1001,customers!G609:G1609,"",0)</f>
        <v>0</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3">
      <c r="A611" s="2" t="s">
        <v>3927</v>
      </c>
      <c r="B611" s="3">
        <v>44147</v>
      </c>
      <c r="C611" s="2" t="s">
        <v>3928</v>
      </c>
      <c r="D611" t="s">
        <v>6159</v>
      </c>
      <c r="E611" s="2">
        <v>6</v>
      </c>
      <c r="F611" s="2">
        <f>_xlfn.XLOOKUP(orders!C611,customers!$A$1:$A$1001,customers!B610:B1610,"",0)</f>
        <v>0</v>
      </c>
      <c r="G611" s="2" t="str">
        <f>IF(_xlfn.XLOOKUP(C611,customers!$A$1:$A$1001,customers!C610:C1610,"",0)=0,"",_xlfn.XLOOKUP(C611,customers!$A$1:$A$1001,customers!C610:C1610,"",0))</f>
        <v/>
      </c>
      <c r="H611" s="2">
        <f>_xlfn.XLOOKUP(C611,customers!$A$1:$A$1001,customers!G610:G1610,"",0)</f>
        <v>0</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3">
      <c r="A612" s="2" t="s">
        <v>3933</v>
      </c>
      <c r="B612" s="3">
        <v>43743</v>
      </c>
      <c r="C612" s="2" t="s">
        <v>3934</v>
      </c>
      <c r="D612" t="s">
        <v>6138</v>
      </c>
      <c r="E612" s="2">
        <v>4</v>
      </c>
      <c r="F612" s="2">
        <f>_xlfn.XLOOKUP(orders!C612,customers!$A$1:$A$1001,customers!B611:B1611,"",0)</f>
        <v>0</v>
      </c>
      <c r="G612" s="2" t="str">
        <f>IF(_xlfn.XLOOKUP(C612,customers!$A$1:$A$1001,customers!C611:C1611,"",0)=0,"",_xlfn.XLOOKUP(C612,customers!$A$1:$A$1001,customers!C611:C1611,"",0))</f>
        <v/>
      </c>
      <c r="H612" s="2">
        <f>_xlfn.XLOOKUP(C612,customers!$A$1:$A$1001,customers!G611:G1611,"",0)</f>
        <v>0</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3">
      <c r="A613" s="2" t="s">
        <v>3939</v>
      </c>
      <c r="B613" s="3">
        <v>43739</v>
      </c>
      <c r="C613" s="2" t="s">
        <v>3940</v>
      </c>
      <c r="D613" t="s">
        <v>6148</v>
      </c>
      <c r="E613" s="2">
        <v>2</v>
      </c>
      <c r="F613" s="2">
        <f>_xlfn.XLOOKUP(orders!C613,customers!$A$1:$A$1001,customers!B612:B1612,"",0)</f>
        <v>0</v>
      </c>
      <c r="G613" s="2" t="str">
        <f>IF(_xlfn.XLOOKUP(C613,customers!$A$1:$A$1001,customers!C612:C1612,"",0)=0,"",_xlfn.XLOOKUP(C613,customers!$A$1:$A$1001,customers!C612:C1612,"",0))</f>
        <v/>
      </c>
      <c r="H613" s="2">
        <f>_xlfn.XLOOKUP(C613,customers!$A$1:$A$1001,customers!G612:G1612,"",0)</f>
        <v>0</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3">
      <c r="A614" s="2" t="s">
        <v>3945</v>
      </c>
      <c r="B614" s="3">
        <v>43896</v>
      </c>
      <c r="C614" s="2" t="s">
        <v>3946</v>
      </c>
      <c r="D614" t="s">
        <v>6152</v>
      </c>
      <c r="E614" s="2">
        <v>4</v>
      </c>
      <c r="F614" s="2">
        <f>_xlfn.XLOOKUP(orders!C614,customers!$A$1:$A$1001,customers!B613:B1613,"",0)</f>
        <v>0</v>
      </c>
      <c r="G614" s="2" t="str">
        <f>IF(_xlfn.XLOOKUP(C614,customers!$A$1:$A$1001,customers!C613:C1613,"",0)=0,"",_xlfn.XLOOKUP(C614,customers!$A$1:$A$1001,customers!C613:C1613,"",0))</f>
        <v/>
      </c>
      <c r="H614" s="2">
        <f>_xlfn.XLOOKUP(C614,customers!$A$1:$A$1001,customers!G613:G1613,"",0)</f>
        <v>0</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3">
      <c r="A615" s="2" t="s">
        <v>3950</v>
      </c>
      <c r="B615" s="3">
        <v>43761</v>
      </c>
      <c r="C615" s="2" t="s">
        <v>3951</v>
      </c>
      <c r="D615" t="s">
        <v>6146</v>
      </c>
      <c r="E615" s="2">
        <v>1</v>
      </c>
      <c r="F615" s="2">
        <f>_xlfn.XLOOKUP(orders!C615,customers!$A$1:$A$1001,customers!B614:B1614,"",0)</f>
        <v>0</v>
      </c>
      <c r="G615" s="2" t="str">
        <f>IF(_xlfn.XLOOKUP(C615,customers!$A$1:$A$1001,customers!C614:C1614,"",0)=0,"",_xlfn.XLOOKUP(C615,customers!$A$1:$A$1001,customers!C614:C1614,"",0))</f>
        <v/>
      </c>
      <c r="H615" s="2">
        <f>_xlfn.XLOOKUP(C615,customers!$A$1:$A$1001,customers!G614:G1614,"",0)</f>
        <v>0</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3">
      <c r="A616" s="2" t="s">
        <v>3955</v>
      </c>
      <c r="B616" s="3">
        <v>43944</v>
      </c>
      <c r="C616" s="2" t="s">
        <v>3840</v>
      </c>
      <c r="D616" t="s">
        <v>6146</v>
      </c>
      <c r="E616" s="2">
        <v>5</v>
      </c>
      <c r="F616" s="2">
        <f>_xlfn.XLOOKUP(orders!C616,customers!$A$1:$A$1001,customers!B615:B1615,"",0)</f>
        <v>0</v>
      </c>
      <c r="G616" s="2" t="str">
        <f>IF(_xlfn.XLOOKUP(C616,customers!$A$1:$A$1001,customers!C615:C1615,"",0)=0,"",_xlfn.XLOOKUP(C616,customers!$A$1:$A$1001,customers!C615:C1615,"",0))</f>
        <v/>
      </c>
      <c r="H616" s="2">
        <f>_xlfn.XLOOKUP(C616,customers!$A$1:$A$1001,customers!G615:G1615,"",0)</f>
        <v>0</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3">
      <c r="A617" s="2" t="s">
        <v>3960</v>
      </c>
      <c r="B617" s="3">
        <v>44006</v>
      </c>
      <c r="C617" s="2" t="s">
        <v>3961</v>
      </c>
      <c r="D617" t="s">
        <v>6164</v>
      </c>
      <c r="E617" s="2">
        <v>2</v>
      </c>
      <c r="F617" s="2">
        <f>_xlfn.XLOOKUP(orders!C617,customers!$A$1:$A$1001,customers!B616:B1616,"",0)</f>
        <v>0</v>
      </c>
      <c r="G617" s="2" t="str">
        <f>IF(_xlfn.XLOOKUP(C617,customers!$A$1:$A$1001,customers!C616:C1616,"",0)=0,"",_xlfn.XLOOKUP(C617,customers!$A$1:$A$1001,customers!C616:C1616,"",0))</f>
        <v/>
      </c>
      <c r="H617" s="2">
        <f>_xlfn.XLOOKUP(C617,customers!$A$1:$A$1001,customers!G616:G1616,"",0)</f>
        <v>0</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3">
      <c r="A618" s="2" t="s">
        <v>3966</v>
      </c>
      <c r="B618" s="3">
        <v>44271</v>
      </c>
      <c r="C618" s="2" t="s">
        <v>3967</v>
      </c>
      <c r="D618" t="s">
        <v>6166</v>
      </c>
      <c r="E618" s="2">
        <v>4</v>
      </c>
      <c r="F618" s="2">
        <f>_xlfn.XLOOKUP(orders!C618,customers!$A$1:$A$1001,customers!B617:B1617,"",0)</f>
        <v>0</v>
      </c>
      <c r="G618" s="2" t="str">
        <f>IF(_xlfn.XLOOKUP(C618,customers!$A$1:$A$1001,customers!C617:C1617,"",0)=0,"",_xlfn.XLOOKUP(C618,customers!$A$1:$A$1001,customers!C617:C1617,"",0))</f>
        <v/>
      </c>
      <c r="H618" s="2">
        <f>_xlfn.XLOOKUP(C618,customers!$A$1:$A$1001,customers!G617:G1617,"",0)</f>
        <v>0</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3">
      <c r="A619" s="2" t="s">
        <v>3972</v>
      </c>
      <c r="B619" s="3">
        <v>43928</v>
      </c>
      <c r="C619" s="2" t="s">
        <v>3973</v>
      </c>
      <c r="D619" t="s">
        <v>6181</v>
      </c>
      <c r="E619" s="2">
        <v>1</v>
      </c>
      <c r="F619" s="2">
        <f>_xlfn.XLOOKUP(orders!C619,customers!$A$1:$A$1001,customers!B618:B1618,"",0)</f>
        <v>0</v>
      </c>
      <c r="G619" s="2" t="str">
        <f>IF(_xlfn.XLOOKUP(C619,customers!$A$1:$A$1001,customers!C618:C1618,"",0)=0,"",_xlfn.XLOOKUP(C619,customers!$A$1:$A$1001,customers!C618:C1618,"",0))</f>
        <v/>
      </c>
      <c r="H619" s="2">
        <f>_xlfn.XLOOKUP(C619,customers!$A$1:$A$1001,customers!G618:G1618,"",0)</f>
        <v>0</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3">
      <c r="A620" s="2" t="s">
        <v>3978</v>
      </c>
      <c r="B620" s="3">
        <v>44469</v>
      </c>
      <c r="C620" s="2" t="s">
        <v>3979</v>
      </c>
      <c r="D620" t="s">
        <v>6183</v>
      </c>
      <c r="E620" s="2">
        <v>6</v>
      </c>
      <c r="F620" s="2">
        <f>_xlfn.XLOOKUP(orders!C620,customers!$A$1:$A$1001,customers!B619:B1619,"",0)</f>
        <v>0</v>
      </c>
      <c r="G620" s="2" t="str">
        <f>IF(_xlfn.XLOOKUP(C620,customers!$A$1:$A$1001,customers!C619:C1619,"",0)=0,"",_xlfn.XLOOKUP(C620,customers!$A$1:$A$1001,customers!C619:C1619,"",0))</f>
        <v/>
      </c>
      <c r="H620" s="2">
        <f>_xlfn.XLOOKUP(C620,customers!$A$1:$A$1001,customers!G619:G1619,"",0)</f>
        <v>0</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3">
      <c r="A621" s="2" t="s">
        <v>3984</v>
      </c>
      <c r="B621" s="3">
        <v>44682</v>
      </c>
      <c r="C621" s="2" t="s">
        <v>3985</v>
      </c>
      <c r="D621" t="s">
        <v>6169</v>
      </c>
      <c r="E621" s="2">
        <v>2</v>
      </c>
      <c r="F621" s="2">
        <f>_xlfn.XLOOKUP(orders!C621,customers!$A$1:$A$1001,customers!B620:B1620,"",0)</f>
        <v>0</v>
      </c>
      <c r="G621" s="2" t="str">
        <f>IF(_xlfn.XLOOKUP(C621,customers!$A$1:$A$1001,customers!C620:C1620,"",0)=0,"",_xlfn.XLOOKUP(C621,customers!$A$1:$A$1001,customers!C620:C1620,"",0))</f>
        <v/>
      </c>
      <c r="H621" s="2">
        <f>_xlfn.XLOOKUP(C621,customers!$A$1:$A$1001,customers!G620:G1620,"",0)</f>
        <v>0</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3">
      <c r="A622" s="2" t="s">
        <v>3990</v>
      </c>
      <c r="B622" s="3">
        <v>44217</v>
      </c>
      <c r="C622" s="2" t="s">
        <v>4042</v>
      </c>
      <c r="D622" t="s">
        <v>6152</v>
      </c>
      <c r="E622" s="2">
        <v>6</v>
      </c>
      <c r="F622" s="2">
        <f>_xlfn.XLOOKUP(orders!C622,customers!$A$1:$A$1001,customers!B621:B1621,"",0)</f>
        <v>0</v>
      </c>
      <c r="G622" s="2" t="str">
        <f>IF(_xlfn.XLOOKUP(C622,customers!$A$1:$A$1001,customers!C621:C1621,"",0)=0,"",_xlfn.XLOOKUP(C622,customers!$A$1:$A$1001,customers!C621:C1621,"",0))</f>
        <v/>
      </c>
      <c r="H622" s="2">
        <f>_xlfn.XLOOKUP(C622,customers!$A$1:$A$1001,customers!G621:G1621,"",0)</f>
        <v>0</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3">
      <c r="A623" s="2" t="s">
        <v>3996</v>
      </c>
      <c r="B623" s="3">
        <v>44006</v>
      </c>
      <c r="C623" s="2" t="s">
        <v>3997</v>
      </c>
      <c r="D623" t="s">
        <v>6140</v>
      </c>
      <c r="E623" s="2">
        <v>6</v>
      </c>
      <c r="F623" s="2">
        <f>_xlfn.XLOOKUP(orders!C623,customers!$A$1:$A$1001,customers!B622:B1622,"",0)</f>
        <v>0</v>
      </c>
      <c r="G623" s="2" t="str">
        <f>IF(_xlfn.XLOOKUP(C623,customers!$A$1:$A$1001,customers!C622:C1622,"",0)=0,"",_xlfn.XLOOKUP(C623,customers!$A$1:$A$1001,customers!C622:C1622,"",0))</f>
        <v/>
      </c>
      <c r="H623" s="2">
        <f>_xlfn.XLOOKUP(C623,customers!$A$1:$A$1001,customers!G622:G1622,"",0)</f>
        <v>0</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3">
      <c r="A624" s="2" t="s">
        <v>4002</v>
      </c>
      <c r="B624" s="3">
        <v>43527</v>
      </c>
      <c r="C624" s="2" t="s">
        <v>4003</v>
      </c>
      <c r="D624" t="s">
        <v>6181</v>
      </c>
      <c r="E624" s="2">
        <v>4</v>
      </c>
      <c r="F624" s="2">
        <f>_xlfn.XLOOKUP(orders!C624,customers!$A$1:$A$1001,customers!B623:B1623,"",0)</f>
        <v>0</v>
      </c>
      <c r="G624" s="2" t="str">
        <f>IF(_xlfn.XLOOKUP(C624,customers!$A$1:$A$1001,customers!C623:C1623,"",0)=0,"",_xlfn.XLOOKUP(C624,customers!$A$1:$A$1001,customers!C623:C1623,"",0))</f>
        <v/>
      </c>
      <c r="H624" s="2">
        <f>_xlfn.XLOOKUP(C624,customers!$A$1:$A$1001,customers!G623:G1623,"",0)</f>
        <v>0</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3">
      <c r="A625" s="2" t="s">
        <v>4007</v>
      </c>
      <c r="B625" s="3">
        <v>44224</v>
      </c>
      <c r="C625" s="2" t="s">
        <v>4008</v>
      </c>
      <c r="D625" t="s">
        <v>6183</v>
      </c>
      <c r="E625" s="2">
        <v>1</v>
      </c>
      <c r="F625" s="2">
        <f>_xlfn.XLOOKUP(orders!C625,customers!$A$1:$A$1001,customers!B624:B1624,"",0)</f>
        <v>0</v>
      </c>
      <c r="G625" s="2" t="str">
        <f>IF(_xlfn.XLOOKUP(C625,customers!$A$1:$A$1001,customers!C624:C1624,"",0)=0,"",_xlfn.XLOOKUP(C625,customers!$A$1:$A$1001,customers!C624:C1624,"",0))</f>
        <v/>
      </c>
      <c r="H625" s="2">
        <f>_xlfn.XLOOKUP(C625,customers!$A$1:$A$1001,customers!G624:G1624,"",0)</f>
        <v>0</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3">
      <c r="A626" s="2" t="s">
        <v>4012</v>
      </c>
      <c r="B626" s="3">
        <v>44010</v>
      </c>
      <c r="C626" s="2" t="s">
        <v>4013</v>
      </c>
      <c r="D626" t="s">
        <v>6166</v>
      </c>
      <c r="E626" s="2">
        <v>2</v>
      </c>
      <c r="F626" s="2">
        <f>_xlfn.XLOOKUP(orders!C626,customers!$A$1:$A$1001,customers!B625:B1625,"",0)</f>
        <v>0</v>
      </c>
      <c r="G626" s="2" t="str">
        <f>IF(_xlfn.XLOOKUP(C626,customers!$A$1:$A$1001,customers!C625:C1625,"",0)=0,"",_xlfn.XLOOKUP(C626,customers!$A$1:$A$1001,customers!C625:C1625,"",0))</f>
        <v/>
      </c>
      <c r="H626" s="2">
        <f>_xlfn.XLOOKUP(C626,customers!$A$1:$A$1001,customers!G625:G1625,"",0)</f>
        <v>0</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3">
      <c r="A627" s="2" t="s">
        <v>4017</v>
      </c>
      <c r="B627" s="3">
        <v>44017</v>
      </c>
      <c r="C627" s="2" t="s">
        <v>4018</v>
      </c>
      <c r="D627" t="s">
        <v>6173</v>
      </c>
      <c r="E627" s="2">
        <v>5</v>
      </c>
      <c r="F627" s="2">
        <f>_xlfn.XLOOKUP(orders!C627,customers!$A$1:$A$1001,customers!B626:B1626,"",0)</f>
        <v>0</v>
      </c>
      <c r="G627" s="2" t="str">
        <f>IF(_xlfn.XLOOKUP(C627,customers!$A$1:$A$1001,customers!C626:C1626,"",0)=0,"",_xlfn.XLOOKUP(C627,customers!$A$1:$A$1001,customers!C626:C1626,"",0))</f>
        <v/>
      </c>
      <c r="H627" s="2">
        <f>_xlfn.XLOOKUP(C627,customers!$A$1:$A$1001,customers!G626:G1626,"",0)</f>
        <v>0</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3">
      <c r="A628" s="2" t="s">
        <v>4023</v>
      </c>
      <c r="B628" s="3">
        <v>43526</v>
      </c>
      <c r="C628" s="2" t="s">
        <v>4024</v>
      </c>
      <c r="D628" t="s">
        <v>6175</v>
      </c>
      <c r="E628" s="2">
        <v>3</v>
      </c>
      <c r="F628" s="2">
        <f>_xlfn.XLOOKUP(orders!C628,customers!$A$1:$A$1001,customers!B627:B1627,"",0)</f>
        <v>0</v>
      </c>
      <c r="G628" s="2" t="str">
        <f>IF(_xlfn.XLOOKUP(C628,customers!$A$1:$A$1001,customers!C627:C1627,"",0)=0,"",_xlfn.XLOOKUP(C628,customers!$A$1:$A$1001,customers!C627:C1627,"",0))</f>
        <v/>
      </c>
      <c r="H628" s="2">
        <f>_xlfn.XLOOKUP(C628,customers!$A$1:$A$1001,customers!G627:G1627,"",0)</f>
        <v>0</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3">
      <c r="A629" s="2" t="s">
        <v>4029</v>
      </c>
      <c r="B629" s="3">
        <v>44682</v>
      </c>
      <c r="C629" s="2" t="s">
        <v>4030</v>
      </c>
      <c r="D629" t="s">
        <v>6166</v>
      </c>
      <c r="E629" s="2">
        <v>2</v>
      </c>
      <c r="F629" s="2">
        <f>_xlfn.XLOOKUP(orders!C629,customers!$A$1:$A$1001,customers!B628:B1628,"",0)</f>
        <v>0</v>
      </c>
      <c r="G629" s="2" t="str">
        <f>IF(_xlfn.XLOOKUP(C629,customers!$A$1:$A$1001,customers!C628:C1628,"",0)=0,"",_xlfn.XLOOKUP(C629,customers!$A$1:$A$1001,customers!C628:C1628,"",0))</f>
        <v/>
      </c>
      <c r="H629" s="2">
        <f>_xlfn.XLOOKUP(C629,customers!$A$1:$A$1001,customers!G628:G1628,"",0)</f>
        <v>0</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3">
      <c r="A630" s="2" t="s">
        <v>4035</v>
      </c>
      <c r="B630" s="3">
        <v>44680</v>
      </c>
      <c r="C630" s="2" t="s">
        <v>4036</v>
      </c>
      <c r="D630" t="s">
        <v>6184</v>
      </c>
      <c r="E630" s="2">
        <v>6</v>
      </c>
      <c r="F630" s="2">
        <f>_xlfn.XLOOKUP(orders!C630,customers!$A$1:$A$1001,customers!B629:B1629,"",0)</f>
        <v>0</v>
      </c>
      <c r="G630" s="2" t="str">
        <f>IF(_xlfn.XLOOKUP(C630,customers!$A$1:$A$1001,customers!C629:C1629,"",0)=0,"",_xlfn.XLOOKUP(C630,customers!$A$1:$A$1001,customers!C629:C1629,"",0))</f>
        <v/>
      </c>
      <c r="H630" s="2">
        <f>_xlfn.XLOOKUP(C630,customers!$A$1:$A$1001,customers!G629:G1629,"",0)</f>
        <v>0</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3">
      <c r="A631" s="2" t="s">
        <v>4035</v>
      </c>
      <c r="B631" s="3">
        <v>44680</v>
      </c>
      <c r="C631" s="2" t="s">
        <v>4036</v>
      </c>
      <c r="D631" t="s">
        <v>6169</v>
      </c>
      <c r="E631" s="2">
        <v>4</v>
      </c>
      <c r="F631" s="2">
        <f>_xlfn.XLOOKUP(orders!C631,customers!$A$1:$A$1001,customers!B630:B1630,"",0)</f>
        <v>0</v>
      </c>
      <c r="G631" s="2" t="str">
        <f>IF(_xlfn.XLOOKUP(C631,customers!$A$1:$A$1001,customers!C630:C1630,"",0)=0,"",_xlfn.XLOOKUP(C631,customers!$A$1:$A$1001,customers!C630:C1630,"",0))</f>
        <v/>
      </c>
      <c r="H631" s="2">
        <f>_xlfn.XLOOKUP(C631,customers!$A$1:$A$1001,customers!G630:G1630,"",0)</f>
        <v>0</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3">
      <c r="A632" s="2" t="s">
        <v>4035</v>
      </c>
      <c r="B632" s="3">
        <v>44680</v>
      </c>
      <c r="C632" s="2" t="s">
        <v>4036</v>
      </c>
      <c r="D632" t="s">
        <v>6154</v>
      </c>
      <c r="E632" s="2">
        <v>1</v>
      </c>
      <c r="F632" s="2">
        <f>_xlfn.XLOOKUP(orders!C632,customers!$A$1:$A$1001,customers!B631:B1631,"",0)</f>
        <v>0</v>
      </c>
      <c r="G632" s="2" t="str">
        <f>IF(_xlfn.XLOOKUP(C632,customers!$A$1:$A$1001,customers!C631:C1631,"",0)=0,"",_xlfn.XLOOKUP(C632,customers!$A$1:$A$1001,customers!C631:C1631,"",0))</f>
        <v/>
      </c>
      <c r="H632" s="2">
        <f>_xlfn.XLOOKUP(C632,customers!$A$1:$A$1001,customers!G631:G1631,"",0)</f>
        <v>0</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3">
      <c r="A633" s="2" t="s">
        <v>4035</v>
      </c>
      <c r="B633" s="3">
        <v>44680</v>
      </c>
      <c r="C633" s="2" t="s">
        <v>4036</v>
      </c>
      <c r="D633" t="s">
        <v>6149</v>
      </c>
      <c r="E633" s="2">
        <v>5</v>
      </c>
      <c r="F633" s="2">
        <f>_xlfn.XLOOKUP(orders!C633,customers!$A$1:$A$1001,customers!B632:B1632,"",0)</f>
        <v>0</v>
      </c>
      <c r="G633" s="2" t="str">
        <f>IF(_xlfn.XLOOKUP(C633,customers!$A$1:$A$1001,customers!C632:C1632,"",0)=0,"",_xlfn.XLOOKUP(C633,customers!$A$1:$A$1001,customers!C632:C1632,"",0))</f>
        <v/>
      </c>
      <c r="H633" s="2">
        <f>_xlfn.XLOOKUP(C633,customers!$A$1:$A$1001,customers!G632:G1632,"",0)</f>
        <v>0</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3">
      <c r="A634" s="2" t="s">
        <v>4056</v>
      </c>
      <c r="B634" s="3">
        <v>44049</v>
      </c>
      <c r="C634" s="2" t="s">
        <v>4057</v>
      </c>
      <c r="D634" t="s">
        <v>6176</v>
      </c>
      <c r="E634" s="2">
        <v>4</v>
      </c>
      <c r="F634" s="2">
        <f>_xlfn.XLOOKUP(orders!C634,customers!$A$1:$A$1001,customers!B633:B1633,"",0)</f>
        <v>0</v>
      </c>
      <c r="G634" s="2" t="str">
        <f>IF(_xlfn.XLOOKUP(C634,customers!$A$1:$A$1001,customers!C633:C1633,"",0)=0,"",_xlfn.XLOOKUP(C634,customers!$A$1:$A$1001,customers!C633:C1633,"",0))</f>
        <v/>
      </c>
      <c r="H634" s="2">
        <f>_xlfn.XLOOKUP(C634,customers!$A$1:$A$1001,customers!G633:G1633,"",0)</f>
        <v>0</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3">
      <c r="A635" s="2" t="s">
        <v>4062</v>
      </c>
      <c r="B635" s="3">
        <v>43820</v>
      </c>
      <c r="C635" s="2" t="s">
        <v>4063</v>
      </c>
      <c r="D635" t="s">
        <v>6179</v>
      </c>
      <c r="E635" s="2">
        <v>4</v>
      </c>
      <c r="F635" s="2">
        <f>_xlfn.XLOOKUP(orders!C635,customers!$A$1:$A$1001,customers!B634:B1634,"",0)</f>
        <v>0</v>
      </c>
      <c r="G635" s="2" t="str">
        <f>IF(_xlfn.XLOOKUP(C635,customers!$A$1:$A$1001,customers!C634:C1634,"",0)=0,"",_xlfn.XLOOKUP(C635,customers!$A$1:$A$1001,customers!C634:C1634,"",0))</f>
        <v/>
      </c>
      <c r="H635" s="2">
        <f>_xlfn.XLOOKUP(C635,customers!$A$1:$A$1001,customers!G634:G1634,"",0)</f>
        <v>0</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3">
      <c r="A636" s="2" t="s">
        <v>4068</v>
      </c>
      <c r="B636" s="3">
        <v>43940</v>
      </c>
      <c r="C636" s="2" t="s">
        <v>4069</v>
      </c>
      <c r="D636" t="s">
        <v>6162</v>
      </c>
      <c r="E636" s="2">
        <v>3</v>
      </c>
      <c r="F636" s="2">
        <f>_xlfn.XLOOKUP(orders!C636,customers!$A$1:$A$1001,customers!B635:B1635,"",0)</f>
        <v>0</v>
      </c>
      <c r="G636" s="2" t="str">
        <f>IF(_xlfn.XLOOKUP(C636,customers!$A$1:$A$1001,customers!C635:C1635,"",0)=0,"",_xlfn.XLOOKUP(C636,customers!$A$1:$A$1001,customers!C635:C1635,"",0))</f>
        <v/>
      </c>
      <c r="H636" s="2">
        <f>_xlfn.XLOOKUP(C636,customers!$A$1:$A$1001,customers!G635:G1635,"",0)</f>
        <v>0</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3">
      <c r="A637" s="2" t="s">
        <v>4074</v>
      </c>
      <c r="B637" s="3">
        <v>44578</v>
      </c>
      <c r="C637" s="2" t="s">
        <v>4075</v>
      </c>
      <c r="D637" t="s">
        <v>6176</v>
      </c>
      <c r="E637" s="2">
        <v>4</v>
      </c>
      <c r="F637" s="2">
        <f>_xlfn.XLOOKUP(orders!C637,customers!$A$1:$A$1001,customers!B636:B1636,"",0)</f>
        <v>0</v>
      </c>
      <c r="G637" s="2" t="str">
        <f>IF(_xlfn.XLOOKUP(C637,customers!$A$1:$A$1001,customers!C636:C1636,"",0)=0,"",_xlfn.XLOOKUP(C637,customers!$A$1:$A$1001,customers!C636:C1636,"",0))</f>
        <v/>
      </c>
      <c r="H637" s="2">
        <f>_xlfn.XLOOKUP(C637,customers!$A$1:$A$1001,customers!G636:G1636,"",0)</f>
        <v>0</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3">
      <c r="A638" s="2" t="s">
        <v>4080</v>
      </c>
      <c r="B638" s="3">
        <v>43487</v>
      </c>
      <c r="C638" s="2" t="s">
        <v>4081</v>
      </c>
      <c r="D638" t="s">
        <v>6170</v>
      </c>
      <c r="E638" s="2">
        <v>6</v>
      </c>
      <c r="F638" s="2">
        <f>_xlfn.XLOOKUP(orders!C638,customers!$A$1:$A$1001,customers!B637:B1637,"",0)</f>
        <v>0</v>
      </c>
      <c r="G638" s="2" t="str">
        <f>IF(_xlfn.XLOOKUP(C638,customers!$A$1:$A$1001,customers!C637:C1637,"",0)=0,"",_xlfn.XLOOKUP(C638,customers!$A$1:$A$1001,customers!C637:C1637,"",0))</f>
        <v/>
      </c>
      <c r="H638" s="2">
        <f>_xlfn.XLOOKUP(C638,customers!$A$1:$A$1001,customers!G637:G1637,"",0)</f>
        <v>0</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3">
      <c r="A639" s="2" t="s">
        <v>4086</v>
      </c>
      <c r="B639" s="3">
        <v>43889</v>
      </c>
      <c r="C639" s="2" t="s">
        <v>4087</v>
      </c>
      <c r="D639" t="s">
        <v>6166</v>
      </c>
      <c r="E639" s="2">
        <v>1</v>
      </c>
      <c r="F639" s="2">
        <f>_xlfn.XLOOKUP(orders!C639,customers!$A$1:$A$1001,customers!B638:B1638,"",0)</f>
        <v>0</v>
      </c>
      <c r="G639" s="2" t="str">
        <f>IF(_xlfn.XLOOKUP(C639,customers!$A$1:$A$1001,customers!C638:C1638,"",0)=0,"",_xlfn.XLOOKUP(C639,customers!$A$1:$A$1001,customers!C638:C1638,"",0))</f>
        <v/>
      </c>
      <c r="H639" s="2">
        <f>_xlfn.XLOOKUP(C639,customers!$A$1:$A$1001,customers!G638:G1638,"",0)</f>
        <v>0</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3">
      <c r="A640" s="2" t="s">
        <v>4093</v>
      </c>
      <c r="B640" s="3">
        <v>43684</v>
      </c>
      <c r="C640" s="2" t="s">
        <v>4094</v>
      </c>
      <c r="D640" t="s">
        <v>6175</v>
      </c>
      <c r="E640" s="2">
        <v>3</v>
      </c>
      <c r="F640" s="2">
        <f>_xlfn.XLOOKUP(orders!C640,customers!$A$1:$A$1001,customers!B639:B1639,"",0)</f>
        <v>0</v>
      </c>
      <c r="G640" s="2" t="str">
        <f>IF(_xlfn.XLOOKUP(C640,customers!$A$1:$A$1001,customers!C639:C1639,"",0)=0,"",_xlfn.XLOOKUP(C640,customers!$A$1:$A$1001,customers!C639:C1639,"",0))</f>
        <v/>
      </c>
      <c r="H640" s="2">
        <f>_xlfn.XLOOKUP(C640,customers!$A$1:$A$1001,customers!G639:G1639,"",0)</f>
        <v>0</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3">
      <c r="A641" s="2" t="s">
        <v>4098</v>
      </c>
      <c r="B641" s="3">
        <v>44331</v>
      </c>
      <c r="C641" s="2" t="s">
        <v>4099</v>
      </c>
      <c r="D641" t="s">
        <v>6150</v>
      </c>
      <c r="E641" s="2">
        <v>1</v>
      </c>
      <c r="F641" s="2">
        <f>_xlfn.XLOOKUP(orders!C641,customers!$A$1:$A$1001,customers!B640:B1640,"",0)</f>
        <v>0</v>
      </c>
      <c r="G641" s="2" t="str">
        <f>IF(_xlfn.XLOOKUP(C641,customers!$A$1:$A$1001,customers!C640:C1640,"",0)=0,"",_xlfn.XLOOKUP(C641,customers!$A$1:$A$1001,customers!C640:C1640,"",0))</f>
        <v/>
      </c>
      <c r="H641" s="2">
        <f>_xlfn.XLOOKUP(C641,customers!$A$1:$A$1001,customers!G640:G1640,"",0)</f>
        <v>0</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3">
      <c r="A642" s="2" t="s">
        <v>4104</v>
      </c>
      <c r="B642" s="3">
        <v>44547</v>
      </c>
      <c r="C642" s="2" t="s">
        <v>4152</v>
      </c>
      <c r="D642" t="s">
        <v>6142</v>
      </c>
      <c r="E642" s="2">
        <v>5</v>
      </c>
      <c r="F642" s="2">
        <f>_xlfn.XLOOKUP(orders!C642,customers!$A$1:$A$1001,customers!B641:B1641,"",0)</f>
        <v>0</v>
      </c>
      <c r="G642" s="2" t="str">
        <f>IF(_xlfn.XLOOKUP(C642,customers!$A$1:$A$1001,customers!C641:C1641,"",0)=0,"",_xlfn.XLOOKUP(C642,customers!$A$1:$A$1001,customers!C641:C1641,"",0))</f>
        <v/>
      </c>
      <c r="H642" s="2">
        <f>_xlfn.XLOOKUP(C642,customers!$A$1:$A$1001,customers!G641:G1641,"",0)</f>
        <v>0</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3">
      <c r="A643" s="2" t="s">
        <v>4109</v>
      </c>
      <c r="B643" s="3">
        <v>44448</v>
      </c>
      <c r="C643" s="2" t="s">
        <v>4110</v>
      </c>
      <c r="D643" t="s">
        <v>6179</v>
      </c>
      <c r="E643" s="2">
        <v>3</v>
      </c>
      <c r="F643" s="2">
        <f>_xlfn.XLOOKUP(orders!C643,customers!$A$1:$A$1001,customers!B642:B1642,"",0)</f>
        <v>0</v>
      </c>
      <c r="G643" s="2" t="str">
        <f>IF(_xlfn.XLOOKUP(C643,customers!$A$1:$A$1001,customers!C642:C1642,"",0)=0,"",_xlfn.XLOOKUP(C643,customers!$A$1:$A$1001,customers!C642:C1642,"",0))</f>
        <v/>
      </c>
      <c r="H643" s="2">
        <f>_xlfn.XLOOKUP(C643,customers!$A$1:$A$1001,customers!G642:G1642,"",0)</f>
        <v>0</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3">
      <c r="A644" s="2" t="s">
        <v>4115</v>
      </c>
      <c r="B644" s="3">
        <v>43880</v>
      </c>
      <c r="C644" s="2" t="s">
        <v>4116</v>
      </c>
      <c r="D644" t="s">
        <v>6156</v>
      </c>
      <c r="E644" s="2">
        <v>2</v>
      </c>
      <c r="F644" s="2">
        <f>_xlfn.XLOOKUP(orders!C644,customers!$A$1:$A$1001,customers!B643:B1643,"",0)</f>
        <v>0</v>
      </c>
      <c r="G644" s="2" t="str">
        <f>IF(_xlfn.XLOOKUP(C644,customers!$A$1:$A$1001,customers!C643:C1643,"",0)=0,"",_xlfn.XLOOKUP(C644,customers!$A$1:$A$1001,customers!C643:C1643,"",0))</f>
        <v/>
      </c>
      <c r="H644" s="2">
        <f>_xlfn.XLOOKUP(C644,customers!$A$1:$A$1001,customers!G643:G1643,"",0)</f>
        <v>0</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3">
      <c r="A645" s="2" t="s">
        <v>4123</v>
      </c>
      <c r="B645" s="3">
        <v>44011</v>
      </c>
      <c r="C645" s="2" t="s">
        <v>4124</v>
      </c>
      <c r="D645" t="s">
        <v>6148</v>
      </c>
      <c r="E645" s="2">
        <v>3</v>
      </c>
      <c r="F645" s="2">
        <f>_xlfn.XLOOKUP(orders!C645,customers!$A$1:$A$1001,customers!B644:B1644,"",0)</f>
        <v>0</v>
      </c>
      <c r="G645" s="2" t="str">
        <f>IF(_xlfn.XLOOKUP(C645,customers!$A$1:$A$1001,customers!C644:C1644,"",0)=0,"",_xlfn.XLOOKUP(C645,customers!$A$1:$A$1001,customers!C644:C1644,"",0))</f>
        <v/>
      </c>
      <c r="H645" s="2">
        <f>_xlfn.XLOOKUP(C645,customers!$A$1:$A$1001,customers!G644:G1644,"",0)</f>
        <v>0</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3">
      <c r="A646" s="2" t="s">
        <v>4128</v>
      </c>
      <c r="B646" s="3">
        <v>44694</v>
      </c>
      <c r="C646" s="2" t="s">
        <v>4129</v>
      </c>
      <c r="D646" t="s">
        <v>6149</v>
      </c>
      <c r="E646" s="2">
        <v>2</v>
      </c>
      <c r="F646" s="2">
        <f>_xlfn.XLOOKUP(orders!C646,customers!$A$1:$A$1001,customers!B645:B1645,"",0)</f>
        <v>0</v>
      </c>
      <c r="G646" s="2" t="str">
        <f>IF(_xlfn.XLOOKUP(C646,customers!$A$1:$A$1001,customers!C645:C1645,"",0)=0,"",_xlfn.XLOOKUP(C646,customers!$A$1:$A$1001,customers!C645:C1645,"",0))</f>
        <v/>
      </c>
      <c r="H646" s="2">
        <f>_xlfn.XLOOKUP(C646,customers!$A$1:$A$1001,customers!G645:G1645,"",0)</f>
        <v>0</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3">
      <c r="A647" s="2" t="s">
        <v>4133</v>
      </c>
      <c r="B647" s="3">
        <v>44106</v>
      </c>
      <c r="C647" s="2" t="s">
        <v>4134</v>
      </c>
      <c r="D647" t="s">
        <v>6168</v>
      </c>
      <c r="E647" s="2">
        <v>3</v>
      </c>
      <c r="F647" s="2">
        <f>_xlfn.XLOOKUP(orders!C647,customers!$A$1:$A$1001,customers!B646:B1646,"",0)</f>
        <v>0</v>
      </c>
      <c r="G647" s="2" t="str">
        <f>IF(_xlfn.XLOOKUP(C647,customers!$A$1:$A$1001,customers!C646:C1646,"",0)=0,"",_xlfn.XLOOKUP(C647,customers!$A$1:$A$1001,customers!C646:C1646,"",0))</f>
        <v/>
      </c>
      <c r="H647" s="2">
        <f>_xlfn.XLOOKUP(C647,customers!$A$1:$A$1001,customers!G646:G1646,"",0)</f>
        <v>0</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3">
      <c r="A648" s="2" t="s">
        <v>4139</v>
      </c>
      <c r="B648" s="3">
        <v>44532</v>
      </c>
      <c r="C648" s="2" t="s">
        <v>4140</v>
      </c>
      <c r="D648" t="s">
        <v>6147</v>
      </c>
      <c r="E648" s="2">
        <v>1</v>
      </c>
      <c r="F648" s="2">
        <f>_xlfn.XLOOKUP(orders!C648,customers!$A$1:$A$1001,customers!B647:B1647,"",0)</f>
        <v>0</v>
      </c>
      <c r="G648" s="2" t="str">
        <f>IF(_xlfn.XLOOKUP(C648,customers!$A$1:$A$1001,customers!C647:C1647,"",0)=0,"",_xlfn.XLOOKUP(C648,customers!$A$1:$A$1001,customers!C647:C1647,"",0))</f>
        <v/>
      </c>
      <c r="H648" s="2">
        <f>_xlfn.XLOOKUP(C648,customers!$A$1:$A$1001,customers!G647:G1647,"",0)</f>
        <v>0</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3">
      <c r="A649" s="2" t="s">
        <v>4145</v>
      </c>
      <c r="B649" s="3">
        <v>44502</v>
      </c>
      <c r="C649" s="2" t="s">
        <v>4146</v>
      </c>
      <c r="D649" t="s">
        <v>6161</v>
      </c>
      <c r="E649" s="2">
        <v>3</v>
      </c>
      <c r="F649" s="2">
        <f>_xlfn.XLOOKUP(orders!C649,customers!$A$1:$A$1001,customers!B648:B1648,"",0)</f>
        <v>0</v>
      </c>
      <c r="G649" s="2" t="str">
        <f>IF(_xlfn.XLOOKUP(C649,customers!$A$1:$A$1001,customers!C648:C1648,"",0)=0,"",_xlfn.XLOOKUP(C649,customers!$A$1:$A$1001,customers!C648:C1648,"",0))</f>
        <v/>
      </c>
      <c r="H649" s="2">
        <f>_xlfn.XLOOKUP(C649,customers!$A$1:$A$1001,customers!G648:G1648,"",0)</f>
        <v>0</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3">
      <c r="A650" s="2" t="s">
        <v>4151</v>
      </c>
      <c r="B650" s="3">
        <v>43884</v>
      </c>
      <c r="C650" s="2" t="s">
        <v>4152</v>
      </c>
      <c r="D650" t="s">
        <v>6163</v>
      </c>
      <c r="E650" s="2">
        <v>6</v>
      </c>
      <c r="F650" s="2">
        <f>_xlfn.XLOOKUP(orders!C650,customers!$A$1:$A$1001,customers!B649:B1649,"",0)</f>
        <v>0</v>
      </c>
      <c r="G650" s="2" t="str">
        <f>IF(_xlfn.XLOOKUP(C650,customers!$A$1:$A$1001,customers!C649:C1649,"",0)=0,"",_xlfn.XLOOKUP(C650,customers!$A$1:$A$1001,customers!C649:C1649,"",0))</f>
        <v/>
      </c>
      <c r="H650" s="2">
        <f>_xlfn.XLOOKUP(C650,customers!$A$1:$A$1001,customers!G649:G1649,"",0)</f>
        <v>0</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3">
      <c r="A651" s="2" t="s">
        <v>4157</v>
      </c>
      <c r="B651" s="3">
        <v>44015</v>
      </c>
      <c r="C651" s="2" t="s">
        <v>4158</v>
      </c>
      <c r="D651" t="s">
        <v>6170</v>
      </c>
      <c r="E651" s="2">
        <v>6</v>
      </c>
      <c r="F651" s="2">
        <f>_xlfn.XLOOKUP(orders!C651,customers!$A$1:$A$1001,customers!B650:B1650,"",0)</f>
        <v>0</v>
      </c>
      <c r="G651" s="2" t="str">
        <f>IF(_xlfn.XLOOKUP(C651,customers!$A$1:$A$1001,customers!C650:C1650,"",0)=0,"",_xlfn.XLOOKUP(C651,customers!$A$1:$A$1001,customers!C650:C1650,"",0))</f>
        <v/>
      </c>
      <c r="H651" s="2">
        <f>_xlfn.XLOOKUP(C651,customers!$A$1:$A$1001,customers!G650:G1650,"",0)</f>
        <v>0</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3">
      <c r="A652" s="2" t="s">
        <v>4163</v>
      </c>
      <c r="B652" s="3">
        <v>43507</v>
      </c>
      <c r="C652" s="2" t="s">
        <v>4164</v>
      </c>
      <c r="D652" t="s">
        <v>6172</v>
      </c>
      <c r="E652" s="2">
        <v>1</v>
      </c>
      <c r="F652" s="2">
        <f>_xlfn.XLOOKUP(orders!C652,customers!$A$1:$A$1001,customers!B651:B1651,"",0)</f>
        <v>0</v>
      </c>
      <c r="G652" s="2" t="str">
        <f>IF(_xlfn.XLOOKUP(C652,customers!$A$1:$A$1001,customers!C651:C1651,"",0)=0,"",_xlfn.XLOOKUP(C652,customers!$A$1:$A$1001,customers!C651:C1651,"",0))</f>
        <v/>
      </c>
      <c r="H652" s="2">
        <f>_xlfn.XLOOKUP(C652,customers!$A$1:$A$1001,customers!G651:G1651,"",0)</f>
        <v>0</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3">
      <c r="A653" s="2" t="s">
        <v>4169</v>
      </c>
      <c r="B653" s="3">
        <v>44084</v>
      </c>
      <c r="C653" s="2" t="s">
        <v>4170</v>
      </c>
      <c r="D653" t="s">
        <v>6179</v>
      </c>
      <c r="E653" s="2">
        <v>4</v>
      </c>
      <c r="F653" s="2">
        <f>_xlfn.XLOOKUP(orders!C653,customers!$A$1:$A$1001,customers!B652:B1652,"",0)</f>
        <v>0</v>
      </c>
      <c r="G653" s="2" t="str">
        <f>IF(_xlfn.XLOOKUP(C653,customers!$A$1:$A$1001,customers!C652:C1652,"",0)=0,"",_xlfn.XLOOKUP(C653,customers!$A$1:$A$1001,customers!C652:C1652,"",0))</f>
        <v/>
      </c>
      <c r="H653" s="2">
        <f>_xlfn.XLOOKUP(C653,customers!$A$1:$A$1001,customers!G652:G1652,"",0)</f>
        <v>0</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3">
      <c r="A654" s="2" t="s">
        <v>4174</v>
      </c>
      <c r="B654" s="3">
        <v>43892</v>
      </c>
      <c r="C654" s="2" t="s">
        <v>4175</v>
      </c>
      <c r="D654" t="s">
        <v>6170</v>
      </c>
      <c r="E654" s="2">
        <v>4</v>
      </c>
      <c r="F654" s="2">
        <f>_xlfn.XLOOKUP(orders!C654,customers!$A$1:$A$1001,customers!B653:B1653,"",0)</f>
        <v>0</v>
      </c>
      <c r="G654" s="2" t="str">
        <f>IF(_xlfn.XLOOKUP(C654,customers!$A$1:$A$1001,customers!C653:C1653,"",0)=0,"",_xlfn.XLOOKUP(C654,customers!$A$1:$A$1001,customers!C653:C1653,"",0))</f>
        <v/>
      </c>
      <c r="H654" s="2">
        <f>_xlfn.XLOOKUP(C654,customers!$A$1:$A$1001,customers!G653:G1653,"",0)</f>
        <v>0</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3">
      <c r="A655" s="2" t="s">
        <v>4179</v>
      </c>
      <c r="B655" s="3">
        <v>44375</v>
      </c>
      <c r="C655" s="2" t="s">
        <v>4180</v>
      </c>
      <c r="D655" t="s">
        <v>6175</v>
      </c>
      <c r="E655" s="2">
        <v>4</v>
      </c>
      <c r="F655" s="2">
        <f>_xlfn.XLOOKUP(orders!C655,customers!$A$1:$A$1001,customers!B654:B1654,"",0)</f>
        <v>0</v>
      </c>
      <c r="G655" s="2" t="str">
        <f>IF(_xlfn.XLOOKUP(C655,customers!$A$1:$A$1001,customers!C654:C1654,"",0)=0,"",_xlfn.XLOOKUP(C655,customers!$A$1:$A$1001,customers!C654:C1654,"",0))</f>
        <v/>
      </c>
      <c r="H655" s="2">
        <f>_xlfn.XLOOKUP(C655,customers!$A$1:$A$1001,customers!G654:G1654,"",0)</f>
        <v>0</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3">
      <c r="A656" s="2" t="s">
        <v>4185</v>
      </c>
      <c r="B656" s="3">
        <v>43476</v>
      </c>
      <c r="C656" s="2" t="s">
        <v>4186</v>
      </c>
      <c r="D656" t="s">
        <v>6168</v>
      </c>
      <c r="E656" s="2">
        <v>3</v>
      </c>
      <c r="F656" s="2">
        <f>_xlfn.XLOOKUP(orders!C656,customers!$A$1:$A$1001,customers!B655:B1655,"",0)</f>
        <v>0</v>
      </c>
      <c r="G656" s="2" t="str">
        <f>IF(_xlfn.XLOOKUP(C656,customers!$A$1:$A$1001,customers!C655:C1655,"",0)=0,"",_xlfn.XLOOKUP(C656,customers!$A$1:$A$1001,customers!C655:C1655,"",0))</f>
        <v/>
      </c>
      <c r="H656" s="2">
        <f>_xlfn.XLOOKUP(C656,customers!$A$1:$A$1001,customers!G655:G1655,"",0)</f>
        <v>0</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3">
      <c r="A657" s="2" t="s">
        <v>4191</v>
      </c>
      <c r="B657" s="3">
        <v>43728</v>
      </c>
      <c r="C657" s="2" t="s">
        <v>4192</v>
      </c>
      <c r="D657" t="s">
        <v>6151</v>
      </c>
      <c r="E657" s="2">
        <v>2</v>
      </c>
      <c r="F657" s="2">
        <f>_xlfn.XLOOKUP(orders!C657,customers!$A$1:$A$1001,customers!B656:B1656,"",0)</f>
        <v>0</v>
      </c>
      <c r="G657" s="2" t="str">
        <f>IF(_xlfn.XLOOKUP(C657,customers!$A$1:$A$1001,customers!C656:C1656,"",0)=0,"",_xlfn.XLOOKUP(C657,customers!$A$1:$A$1001,customers!C656:C1656,"",0))</f>
        <v/>
      </c>
      <c r="H657" s="2">
        <f>_xlfn.XLOOKUP(C657,customers!$A$1:$A$1001,customers!G656:G1656,"",0)</f>
        <v>0</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3">
      <c r="A658" s="2" t="s">
        <v>4196</v>
      </c>
      <c r="B658" s="3">
        <v>44485</v>
      </c>
      <c r="C658" s="2" t="s">
        <v>4197</v>
      </c>
      <c r="D658" t="s">
        <v>6143</v>
      </c>
      <c r="E658" s="2">
        <v>4</v>
      </c>
      <c r="F658" s="2">
        <f>_xlfn.XLOOKUP(orders!C658,customers!$A$1:$A$1001,customers!B657:B1657,"",0)</f>
        <v>0</v>
      </c>
      <c r="G658" s="2" t="str">
        <f>IF(_xlfn.XLOOKUP(C658,customers!$A$1:$A$1001,customers!C657:C1657,"",0)=0,"",_xlfn.XLOOKUP(C658,customers!$A$1:$A$1001,customers!C657:C1657,"",0))</f>
        <v/>
      </c>
      <c r="H658" s="2">
        <f>_xlfn.XLOOKUP(C658,customers!$A$1:$A$1001,customers!G657:G1657,"",0)</f>
        <v>0</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3">
      <c r="A659" s="2" t="s">
        <v>4201</v>
      </c>
      <c r="B659" s="3">
        <v>43831</v>
      </c>
      <c r="C659" s="2" t="s">
        <v>4202</v>
      </c>
      <c r="D659" t="s">
        <v>6157</v>
      </c>
      <c r="E659" s="2">
        <v>2</v>
      </c>
      <c r="F659" s="2">
        <f>_xlfn.XLOOKUP(orders!C659,customers!$A$1:$A$1001,customers!B658:B1658,"",0)</f>
        <v>0</v>
      </c>
      <c r="G659" s="2" t="str">
        <f>IF(_xlfn.XLOOKUP(C659,customers!$A$1:$A$1001,customers!C658:C1658,"",0)=0,"",_xlfn.XLOOKUP(C659,customers!$A$1:$A$1001,customers!C658:C1658,"",0))</f>
        <v/>
      </c>
      <c r="H659" s="2">
        <f>_xlfn.XLOOKUP(C659,customers!$A$1:$A$1001,customers!G658:G1658,"",0)</f>
        <v>0</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3">
      <c r="A660" s="2" t="s">
        <v>4207</v>
      </c>
      <c r="B660" s="3">
        <v>44630</v>
      </c>
      <c r="C660" s="2" t="s">
        <v>4263</v>
      </c>
      <c r="D660" t="s">
        <v>6139</v>
      </c>
      <c r="E660" s="2">
        <v>3</v>
      </c>
      <c r="F660" s="2">
        <f>_xlfn.XLOOKUP(orders!C660,customers!$A$1:$A$1001,customers!B659:B1659,"",0)</f>
        <v>0</v>
      </c>
      <c r="G660" s="2" t="str">
        <f>IF(_xlfn.XLOOKUP(C660,customers!$A$1:$A$1001,customers!C659:C1659,"",0)=0,"",_xlfn.XLOOKUP(C660,customers!$A$1:$A$1001,customers!C659:C1659,"",0))</f>
        <v/>
      </c>
      <c r="H660" s="2">
        <f>_xlfn.XLOOKUP(C660,customers!$A$1:$A$1001,customers!G659:G1659,"",0)</f>
        <v>0</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3">
      <c r="A661" s="2" t="s">
        <v>4211</v>
      </c>
      <c r="B661" s="3">
        <v>44693</v>
      </c>
      <c r="C661" s="2" t="s">
        <v>4212</v>
      </c>
      <c r="D661" t="s">
        <v>6168</v>
      </c>
      <c r="E661" s="2">
        <v>2</v>
      </c>
      <c r="F661" s="2">
        <f>_xlfn.XLOOKUP(orders!C661,customers!$A$1:$A$1001,customers!B660:B1660,"",0)</f>
        <v>0</v>
      </c>
      <c r="G661" s="2" t="str">
        <f>IF(_xlfn.XLOOKUP(C661,customers!$A$1:$A$1001,customers!C660:C1660,"",0)=0,"",_xlfn.XLOOKUP(C661,customers!$A$1:$A$1001,customers!C660:C1660,"",0))</f>
        <v/>
      </c>
      <c r="H661" s="2">
        <f>_xlfn.XLOOKUP(C661,customers!$A$1:$A$1001,customers!G660:G1660,"",0)</f>
        <v>0</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3">
      <c r="A662" s="2" t="s">
        <v>4217</v>
      </c>
      <c r="B662" s="3">
        <v>44084</v>
      </c>
      <c r="C662" s="2" t="s">
        <v>4218</v>
      </c>
      <c r="D662" t="s">
        <v>6176</v>
      </c>
      <c r="E662" s="2">
        <v>6</v>
      </c>
      <c r="F662" s="2">
        <f>_xlfn.XLOOKUP(orders!C662,customers!$A$1:$A$1001,customers!B661:B1661,"",0)</f>
        <v>0</v>
      </c>
      <c r="G662" s="2" t="str">
        <f>IF(_xlfn.XLOOKUP(C662,customers!$A$1:$A$1001,customers!C661:C1661,"",0)=0,"",_xlfn.XLOOKUP(C662,customers!$A$1:$A$1001,customers!C661:C1661,"",0))</f>
        <v/>
      </c>
      <c r="H662" s="2">
        <f>_xlfn.XLOOKUP(C662,customers!$A$1:$A$1001,customers!G661:G1661,"",0)</f>
        <v>0</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3">
      <c r="A663" s="2" t="s">
        <v>4223</v>
      </c>
      <c r="B663" s="3">
        <v>44485</v>
      </c>
      <c r="C663" s="2" t="s">
        <v>4224</v>
      </c>
      <c r="D663" t="s">
        <v>6152</v>
      </c>
      <c r="E663" s="2">
        <v>6</v>
      </c>
      <c r="F663" s="2">
        <f>_xlfn.XLOOKUP(orders!C663,customers!$A$1:$A$1001,customers!B662:B1662,"",0)</f>
        <v>0</v>
      </c>
      <c r="G663" s="2" t="str">
        <f>IF(_xlfn.XLOOKUP(C663,customers!$A$1:$A$1001,customers!C662:C1662,"",0)=0,"",_xlfn.XLOOKUP(C663,customers!$A$1:$A$1001,customers!C662:C1662,"",0))</f>
        <v/>
      </c>
      <c r="H663" s="2">
        <f>_xlfn.XLOOKUP(C663,customers!$A$1:$A$1001,customers!G662:G1662,"",0)</f>
        <v>0</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3">
      <c r="A664" s="2" t="s">
        <v>4229</v>
      </c>
      <c r="B664" s="3">
        <v>44364</v>
      </c>
      <c r="C664" s="2" t="s">
        <v>4230</v>
      </c>
      <c r="D664" t="s">
        <v>6165</v>
      </c>
      <c r="E664" s="2">
        <v>5</v>
      </c>
      <c r="F664" s="2">
        <f>_xlfn.XLOOKUP(orders!C664,customers!$A$1:$A$1001,customers!B663:B1663,"",0)</f>
        <v>0</v>
      </c>
      <c r="G664" s="2" t="str">
        <f>IF(_xlfn.XLOOKUP(C664,customers!$A$1:$A$1001,customers!C663:C1663,"",0)=0,"",_xlfn.XLOOKUP(C664,customers!$A$1:$A$1001,customers!C663:C1663,"",0))</f>
        <v/>
      </c>
      <c r="H664" s="2">
        <f>_xlfn.XLOOKUP(C664,customers!$A$1:$A$1001,customers!G663:G1663,"",0)</f>
        <v>0</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3">
      <c r="A665" s="2" t="s">
        <v>4234</v>
      </c>
      <c r="B665" s="3">
        <v>43554</v>
      </c>
      <c r="C665" s="2" t="s">
        <v>4235</v>
      </c>
      <c r="D665" t="s">
        <v>6155</v>
      </c>
      <c r="E665" s="2">
        <v>6</v>
      </c>
      <c r="F665" s="2">
        <f>_xlfn.XLOOKUP(orders!C665,customers!$A$1:$A$1001,customers!B664:B1664,"",0)</f>
        <v>0</v>
      </c>
      <c r="G665" s="2" t="str">
        <f>IF(_xlfn.XLOOKUP(C665,customers!$A$1:$A$1001,customers!C664:C1664,"",0)=0,"",_xlfn.XLOOKUP(C665,customers!$A$1:$A$1001,customers!C664:C1664,"",0))</f>
        <v/>
      </c>
      <c r="H665" s="2">
        <f>_xlfn.XLOOKUP(C665,customers!$A$1:$A$1001,customers!G664:G1664,"",0)</f>
        <v>0</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3">
      <c r="A666" s="2" t="s">
        <v>4239</v>
      </c>
      <c r="B666" s="3">
        <v>44549</v>
      </c>
      <c r="C666" s="2" t="s">
        <v>4240</v>
      </c>
      <c r="D666" t="s">
        <v>6183</v>
      </c>
      <c r="E666" s="2">
        <v>6</v>
      </c>
      <c r="F666" s="2">
        <f>_xlfn.XLOOKUP(orders!C666,customers!$A$1:$A$1001,customers!B665:B1665,"",0)</f>
        <v>0</v>
      </c>
      <c r="G666" s="2" t="str">
        <f>IF(_xlfn.XLOOKUP(C666,customers!$A$1:$A$1001,customers!C665:C1665,"",0)=0,"",_xlfn.XLOOKUP(C666,customers!$A$1:$A$1001,customers!C665:C1665,"",0))</f>
        <v/>
      </c>
      <c r="H666" s="2">
        <f>_xlfn.XLOOKUP(C666,customers!$A$1:$A$1001,customers!G665:G1665,"",0)</f>
        <v>0</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3">
      <c r="A667" s="2" t="s">
        <v>4239</v>
      </c>
      <c r="B667" s="3">
        <v>44549</v>
      </c>
      <c r="C667" s="2" t="s">
        <v>4240</v>
      </c>
      <c r="D667" t="s">
        <v>6150</v>
      </c>
      <c r="E667" s="2">
        <v>2</v>
      </c>
      <c r="F667" s="2">
        <f>_xlfn.XLOOKUP(orders!C667,customers!$A$1:$A$1001,customers!B666:B1666,"",0)</f>
        <v>0</v>
      </c>
      <c r="G667" s="2" t="str">
        <f>IF(_xlfn.XLOOKUP(C667,customers!$A$1:$A$1001,customers!C666:C1666,"",0)=0,"",_xlfn.XLOOKUP(C667,customers!$A$1:$A$1001,customers!C666:C1666,"",0))</f>
        <v/>
      </c>
      <c r="H667" s="2">
        <f>_xlfn.XLOOKUP(C667,customers!$A$1:$A$1001,customers!G666:G1666,"",0)</f>
        <v>0</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3">
      <c r="A668" s="2" t="s">
        <v>4250</v>
      </c>
      <c r="B668" s="3">
        <v>43987</v>
      </c>
      <c r="C668" s="2" t="s">
        <v>4251</v>
      </c>
      <c r="D668" t="s">
        <v>6168</v>
      </c>
      <c r="E668" s="2">
        <v>4</v>
      </c>
      <c r="F668" s="2">
        <f>_xlfn.XLOOKUP(orders!C668,customers!$A$1:$A$1001,customers!B667:B1667,"",0)</f>
        <v>0</v>
      </c>
      <c r="G668" s="2" t="str">
        <f>IF(_xlfn.XLOOKUP(C668,customers!$A$1:$A$1001,customers!C667:C1667,"",0)=0,"",_xlfn.XLOOKUP(C668,customers!$A$1:$A$1001,customers!C667:C1667,"",0))</f>
        <v/>
      </c>
      <c r="H668" s="2">
        <f>_xlfn.XLOOKUP(C668,customers!$A$1:$A$1001,customers!G667:G1667,"",0)</f>
        <v>0</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3">
      <c r="A669" s="2" t="s">
        <v>4256</v>
      </c>
      <c r="B669" s="3">
        <v>44451</v>
      </c>
      <c r="C669" s="2" t="s">
        <v>4257</v>
      </c>
      <c r="D669" t="s">
        <v>6147</v>
      </c>
      <c r="E669" s="2">
        <v>6</v>
      </c>
      <c r="F669" s="2">
        <f>_xlfn.XLOOKUP(orders!C669,customers!$A$1:$A$1001,customers!B668:B1668,"",0)</f>
        <v>0</v>
      </c>
      <c r="G669" s="2" t="str">
        <f>IF(_xlfn.XLOOKUP(C669,customers!$A$1:$A$1001,customers!C668:C1668,"",0)=0,"",_xlfn.XLOOKUP(C669,customers!$A$1:$A$1001,customers!C668:C1668,"",0))</f>
        <v/>
      </c>
      <c r="H669" s="2">
        <f>_xlfn.XLOOKUP(C669,customers!$A$1:$A$1001,customers!G668:G1668,"",0)</f>
        <v>0</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3">
      <c r="A670" s="2" t="s">
        <v>4262</v>
      </c>
      <c r="B670" s="3">
        <v>44636</v>
      </c>
      <c r="C670" s="2" t="s">
        <v>4263</v>
      </c>
      <c r="D670" t="s">
        <v>6142</v>
      </c>
      <c r="E670" s="2">
        <v>5</v>
      </c>
      <c r="F670" s="2">
        <f>_xlfn.XLOOKUP(orders!C670,customers!$A$1:$A$1001,customers!B669:B1669,"",0)</f>
        <v>0</v>
      </c>
      <c r="G670" s="2" t="str">
        <f>IF(_xlfn.XLOOKUP(C670,customers!$A$1:$A$1001,customers!C669:C1669,"",0)=0,"",_xlfn.XLOOKUP(C670,customers!$A$1:$A$1001,customers!C669:C1669,"",0))</f>
        <v/>
      </c>
      <c r="H670" s="2">
        <f>_xlfn.XLOOKUP(C670,customers!$A$1:$A$1001,customers!G669:G1669,"",0)</f>
        <v>0</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3">
      <c r="A671" s="2" t="s">
        <v>4268</v>
      </c>
      <c r="B671" s="3">
        <v>44551</v>
      </c>
      <c r="C671" s="2" t="s">
        <v>4269</v>
      </c>
      <c r="D671" t="s">
        <v>6181</v>
      </c>
      <c r="E671" s="2">
        <v>2</v>
      </c>
      <c r="F671" s="2">
        <f>_xlfn.XLOOKUP(orders!C671,customers!$A$1:$A$1001,customers!B670:B1670,"",0)</f>
        <v>0</v>
      </c>
      <c r="G671" s="2" t="str">
        <f>IF(_xlfn.XLOOKUP(C671,customers!$A$1:$A$1001,customers!C670:C1670,"",0)=0,"",_xlfn.XLOOKUP(C671,customers!$A$1:$A$1001,customers!C670:C1670,"",0))</f>
        <v/>
      </c>
      <c r="H671" s="2">
        <f>_xlfn.XLOOKUP(C671,customers!$A$1:$A$1001,customers!G670:G1670,"",0)</f>
        <v>0</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3">
      <c r="A672" s="2" t="s">
        <v>4274</v>
      </c>
      <c r="B672" s="3">
        <v>43606</v>
      </c>
      <c r="C672" s="2" t="s">
        <v>4275</v>
      </c>
      <c r="D672" t="s">
        <v>6159</v>
      </c>
      <c r="E672" s="2">
        <v>3</v>
      </c>
      <c r="F672" s="2">
        <f>_xlfn.XLOOKUP(orders!C672,customers!$A$1:$A$1001,customers!B671:B1671,"",0)</f>
        <v>0</v>
      </c>
      <c r="G672" s="2" t="str">
        <f>IF(_xlfn.XLOOKUP(C672,customers!$A$1:$A$1001,customers!C671:C1671,"",0)=0,"",_xlfn.XLOOKUP(C672,customers!$A$1:$A$1001,customers!C671:C1671,"",0))</f>
        <v/>
      </c>
      <c r="H672" s="2">
        <f>_xlfn.XLOOKUP(C672,customers!$A$1:$A$1001,customers!G671:G1671,"",0)</f>
        <v>0</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3">
      <c r="A673" s="2" t="s">
        <v>4280</v>
      </c>
      <c r="B673" s="3">
        <v>44495</v>
      </c>
      <c r="C673" s="2" t="s">
        <v>4281</v>
      </c>
      <c r="D673" t="s">
        <v>6179</v>
      </c>
      <c r="E673" s="2">
        <v>5</v>
      </c>
      <c r="F673" s="2">
        <f>_xlfn.XLOOKUP(orders!C673,customers!$A$1:$A$1001,customers!B672:B1672,"",0)</f>
        <v>0</v>
      </c>
      <c r="G673" s="2" t="str">
        <f>IF(_xlfn.XLOOKUP(C673,customers!$A$1:$A$1001,customers!C672:C1672,"",0)=0,"",_xlfn.XLOOKUP(C673,customers!$A$1:$A$1001,customers!C672:C1672,"",0))</f>
        <v/>
      </c>
      <c r="H673" s="2">
        <f>_xlfn.XLOOKUP(C673,customers!$A$1:$A$1001,customers!G672:G1672,"",0)</f>
        <v>0</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3">
      <c r="A674" s="2" t="s">
        <v>4286</v>
      </c>
      <c r="B674" s="3">
        <v>43916</v>
      </c>
      <c r="C674" s="2" t="s">
        <v>4287</v>
      </c>
      <c r="D674" t="s">
        <v>6160</v>
      </c>
      <c r="E674" s="2">
        <v>5</v>
      </c>
      <c r="F674" s="2">
        <f>_xlfn.XLOOKUP(orders!C674,customers!$A$1:$A$1001,customers!B673:B1673,"",0)</f>
        <v>0</v>
      </c>
      <c r="G674" s="2" t="str">
        <f>IF(_xlfn.XLOOKUP(C674,customers!$A$1:$A$1001,customers!C673:C1673,"",0)=0,"",_xlfn.XLOOKUP(C674,customers!$A$1:$A$1001,customers!C673:C1673,"",0))</f>
        <v/>
      </c>
      <c r="H674" s="2">
        <f>_xlfn.XLOOKUP(C674,customers!$A$1:$A$1001,customers!G673:G1673,"",0)</f>
        <v>0</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3">
      <c r="A675" s="2" t="s">
        <v>4291</v>
      </c>
      <c r="B675" s="3">
        <v>44118</v>
      </c>
      <c r="C675" s="2" t="s">
        <v>4292</v>
      </c>
      <c r="D675" t="s">
        <v>6141</v>
      </c>
      <c r="E675" s="2">
        <v>6</v>
      </c>
      <c r="F675" s="2">
        <f>_xlfn.XLOOKUP(orders!C675,customers!$A$1:$A$1001,customers!B674:B1674,"",0)</f>
        <v>0</v>
      </c>
      <c r="G675" s="2" t="str">
        <f>IF(_xlfn.XLOOKUP(C675,customers!$A$1:$A$1001,customers!C674:C1674,"",0)=0,"",_xlfn.XLOOKUP(C675,customers!$A$1:$A$1001,customers!C674:C1674,"",0))</f>
        <v/>
      </c>
      <c r="H675" s="2">
        <f>_xlfn.XLOOKUP(C675,customers!$A$1:$A$1001,customers!G674:G1674,"",0)</f>
        <v>0</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3">
      <c r="A676" s="2" t="s">
        <v>4297</v>
      </c>
      <c r="B676" s="3">
        <v>44543</v>
      </c>
      <c r="C676" s="2" t="s">
        <v>4298</v>
      </c>
      <c r="D676" t="s">
        <v>6182</v>
      </c>
      <c r="E676" s="2">
        <v>6</v>
      </c>
      <c r="F676" s="2">
        <f>_xlfn.XLOOKUP(orders!C676,customers!$A$1:$A$1001,customers!B675:B1675,"",0)</f>
        <v>0</v>
      </c>
      <c r="G676" s="2" t="str">
        <f>IF(_xlfn.XLOOKUP(C676,customers!$A$1:$A$1001,customers!C675:C1675,"",0)=0,"",_xlfn.XLOOKUP(C676,customers!$A$1:$A$1001,customers!C675:C1675,"",0))</f>
        <v/>
      </c>
      <c r="H676" s="2">
        <f>_xlfn.XLOOKUP(C676,customers!$A$1:$A$1001,customers!G675:G1675,"",0)</f>
        <v>0</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3">
      <c r="A677" s="2" t="s">
        <v>4303</v>
      </c>
      <c r="B677" s="3">
        <v>44263</v>
      </c>
      <c r="C677" s="2" t="s">
        <v>4304</v>
      </c>
      <c r="D677" t="s">
        <v>6165</v>
      </c>
      <c r="E677" s="2">
        <v>4</v>
      </c>
      <c r="F677" s="2">
        <f>_xlfn.XLOOKUP(orders!C677,customers!$A$1:$A$1001,customers!B676:B1676,"",0)</f>
        <v>0</v>
      </c>
      <c r="G677" s="2" t="str">
        <f>IF(_xlfn.XLOOKUP(C677,customers!$A$1:$A$1001,customers!C676:C1676,"",0)=0,"",_xlfn.XLOOKUP(C677,customers!$A$1:$A$1001,customers!C676:C1676,"",0))</f>
        <v/>
      </c>
      <c r="H677" s="2">
        <f>_xlfn.XLOOKUP(C677,customers!$A$1:$A$1001,customers!G676:G1676,"",0)</f>
        <v>0</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3">
      <c r="A678" s="2" t="s">
        <v>4308</v>
      </c>
      <c r="B678" s="3">
        <v>44217</v>
      </c>
      <c r="C678" s="2" t="s">
        <v>4309</v>
      </c>
      <c r="D678" t="s">
        <v>6161</v>
      </c>
      <c r="E678" s="2">
        <v>5</v>
      </c>
      <c r="F678" s="2">
        <f>_xlfn.XLOOKUP(orders!C678,customers!$A$1:$A$1001,customers!B677:B1677,"",0)</f>
        <v>0</v>
      </c>
      <c r="G678" s="2" t="str">
        <f>IF(_xlfn.XLOOKUP(C678,customers!$A$1:$A$1001,customers!C677:C1677,"",0)=0,"",_xlfn.XLOOKUP(C678,customers!$A$1:$A$1001,customers!C677:C1677,"",0))</f>
        <v/>
      </c>
      <c r="H678" s="2">
        <f>_xlfn.XLOOKUP(C678,customers!$A$1:$A$1001,customers!G677:G1677,"",0)</f>
        <v>0</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3">
      <c r="A679" s="2" t="s">
        <v>4313</v>
      </c>
      <c r="B679" s="3">
        <v>44206</v>
      </c>
      <c r="C679" s="2" t="s">
        <v>4314</v>
      </c>
      <c r="D679" t="s">
        <v>6160</v>
      </c>
      <c r="E679" s="2">
        <v>5</v>
      </c>
      <c r="F679" s="2">
        <f>_xlfn.XLOOKUP(orders!C679,customers!$A$1:$A$1001,customers!B678:B1678,"",0)</f>
        <v>0</v>
      </c>
      <c r="G679" s="2" t="str">
        <f>IF(_xlfn.XLOOKUP(C679,customers!$A$1:$A$1001,customers!C678:C1678,"",0)=0,"",_xlfn.XLOOKUP(C679,customers!$A$1:$A$1001,customers!C678:C1678,"",0))</f>
        <v/>
      </c>
      <c r="H679" s="2">
        <f>_xlfn.XLOOKUP(C679,customers!$A$1:$A$1001,customers!G678:G1678,"",0)</f>
        <v>0</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3">
      <c r="A680" s="2" t="s">
        <v>4319</v>
      </c>
      <c r="B680" s="3">
        <v>44281</v>
      </c>
      <c r="C680" s="2" t="s">
        <v>4320</v>
      </c>
      <c r="D680" t="s">
        <v>6182</v>
      </c>
      <c r="E680" s="2">
        <v>6</v>
      </c>
      <c r="F680" s="2">
        <f>_xlfn.XLOOKUP(orders!C680,customers!$A$1:$A$1001,customers!B679:B1679,"",0)</f>
        <v>0</v>
      </c>
      <c r="G680" s="2" t="str">
        <f>IF(_xlfn.XLOOKUP(C680,customers!$A$1:$A$1001,customers!C679:C1679,"",0)=0,"",_xlfn.XLOOKUP(C680,customers!$A$1:$A$1001,customers!C679:C1679,"",0))</f>
        <v/>
      </c>
      <c r="H680" s="2">
        <f>_xlfn.XLOOKUP(C680,customers!$A$1:$A$1001,customers!G679:G1679,"",0)</f>
        <v>0</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3">
      <c r="A681" s="2" t="s">
        <v>4325</v>
      </c>
      <c r="B681" s="3">
        <v>44645</v>
      </c>
      <c r="C681" s="2" t="s">
        <v>4326</v>
      </c>
      <c r="D681" t="s">
        <v>6142</v>
      </c>
      <c r="E681" s="2">
        <v>1</v>
      </c>
      <c r="F681" s="2">
        <f>_xlfn.XLOOKUP(orders!C681,customers!$A$1:$A$1001,customers!B680:B1680,"",0)</f>
        <v>0</v>
      </c>
      <c r="G681" s="2" t="str">
        <f>IF(_xlfn.XLOOKUP(C681,customers!$A$1:$A$1001,customers!C680:C1680,"",0)=0,"",_xlfn.XLOOKUP(C681,customers!$A$1:$A$1001,customers!C680:C1680,"",0))</f>
        <v/>
      </c>
      <c r="H681" s="2">
        <f>_xlfn.XLOOKUP(C681,customers!$A$1:$A$1001,customers!G680:G1680,"",0)</f>
        <v>0</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3">
      <c r="A682" s="2" t="s">
        <v>4331</v>
      </c>
      <c r="B682" s="3">
        <v>44399</v>
      </c>
      <c r="C682" s="2" t="s">
        <v>4332</v>
      </c>
      <c r="D682" t="s">
        <v>6155</v>
      </c>
      <c r="E682" s="2">
        <v>5</v>
      </c>
      <c r="F682" s="2">
        <f>_xlfn.XLOOKUP(orders!C682,customers!$A$1:$A$1001,customers!B681:B1681,"",0)</f>
        <v>0</v>
      </c>
      <c r="G682" s="2" t="str">
        <f>IF(_xlfn.XLOOKUP(C682,customers!$A$1:$A$1001,customers!C681:C1681,"",0)=0,"",_xlfn.XLOOKUP(C682,customers!$A$1:$A$1001,customers!C681:C1681,"",0))</f>
        <v/>
      </c>
      <c r="H682" s="2">
        <f>_xlfn.XLOOKUP(C682,customers!$A$1:$A$1001,customers!G681:G1681,"",0)</f>
        <v>0</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3">
      <c r="A683" s="2" t="s">
        <v>4336</v>
      </c>
      <c r="B683" s="3">
        <v>44080</v>
      </c>
      <c r="C683" s="2" t="s">
        <v>4337</v>
      </c>
      <c r="D683" t="s">
        <v>6145</v>
      </c>
      <c r="E683" s="2">
        <v>2</v>
      </c>
      <c r="F683" s="2">
        <f>_xlfn.XLOOKUP(orders!C683,customers!$A$1:$A$1001,customers!B682:B1682,"",0)</f>
        <v>0</v>
      </c>
      <c r="G683" s="2" t="str">
        <f>IF(_xlfn.XLOOKUP(C683,customers!$A$1:$A$1001,customers!C682:C1682,"",0)=0,"",_xlfn.XLOOKUP(C683,customers!$A$1:$A$1001,customers!C682:C1682,"",0))</f>
        <v/>
      </c>
      <c r="H683" s="2">
        <f>_xlfn.XLOOKUP(C683,customers!$A$1:$A$1001,customers!G682:G1682,"",0)</f>
        <v>0</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3">
      <c r="A684" s="2" t="s">
        <v>4342</v>
      </c>
      <c r="B684" s="3">
        <v>43827</v>
      </c>
      <c r="C684" s="2" t="s">
        <v>4343</v>
      </c>
      <c r="D684" t="s">
        <v>6156</v>
      </c>
      <c r="E684" s="2">
        <v>2</v>
      </c>
      <c r="F684" s="2">
        <f>_xlfn.XLOOKUP(orders!C684,customers!$A$1:$A$1001,customers!B683:B1683,"",0)</f>
        <v>0</v>
      </c>
      <c r="G684" s="2" t="str">
        <f>IF(_xlfn.XLOOKUP(C684,customers!$A$1:$A$1001,customers!C683:C1683,"",0)=0,"",_xlfn.XLOOKUP(C684,customers!$A$1:$A$1001,customers!C683:C1683,"",0))</f>
        <v/>
      </c>
      <c r="H684" s="2">
        <f>_xlfn.XLOOKUP(C684,customers!$A$1:$A$1001,customers!G683:G1683,"",0)</f>
        <v>0</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3">
      <c r="A685" s="2" t="s">
        <v>4348</v>
      </c>
      <c r="B685" s="3">
        <v>43941</v>
      </c>
      <c r="C685" s="2" t="s">
        <v>4349</v>
      </c>
      <c r="D685" t="s">
        <v>6169</v>
      </c>
      <c r="E685" s="2">
        <v>6</v>
      </c>
      <c r="F685" s="2">
        <f>_xlfn.XLOOKUP(orders!C685,customers!$A$1:$A$1001,customers!B684:B1684,"",0)</f>
        <v>0</v>
      </c>
      <c r="G685" s="2" t="str">
        <f>IF(_xlfn.XLOOKUP(C685,customers!$A$1:$A$1001,customers!C684:C1684,"",0)=0,"",_xlfn.XLOOKUP(C685,customers!$A$1:$A$1001,customers!C684:C1684,"",0))</f>
        <v/>
      </c>
      <c r="H685" s="2">
        <f>_xlfn.XLOOKUP(C685,customers!$A$1:$A$1001,customers!G684:G1684,"",0)</f>
        <v>0</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3">
      <c r="A686" s="2" t="s">
        <v>4354</v>
      </c>
      <c r="B686" s="3">
        <v>43517</v>
      </c>
      <c r="C686" s="2" t="s">
        <v>4355</v>
      </c>
      <c r="D686" t="s">
        <v>6179</v>
      </c>
      <c r="E686" s="2">
        <v>6</v>
      </c>
      <c r="F686" s="2">
        <f>_xlfn.XLOOKUP(orders!C686,customers!$A$1:$A$1001,customers!B685:B1685,"",0)</f>
        <v>0</v>
      </c>
      <c r="G686" s="2" t="str">
        <f>IF(_xlfn.XLOOKUP(C686,customers!$A$1:$A$1001,customers!C685:C1685,"",0)=0,"",_xlfn.XLOOKUP(C686,customers!$A$1:$A$1001,customers!C685:C1685,"",0))</f>
        <v/>
      </c>
      <c r="H686" s="2">
        <f>_xlfn.XLOOKUP(C686,customers!$A$1:$A$1001,customers!G685:G1685,"",0)</f>
        <v>0</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3">
      <c r="A687" s="2" t="s">
        <v>4359</v>
      </c>
      <c r="B687" s="3">
        <v>44637</v>
      </c>
      <c r="C687" s="2" t="s">
        <v>4360</v>
      </c>
      <c r="D687" t="s">
        <v>6164</v>
      </c>
      <c r="E687" s="2">
        <v>2</v>
      </c>
      <c r="F687" s="2">
        <f>_xlfn.XLOOKUP(orders!C687,customers!$A$1:$A$1001,customers!B686:B1686,"",0)</f>
        <v>0</v>
      </c>
      <c r="G687" s="2" t="str">
        <f>IF(_xlfn.XLOOKUP(C687,customers!$A$1:$A$1001,customers!C686:C1686,"",0)=0,"",_xlfn.XLOOKUP(C687,customers!$A$1:$A$1001,customers!C686:C1686,"",0))</f>
        <v/>
      </c>
      <c r="H687" s="2">
        <f>_xlfn.XLOOKUP(C687,customers!$A$1:$A$1001,customers!G686:G1686,"",0)</f>
        <v>0</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3">
      <c r="A688" s="2" t="s">
        <v>4365</v>
      </c>
      <c r="B688" s="3">
        <v>44330</v>
      </c>
      <c r="C688" s="2" t="s">
        <v>4366</v>
      </c>
      <c r="D688" t="s">
        <v>6163</v>
      </c>
      <c r="E688" s="2">
        <v>3</v>
      </c>
      <c r="F688" s="2">
        <f>_xlfn.XLOOKUP(orders!C688,customers!$A$1:$A$1001,customers!B687:B1687,"",0)</f>
        <v>0</v>
      </c>
      <c r="G688" s="2" t="str">
        <f>IF(_xlfn.XLOOKUP(C688,customers!$A$1:$A$1001,customers!C687:C1687,"",0)=0,"",_xlfn.XLOOKUP(C688,customers!$A$1:$A$1001,customers!C687:C1687,"",0))</f>
        <v/>
      </c>
      <c r="H688" s="2">
        <f>_xlfn.XLOOKUP(C688,customers!$A$1:$A$1001,customers!G687:G1687,"",0)</f>
        <v>0</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3">
      <c r="A689" s="2" t="s">
        <v>4371</v>
      </c>
      <c r="B689" s="3">
        <v>43471</v>
      </c>
      <c r="C689" s="2" t="s">
        <v>4372</v>
      </c>
      <c r="D689" t="s">
        <v>6139</v>
      </c>
      <c r="E689" s="2">
        <v>2</v>
      </c>
      <c r="F689" s="2">
        <f>_xlfn.XLOOKUP(orders!C689,customers!$A$1:$A$1001,customers!B688:B1688,"",0)</f>
        <v>0</v>
      </c>
      <c r="G689" s="2" t="str">
        <f>IF(_xlfn.XLOOKUP(C689,customers!$A$1:$A$1001,customers!C688:C1688,"",0)=0,"",_xlfn.XLOOKUP(C689,customers!$A$1:$A$1001,customers!C688:C1688,"",0))</f>
        <v/>
      </c>
      <c r="H689" s="2">
        <f>_xlfn.XLOOKUP(C689,customers!$A$1:$A$1001,customers!G688:G1688,"",0)</f>
        <v>0</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3">
      <c r="A690" s="2" t="s">
        <v>4377</v>
      </c>
      <c r="B690" s="3">
        <v>43579</v>
      </c>
      <c r="C690" s="2" t="s">
        <v>4378</v>
      </c>
      <c r="D690" t="s">
        <v>6140</v>
      </c>
      <c r="E690" s="2">
        <v>5</v>
      </c>
      <c r="F690" s="2">
        <f>_xlfn.XLOOKUP(orders!C690,customers!$A$1:$A$1001,customers!B689:B1689,"",0)</f>
        <v>0</v>
      </c>
      <c r="G690" s="2" t="str">
        <f>IF(_xlfn.XLOOKUP(C690,customers!$A$1:$A$1001,customers!C689:C1689,"",0)=0,"",_xlfn.XLOOKUP(C690,customers!$A$1:$A$1001,customers!C689:C1689,"",0))</f>
        <v/>
      </c>
      <c r="H690" s="2">
        <f>_xlfn.XLOOKUP(C690,customers!$A$1:$A$1001,customers!G689:G1689,"",0)</f>
        <v>0</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3">
      <c r="A691" s="2" t="s">
        <v>4383</v>
      </c>
      <c r="B691" s="3">
        <v>44346</v>
      </c>
      <c r="C691" s="2" t="s">
        <v>4384</v>
      </c>
      <c r="D691" t="s">
        <v>6157</v>
      </c>
      <c r="E691" s="2">
        <v>5</v>
      </c>
      <c r="F691" s="2">
        <f>_xlfn.XLOOKUP(orders!C691,customers!$A$1:$A$1001,customers!B690:B1690,"",0)</f>
        <v>0</v>
      </c>
      <c r="G691" s="2" t="str">
        <f>IF(_xlfn.XLOOKUP(C691,customers!$A$1:$A$1001,customers!C690:C1690,"",0)=0,"",_xlfn.XLOOKUP(C691,customers!$A$1:$A$1001,customers!C690:C1690,"",0))</f>
        <v/>
      </c>
      <c r="H691" s="2">
        <f>_xlfn.XLOOKUP(C691,customers!$A$1:$A$1001,customers!G690:G1690,"",0)</f>
        <v>0</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3">
      <c r="A692" s="2" t="s">
        <v>4389</v>
      </c>
      <c r="B692" s="3">
        <v>44754</v>
      </c>
      <c r="C692" s="2" t="s">
        <v>4390</v>
      </c>
      <c r="D692" t="s">
        <v>6165</v>
      </c>
      <c r="E692" s="2">
        <v>6</v>
      </c>
      <c r="F692" s="2">
        <f>_xlfn.XLOOKUP(orders!C692,customers!$A$1:$A$1001,customers!B691:B1691,"",0)</f>
        <v>0</v>
      </c>
      <c r="G692" s="2" t="str">
        <f>IF(_xlfn.XLOOKUP(C692,customers!$A$1:$A$1001,customers!C691:C1691,"",0)=0,"",_xlfn.XLOOKUP(C692,customers!$A$1:$A$1001,customers!C691:C1691,"",0))</f>
        <v/>
      </c>
      <c r="H692" s="2">
        <f>_xlfn.XLOOKUP(C692,customers!$A$1:$A$1001,customers!G691:G1691,"",0)</f>
        <v>0</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3">
      <c r="A693" s="2" t="s">
        <v>4393</v>
      </c>
      <c r="B693" s="3">
        <v>44227</v>
      </c>
      <c r="C693" s="2" t="s">
        <v>4434</v>
      </c>
      <c r="D693" t="s">
        <v>6155</v>
      </c>
      <c r="E693" s="2">
        <v>2</v>
      </c>
      <c r="F693" s="2">
        <f>_xlfn.XLOOKUP(orders!C693,customers!$A$1:$A$1001,customers!B692:B1692,"",0)</f>
        <v>0</v>
      </c>
      <c r="G693" s="2" t="str">
        <f>IF(_xlfn.XLOOKUP(C693,customers!$A$1:$A$1001,customers!C692:C1692,"",0)=0,"",_xlfn.XLOOKUP(C693,customers!$A$1:$A$1001,customers!C692:C1692,"",0))</f>
        <v/>
      </c>
      <c r="H693" s="2">
        <f>_xlfn.XLOOKUP(C693,customers!$A$1:$A$1001,customers!G692:G1692,"",0)</f>
        <v>0</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3">
      <c r="A694" s="2" t="s">
        <v>4399</v>
      </c>
      <c r="B694" s="3">
        <v>43720</v>
      </c>
      <c r="C694" s="2" t="s">
        <v>4400</v>
      </c>
      <c r="D694" t="s">
        <v>6143</v>
      </c>
      <c r="E694" s="2">
        <v>1</v>
      </c>
      <c r="F694" s="2">
        <f>_xlfn.XLOOKUP(orders!C694,customers!$A$1:$A$1001,customers!B693:B1693,"",0)</f>
        <v>0</v>
      </c>
      <c r="G694" s="2" t="str">
        <f>IF(_xlfn.XLOOKUP(C694,customers!$A$1:$A$1001,customers!C693:C1693,"",0)=0,"",_xlfn.XLOOKUP(C694,customers!$A$1:$A$1001,customers!C693:C1693,"",0))</f>
        <v/>
      </c>
      <c r="H694" s="2">
        <f>_xlfn.XLOOKUP(C694,customers!$A$1:$A$1001,customers!G693:G1693,"",0)</f>
        <v>0</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3">
      <c r="A695" s="2" t="s">
        <v>4405</v>
      </c>
      <c r="B695" s="3">
        <v>44012</v>
      </c>
      <c r="C695" s="2" t="s">
        <v>4406</v>
      </c>
      <c r="D695" t="s">
        <v>6175</v>
      </c>
      <c r="E695" s="2">
        <v>2</v>
      </c>
      <c r="F695" s="2">
        <f>_xlfn.XLOOKUP(orders!C695,customers!$A$1:$A$1001,customers!B694:B1694,"",0)</f>
        <v>0</v>
      </c>
      <c r="G695" s="2" t="str">
        <f>IF(_xlfn.XLOOKUP(C695,customers!$A$1:$A$1001,customers!C694:C1694,"",0)=0,"",_xlfn.XLOOKUP(C695,customers!$A$1:$A$1001,customers!C694:C1694,"",0))</f>
        <v/>
      </c>
      <c r="H695" s="2">
        <f>_xlfn.XLOOKUP(C695,customers!$A$1:$A$1001,customers!G694:G1694,"",0)</f>
        <v>0</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3">
      <c r="A696" s="2" t="s">
        <v>4411</v>
      </c>
      <c r="B696" s="3">
        <v>43915</v>
      </c>
      <c r="C696" s="2" t="s">
        <v>4412</v>
      </c>
      <c r="D696" t="s">
        <v>6144</v>
      </c>
      <c r="E696" s="2">
        <v>5</v>
      </c>
      <c r="F696" s="2">
        <f>_xlfn.XLOOKUP(orders!C696,customers!$A$1:$A$1001,customers!B695:B1695,"",0)</f>
        <v>0</v>
      </c>
      <c r="G696" s="2" t="str">
        <f>IF(_xlfn.XLOOKUP(C696,customers!$A$1:$A$1001,customers!C695:C1695,"",0)=0,"",_xlfn.XLOOKUP(C696,customers!$A$1:$A$1001,customers!C695:C1695,"",0))</f>
        <v/>
      </c>
      <c r="H696" s="2">
        <f>_xlfn.XLOOKUP(C696,customers!$A$1:$A$1001,customers!G695:G1695,"",0)</f>
        <v>0</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3">
      <c r="A697" s="2" t="s">
        <v>4417</v>
      </c>
      <c r="B697" s="3">
        <v>44300</v>
      </c>
      <c r="C697" s="2" t="s">
        <v>4418</v>
      </c>
      <c r="D697" t="s">
        <v>6164</v>
      </c>
      <c r="E697" s="2">
        <v>5</v>
      </c>
      <c r="F697" s="2">
        <f>_xlfn.XLOOKUP(orders!C697,customers!$A$1:$A$1001,customers!B696:B1696,"",0)</f>
        <v>0</v>
      </c>
      <c r="G697" s="2" t="str">
        <f>IF(_xlfn.XLOOKUP(C697,customers!$A$1:$A$1001,customers!C696:C1696,"",0)=0,"",_xlfn.XLOOKUP(C697,customers!$A$1:$A$1001,customers!C696:C1696,"",0))</f>
        <v/>
      </c>
      <c r="H697" s="2">
        <f>_xlfn.XLOOKUP(C697,customers!$A$1:$A$1001,customers!G696:G1696,"",0)</f>
        <v>0</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3">
      <c r="A698" s="2" t="s">
        <v>4423</v>
      </c>
      <c r="B698" s="3">
        <v>43693</v>
      </c>
      <c r="C698" s="2" t="s">
        <v>4424</v>
      </c>
      <c r="D698" t="s">
        <v>6169</v>
      </c>
      <c r="E698" s="2">
        <v>4</v>
      </c>
      <c r="F698" s="2">
        <f>_xlfn.XLOOKUP(orders!C698,customers!$A$1:$A$1001,customers!B697:B1697,"",0)</f>
        <v>0</v>
      </c>
      <c r="G698" s="2" t="str">
        <f>IF(_xlfn.XLOOKUP(C698,customers!$A$1:$A$1001,customers!C697:C1697,"",0)=0,"",_xlfn.XLOOKUP(C698,customers!$A$1:$A$1001,customers!C697:C1697,"",0))</f>
        <v/>
      </c>
      <c r="H698" s="2">
        <f>_xlfn.XLOOKUP(C698,customers!$A$1:$A$1001,customers!G697:G1697,"",0)</f>
        <v>0</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3">
      <c r="A699" s="2" t="s">
        <v>4429</v>
      </c>
      <c r="B699" s="3">
        <v>44547</v>
      </c>
      <c r="C699" s="2" t="s">
        <v>4430</v>
      </c>
      <c r="D699" t="s">
        <v>6157</v>
      </c>
      <c r="E699" s="2">
        <v>3</v>
      </c>
      <c r="F699" s="2">
        <f>_xlfn.XLOOKUP(orders!C699,customers!$A$1:$A$1001,customers!B698:B1698,"",0)</f>
        <v>0</v>
      </c>
      <c r="G699" s="2" t="str">
        <f>IF(_xlfn.XLOOKUP(C699,customers!$A$1:$A$1001,customers!C698:C1698,"",0)=0,"",_xlfn.XLOOKUP(C699,customers!$A$1:$A$1001,customers!C698:C1698,"",0))</f>
        <v/>
      </c>
      <c r="H699" s="2">
        <f>_xlfn.XLOOKUP(C699,customers!$A$1:$A$1001,customers!G698:G1698,"",0)</f>
        <v>0</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3">
      <c r="A700" s="2" t="s">
        <v>4433</v>
      </c>
      <c r="B700" s="3">
        <v>43830</v>
      </c>
      <c r="C700" s="2" t="s">
        <v>4434</v>
      </c>
      <c r="D700" t="s">
        <v>6143</v>
      </c>
      <c r="E700" s="2">
        <v>2</v>
      </c>
      <c r="F700" s="2">
        <f>_xlfn.XLOOKUP(orders!C700,customers!$A$1:$A$1001,customers!B699:B1699,"",0)</f>
        <v>0</v>
      </c>
      <c r="G700" s="2" t="str">
        <f>IF(_xlfn.XLOOKUP(C700,customers!$A$1:$A$1001,customers!C699:C1699,"",0)=0,"",_xlfn.XLOOKUP(C700,customers!$A$1:$A$1001,customers!C699:C1699,"",0))</f>
        <v/>
      </c>
      <c r="H700" s="2">
        <f>_xlfn.XLOOKUP(C700,customers!$A$1:$A$1001,customers!G699:G1699,"",0)</f>
        <v>0</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3">
      <c r="A701" s="2" t="s">
        <v>4439</v>
      </c>
      <c r="B701" s="3">
        <v>44298</v>
      </c>
      <c r="C701" s="2" t="s">
        <v>4440</v>
      </c>
      <c r="D701" t="s">
        <v>6158</v>
      </c>
      <c r="E701" s="2">
        <v>4</v>
      </c>
      <c r="F701" s="2">
        <f>_xlfn.XLOOKUP(orders!C701,customers!$A$1:$A$1001,customers!B700:B1700,"",0)</f>
        <v>0</v>
      </c>
      <c r="G701" s="2" t="str">
        <f>IF(_xlfn.XLOOKUP(C701,customers!$A$1:$A$1001,customers!C700:C1700,"",0)=0,"",_xlfn.XLOOKUP(C701,customers!$A$1:$A$1001,customers!C700:C1700,"",0))</f>
        <v/>
      </c>
      <c r="H701" s="2">
        <f>_xlfn.XLOOKUP(C701,customers!$A$1:$A$1001,customers!G700:G1700,"",0)</f>
        <v>0</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3">
      <c r="A702" s="2" t="s">
        <v>4445</v>
      </c>
      <c r="B702" s="3">
        <v>43736</v>
      </c>
      <c r="C702" s="2" t="s">
        <v>4446</v>
      </c>
      <c r="D702" t="s">
        <v>6161</v>
      </c>
      <c r="E702" s="2">
        <v>2</v>
      </c>
      <c r="F702" s="2">
        <f>_xlfn.XLOOKUP(orders!C702,customers!$A$1:$A$1001,customers!B701:B1701,"",0)</f>
        <v>0</v>
      </c>
      <c r="G702" s="2" t="str">
        <f>IF(_xlfn.XLOOKUP(C702,customers!$A$1:$A$1001,customers!C701:C1701,"",0)=0,"",_xlfn.XLOOKUP(C702,customers!$A$1:$A$1001,customers!C701:C1701,"",0))</f>
        <v/>
      </c>
      <c r="H702" s="2">
        <f>_xlfn.XLOOKUP(C702,customers!$A$1:$A$1001,customers!G701:G1701,"",0)</f>
        <v>0</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3">
      <c r="A703" s="2" t="s">
        <v>4450</v>
      </c>
      <c r="B703" s="3">
        <v>44727</v>
      </c>
      <c r="C703" s="2" t="s">
        <v>4451</v>
      </c>
      <c r="D703" t="s">
        <v>6158</v>
      </c>
      <c r="E703" s="2">
        <v>5</v>
      </c>
      <c r="F703" s="2">
        <f>_xlfn.XLOOKUP(orders!C703,customers!$A$1:$A$1001,customers!B702:B1702,"",0)</f>
        <v>0</v>
      </c>
      <c r="G703" s="2" t="str">
        <f>IF(_xlfn.XLOOKUP(C703,customers!$A$1:$A$1001,customers!C702:C1702,"",0)=0,"",_xlfn.XLOOKUP(C703,customers!$A$1:$A$1001,customers!C702:C1702,"",0))</f>
        <v/>
      </c>
      <c r="H703" s="2">
        <f>_xlfn.XLOOKUP(C703,customers!$A$1:$A$1001,customers!G702:G1702,"",0)</f>
        <v>0</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3">
      <c r="A704" s="2" t="s">
        <v>4456</v>
      </c>
      <c r="B704" s="3">
        <v>43661</v>
      </c>
      <c r="C704" s="2" t="s">
        <v>4457</v>
      </c>
      <c r="D704" t="s">
        <v>6180</v>
      </c>
      <c r="E704" s="2">
        <v>1</v>
      </c>
      <c r="F704" s="2">
        <f>_xlfn.XLOOKUP(orders!C704,customers!$A$1:$A$1001,customers!B703:B1703,"",0)</f>
        <v>0</v>
      </c>
      <c r="G704" s="2" t="str">
        <f>IF(_xlfn.XLOOKUP(C704,customers!$A$1:$A$1001,customers!C703:C1703,"",0)=0,"",_xlfn.XLOOKUP(C704,customers!$A$1:$A$1001,customers!C703:C1703,"",0))</f>
        <v/>
      </c>
      <c r="H704" s="2">
        <f>_xlfn.XLOOKUP(C704,customers!$A$1:$A$1001,customers!G703:G1703,"",0)</f>
        <v>0</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3">
      <c r="A705" s="2" t="s">
        <v>4461</v>
      </c>
      <c r="B705" s="3">
        <v>43506</v>
      </c>
      <c r="C705" s="2" t="s">
        <v>4462</v>
      </c>
      <c r="D705" t="s">
        <v>6165</v>
      </c>
      <c r="E705" s="2">
        <v>4</v>
      </c>
      <c r="F705" s="2">
        <f>_xlfn.XLOOKUP(orders!C705,customers!$A$1:$A$1001,customers!B704:B1704,"",0)</f>
        <v>0</v>
      </c>
      <c r="G705" s="2" t="str">
        <f>IF(_xlfn.XLOOKUP(C705,customers!$A$1:$A$1001,customers!C704:C1704,"",0)=0,"",_xlfn.XLOOKUP(C705,customers!$A$1:$A$1001,customers!C704:C1704,"",0))</f>
        <v/>
      </c>
      <c r="H705" s="2">
        <f>_xlfn.XLOOKUP(C705,customers!$A$1:$A$1001,customers!G704:G1704,"",0)</f>
        <v>0</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3">
      <c r="A706" s="2" t="s">
        <v>4466</v>
      </c>
      <c r="B706" s="3">
        <v>44716</v>
      </c>
      <c r="C706" s="2" t="s">
        <v>4467</v>
      </c>
      <c r="D706" t="s">
        <v>6153</v>
      </c>
      <c r="E706" s="2">
        <v>6</v>
      </c>
      <c r="F706" s="2">
        <f>_xlfn.XLOOKUP(orders!C706,customers!$A$1:$A$1001,customers!B705:B1705,"",0)</f>
        <v>0</v>
      </c>
      <c r="G706" s="2" t="str">
        <f>IF(_xlfn.XLOOKUP(C706,customers!$A$1:$A$1001,customers!C705:C1705,"",0)=0,"",_xlfn.XLOOKUP(C706,customers!$A$1:$A$1001,customers!C705:C1705,"",0))</f>
        <v/>
      </c>
      <c r="H706" s="2">
        <f>_xlfn.XLOOKUP(C706,customers!$A$1:$A$1001,customers!G705:G1705,"",0)</f>
        <v>0</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3">
      <c r="A707" s="2" t="s">
        <v>4471</v>
      </c>
      <c r="B707" s="3">
        <v>44114</v>
      </c>
      <c r="C707" s="2" t="s">
        <v>4472</v>
      </c>
      <c r="D707" t="s">
        <v>6176</v>
      </c>
      <c r="E707" s="2">
        <v>2</v>
      </c>
      <c r="F707" s="2">
        <f>_xlfn.XLOOKUP(orders!C707,customers!$A$1:$A$1001,customers!B706:B1706,"",0)</f>
        <v>0</v>
      </c>
      <c r="G707" s="2" t="str">
        <f>IF(_xlfn.XLOOKUP(C707,customers!$A$1:$A$1001,customers!C706:C1706,"",0)=0,"",_xlfn.XLOOKUP(C707,customers!$A$1:$A$1001,customers!C706:C1706,"",0))</f>
        <v/>
      </c>
      <c r="H707" s="2">
        <f>_xlfn.XLOOKUP(C707,customers!$A$1:$A$1001,customers!G706:G1706,"",0)</f>
        <v>0</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3">
      <c r="A708" s="2" t="s">
        <v>4477</v>
      </c>
      <c r="B708" s="3">
        <v>44353</v>
      </c>
      <c r="C708" s="2" t="s">
        <v>4478</v>
      </c>
      <c r="D708" t="s">
        <v>6156</v>
      </c>
      <c r="E708" s="2">
        <v>3</v>
      </c>
      <c r="F708" s="2">
        <f>_xlfn.XLOOKUP(orders!C708,customers!$A$1:$A$1001,customers!B707:B1707,"",0)</f>
        <v>0</v>
      </c>
      <c r="G708" s="2" t="str">
        <f>IF(_xlfn.XLOOKUP(C708,customers!$A$1:$A$1001,customers!C707:C1707,"",0)=0,"",_xlfn.XLOOKUP(C708,customers!$A$1:$A$1001,customers!C707:C1707,"",0))</f>
        <v/>
      </c>
      <c r="H708" s="2">
        <f>_xlfn.XLOOKUP(C708,customers!$A$1:$A$1001,customers!G707:G1707,"",0)</f>
        <v>0</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3">
      <c r="A709" s="2" t="s">
        <v>4483</v>
      </c>
      <c r="B709" s="3">
        <v>43540</v>
      </c>
      <c r="C709" s="2" t="s">
        <v>4484</v>
      </c>
      <c r="D709" t="s">
        <v>6143</v>
      </c>
      <c r="E709" s="2">
        <v>2</v>
      </c>
      <c r="F709" s="2">
        <f>_xlfn.XLOOKUP(orders!C709,customers!$A$1:$A$1001,customers!B708:B1708,"",0)</f>
        <v>0</v>
      </c>
      <c r="G709" s="2" t="str">
        <f>IF(_xlfn.XLOOKUP(C709,customers!$A$1:$A$1001,customers!C708:C1708,"",0)=0,"",_xlfn.XLOOKUP(C709,customers!$A$1:$A$1001,customers!C708:C1708,"",0))</f>
        <v/>
      </c>
      <c r="H709" s="2">
        <f>_xlfn.XLOOKUP(C709,customers!$A$1:$A$1001,customers!G708:G1708,"",0)</f>
        <v>0</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3">
      <c r="A710" s="2" t="s">
        <v>4488</v>
      </c>
      <c r="B710" s="3">
        <v>43804</v>
      </c>
      <c r="C710" s="2" t="s">
        <v>4489</v>
      </c>
      <c r="D710" t="s">
        <v>6157</v>
      </c>
      <c r="E710" s="2">
        <v>2</v>
      </c>
      <c r="F710" s="2">
        <f>_xlfn.XLOOKUP(orders!C710,customers!$A$1:$A$1001,customers!B709:B1709,"",0)</f>
        <v>0</v>
      </c>
      <c r="G710" s="2" t="str">
        <f>IF(_xlfn.XLOOKUP(C710,customers!$A$1:$A$1001,customers!C709:C1709,"",0)=0,"",_xlfn.XLOOKUP(C710,customers!$A$1:$A$1001,customers!C709:C1709,"",0))</f>
        <v/>
      </c>
      <c r="H710" s="2">
        <f>_xlfn.XLOOKUP(C710,customers!$A$1:$A$1001,customers!G709:G1709,"",0)</f>
        <v>0</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3">
      <c r="A711" s="2" t="s">
        <v>4494</v>
      </c>
      <c r="B711" s="3">
        <v>43485</v>
      </c>
      <c r="C711" s="2" t="s">
        <v>4495</v>
      </c>
      <c r="D711" t="s">
        <v>6176</v>
      </c>
      <c r="E711" s="2">
        <v>2</v>
      </c>
      <c r="F711" s="2">
        <f>_xlfn.XLOOKUP(orders!C711,customers!$A$1:$A$1001,customers!B710:B1710,"",0)</f>
        <v>0</v>
      </c>
      <c r="G711" s="2" t="str">
        <f>IF(_xlfn.XLOOKUP(C711,customers!$A$1:$A$1001,customers!C710:C1710,"",0)=0,"",_xlfn.XLOOKUP(C711,customers!$A$1:$A$1001,customers!C710:C1710,"",0))</f>
        <v/>
      </c>
      <c r="H711" s="2">
        <f>_xlfn.XLOOKUP(C711,customers!$A$1:$A$1001,customers!G710:G1710,"",0)</f>
        <v>0</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3">
      <c r="A712" s="2" t="s">
        <v>4499</v>
      </c>
      <c r="B712" s="3">
        <v>44655</v>
      </c>
      <c r="C712" s="2" t="s">
        <v>4500</v>
      </c>
      <c r="D712" t="s">
        <v>6139</v>
      </c>
      <c r="E712" s="2">
        <v>3</v>
      </c>
      <c r="F712" s="2">
        <f>_xlfn.XLOOKUP(orders!C712,customers!$A$1:$A$1001,customers!B711:B1711,"",0)</f>
        <v>0</v>
      </c>
      <c r="G712" s="2" t="str">
        <f>IF(_xlfn.XLOOKUP(C712,customers!$A$1:$A$1001,customers!C711:C1711,"",0)=0,"",_xlfn.XLOOKUP(C712,customers!$A$1:$A$1001,customers!C711:C1711,"",0))</f>
        <v/>
      </c>
      <c r="H712" s="2">
        <f>_xlfn.XLOOKUP(C712,customers!$A$1:$A$1001,customers!G711:G1711,"",0)</f>
        <v>0</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3">
      <c r="A713" s="2" t="s">
        <v>4505</v>
      </c>
      <c r="B713" s="3">
        <v>44600</v>
      </c>
      <c r="C713" s="2" t="s">
        <v>4506</v>
      </c>
      <c r="D713" t="s">
        <v>6174</v>
      </c>
      <c r="E713" s="2">
        <v>6</v>
      </c>
      <c r="F713" s="2">
        <f>_xlfn.XLOOKUP(orders!C713,customers!$A$1:$A$1001,customers!B712:B1712,"",0)</f>
        <v>0</v>
      </c>
      <c r="G713" s="2" t="str">
        <f>IF(_xlfn.XLOOKUP(C713,customers!$A$1:$A$1001,customers!C712:C1712,"",0)=0,"",_xlfn.XLOOKUP(C713,customers!$A$1:$A$1001,customers!C712:C1712,"",0))</f>
        <v/>
      </c>
      <c r="H713" s="2">
        <f>_xlfn.XLOOKUP(C713,customers!$A$1:$A$1001,customers!G712:G1712,"",0)</f>
        <v>0</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3">
      <c r="A714" s="2" t="s">
        <v>4512</v>
      </c>
      <c r="B714" s="3">
        <v>43646</v>
      </c>
      <c r="C714" s="2" t="s">
        <v>4513</v>
      </c>
      <c r="D714" t="s">
        <v>6139</v>
      </c>
      <c r="E714" s="2">
        <v>2</v>
      </c>
      <c r="F714" s="2">
        <f>_xlfn.XLOOKUP(orders!C714,customers!$A$1:$A$1001,customers!B713:B1713,"",0)</f>
        <v>0</v>
      </c>
      <c r="G714" s="2" t="str">
        <f>IF(_xlfn.XLOOKUP(C714,customers!$A$1:$A$1001,customers!C713:C1713,"",0)=0,"",_xlfn.XLOOKUP(C714,customers!$A$1:$A$1001,customers!C713:C1713,"",0))</f>
        <v/>
      </c>
      <c r="H714" s="2">
        <f>_xlfn.XLOOKUP(C714,customers!$A$1:$A$1001,customers!G713:G1713,"",0)</f>
        <v>0</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3">
      <c r="A715" s="2" t="s">
        <v>4516</v>
      </c>
      <c r="B715" s="3">
        <v>43960</v>
      </c>
      <c r="C715" s="2" t="s">
        <v>4517</v>
      </c>
      <c r="D715" t="s">
        <v>6174</v>
      </c>
      <c r="E715" s="2">
        <v>1</v>
      </c>
      <c r="F715" s="2">
        <f>_xlfn.XLOOKUP(orders!C715,customers!$A$1:$A$1001,customers!B714:B1714,"",0)</f>
        <v>0</v>
      </c>
      <c r="G715" s="2" t="str">
        <f>IF(_xlfn.XLOOKUP(C715,customers!$A$1:$A$1001,customers!C714:C1714,"",0)=0,"",_xlfn.XLOOKUP(C715,customers!$A$1:$A$1001,customers!C714:C1714,"",0))</f>
        <v/>
      </c>
      <c r="H715" s="2">
        <f>_xlfn.XLOOKUP(C715,customers!$A$1:$A$1001,customers!G714:G1714,"",0)</f>
        <v>0</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3">
      <c r="A716" s="2" t="s">
        <v>4522</v>
      </c>
      <c r="B716" s="3">
        <v>44358</v>
      </c>
      <c r="C716" s="2" t="s">
        <v>4523</v>
      </c>
      <c r="D716" t="s">
        <v>6153</v>
      </c>
      <c r="E716" s="2">
        <v>4</v>
      </c>
      <c r="F716" s="2">
        <f>_xlfn.XLOOKUP(orders!C716,customers!$A$1:$A$1001,customers!B715:B1715,"",0)</f>
        <v>0</v>
      </c>
      <c r="G716" s="2" t="str">
        <f>IF(_xlfn.XLOOKUP(C716,customers!$A$1:$A$1001,customers!C715:C1715,"",0)=0,"",_xlfn.XLOOKUP(C716,customers!$A$1:$A$1001,customers!C715:C1715,"",0))</f>
        <v/>
      </c>
      <c r="H716" s="2">
        <f>_xlfn.XLOOKUP(C716,customers!$A$1:$A$1001,customers!G715:G1715,"",0)</f>
        <v>0</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3">
      <c r="A717" s="2" t="s">
        <v>4528</v>
      </c>
      <c r="B717" s="3">
        <v>44504</v>
      </c>
      <c r="C717" s="2" t="s">
        <v>4529</v>
      </c>
      <c r="D717" t="s">
        <v>6171</v>
      </c>
      <c r="E717" s="2">
        <v>6</v>
      </c>
      <c r="F717" s="2">
        <f>_xlfn.XLOOKUP(orders!C717,customers!$A$1:$A$1001,customers!B716:B1716,"",0)</f>
        <v>0</v>
      </c>
      <c r="G717" s="2" t="str">
        <f>IF(_xlfn.XLOOKUP(C717,customers!$A$1:$A$1001,customers!C716:C1716,"",0)=0,"",_xlfn.XLOOKUP(C717,customers!$A$1:$A$1001,customers!C716:C1716,"",0))</f>
        <v/>
      </c>
      <c r="H717" s="2">
        <f>_xlfn.XLOOKUP(C717,customers!$A$1:$A$1001,customers!G716:G1716,"",0)</f>
        <v>0</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3">
      <c r="A718" s="2" t="s">
        <v>4533</v>
      </c>
      <c r="B718" s="3">
        <v>44612</v>
      </c>
      <c r="C718" s="2" t="s">
        <v>4434</v>
      </c>
      <c r="D718" t="s">
        <v>6179</v>
      </c>
      <c r="E718" s="2">
        <v>3</v>
      </c>
      <c r="F718" s="2">
        <f>_xlfn.XLOOKUP(orders!C718,customers!$A$1:$A$1001,customers!B717:B1717,"",0)</f>
        <v>0</v>
      </c>
      <c r="G718" s="2" t="str">
        <f>IF(_xlfn.XLOOKUP(C718,customers!$A$1:$A$1001,customers!C717:C1717,"",0)=0,"",_xlfn.XLOOKUP(C718,customers!$A$1:$A$1001,customers!C717:C1717,"",0))</f>
        <v/>
      </c>
      <c r="H718" s="2">
        <f>_xlfn.XLOOKUP(C718,customers!$A$1:$A$1001,customers!G717:G1717,"",0)</f>
        <v>0</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3">
      <c r="A719" s="2" t="s">
        <v>4539</v>
      </c>
      <c r="B719" s="3">
        <v>43649</v>
      </c>
      <c r="C719" s="2" t="s">
        <v>4540</v>
      </c>
      <c r="D719" t="s">
        <v>6168</v>
      </c>
      <c r="E719" s="2">
        <v>3</v>
      </c>
      <c r="F719" s="2">
        <f>_xlfn.XLOOKUP(orders!C719,customers!$A$1:$A$1001,customers!B718:B1718,"",0)</f>
        <v>0</v>
      </c>
      <c r="G719" s="2" t="str">
        <f>IF(_xlfn.XLOOKUP(C719,customers!$A$1:$A$1001,customers!C718:C1718,"",0)=0,"",_xlfn.XLOOKUP(C719,customers!$A$1:$A$1001,customers!C718:C1718,"",0))</f>
        <v/>
      </c>
      <c r="H719" s="2">
        <f>_xlfn.XLOOKUP(C719,customers!$A$1:$A$1001,customers!G718:G1718,"",0)</f>
        <v>0</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3">
      <c r="A720" s="2" t="s">
        <v>4545</v>
      </c>
      <c r="B720" s="3">
        <v>44348</v>
      </c>
      <c r="C720" s="2" t="s">
        <v>4546</v>
      </c>
      <c r="D720" t="s">
        <v>6143</v>
      </c>
      <c r="E720" s="2">
        <v>3</v>
      </c>
      <c r="F720" s="2">
        <f>_xlfn.XLOOKUP(orders!C720,customers!$A$1:$A$1001,customers!B719:B1719,"",0)</f>
        <v>0</v>
      </c>
      <c r="G720" s="2" t="str">
        <f>IF(_xlfn.XLOOKUP(C720,customers!$A$1:$A$1001,customers!C719:C1719,"",0)=0,"",_xlfn.XLOOKUP(C720,customers!$A$1:$A$1001,customers!C719:C1719,"",0))</f>
        <v/>
      </c>
      <c r="H720" s="2">
        <f>_xlfn.XLOOKUP(C720,customers!$A$1:$A$1001,customers!G719:G1719,"",0)</f>
        <v>0</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3">
      <c r="A721" s="2" t="s">
        <v>4551</v>
      </c>
      <c r="B721" s="3">
        <v>44150</v>
      </c>
      <c r="C721" s="2" t="s">
        <v>4552</v>
      </c>
      <c r="D721" t="s">
        <v>6170</v>
      </c>
      <c r="E721" s="2">
        <v>5</v>
      </c>
      <c r="F721" s="2">
        <f>_xlfn.XLOOKUP(orders!C721,customers!$A$1:$A$1001,customers!B720:B1720,"",0)</f>
        <v>0</v>
      </c>
      <c r="G721" s="2" t="str">
        <f>IF(_xlfn.XLOOKUP(C721,customers!$A$1:$A$1001,customers!C720:C1720,"",0)=0,"",_xlfn.XLOOKUP(C721,customers!$A$1:$A$1001,customers!C720:C1720,"",0))</f>
        <v/>
      </c>
      <c r="H721" s="2">
        <f>_xlfn.XLOOKUP(C721,customers!$A$1:$A$1001,customers!G720:G1720,"",0)</f>
        <v>0</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3">
      <c r="A722" s="2" t="s">
        <v>4557</v>
      </c>
      <c r="B722" s="3">
        <v>44215</v>
      </c>
      <c r="C722" s="2" t="s">
        <v>4558</v>
      </c>
      <c r="D722" t="s">
        <v>6144</v>
      </c>
      <c r="E722" s="2">
        <v>5</v>
      </c>
      <c r="F722" s="2">
        <f>_xlfn.XLOOKUP(orders!C722,customers!$A$1:$A$1001,customers!B721:B1721,"",0)</f>
        <v>0</v>
      </c>
      <c r="G722" s="2" t="str">
        <f>IF(_xlfn.XLOOKUP(C722,customers!$A$1:$A$1001,customers!C721:C1721,"",0)=0,"",_xlfn.XLOOKUP(C722,customers!$A$1:$A$1001,customers!C721:C1721,"",0))</f>
        <v/>
      </c>
      <c r="H722" s="2">
        <f>_xlfn.XLOOKUP(C722,customers!$A$1:$A$1001,customers!G721:G1721,"",0)</f>
        <v>0</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3">
      <c r="A723" s="2" t="s">
        <v>4563</v>
      </c>
      <c r="B723" s="3">
        <v>44479</v>
      </c>
      <c r="C723" s="2" t="s">
        <v>4564</v>
      </c>
      <c r="D723" t="s">
        <v>6174</v>
      </c>
      <c r="E723" s="2">
        <v>3</v>
      </c>
      <c r="F723" s="2">
        <f>_xlfn.XLOOKUP(orders!C723,customers!$A$1:$A$1001,customers!B722:B1722,"",0)</f>
        <v>0</v>
      </c>
      <c r="G723" s="2" t="str">
        <f>IF(_xlfn.XLOOKUP(C723,customers!$A$1:$A$1001,customers!C722:C1722,"",0)=0,"",_xlfn.XLOOKUP(C723,customers!$A$1:$A$1001,customers!C722:C1722,"",0))</f>
        <v/>
      </c>
      <c r="H723" s="2">
        <f>_xlfn.XLOOKUP(C723,customers!$A$1:$A$1001,customers!G722:G1722,"",0)</f>
        <v>0</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3">
      <c r="A724" s="2" t="s">
        <v>4569</v>
      </c>
      <c r="B724" s="3">
        <v>44620</v>
      </c>
      <c r="C724" s="2" t="s">
        <v>4570</v>
      </c>
      <c r="D724" t="s">
        <v>6183</v>
      </c>
      <c r="E724" s="2">
        <v>2</v>
      </c>
      <c r="F724" s="2">
        <f>_xlfn.XLOOKUP(orders!C724,customers!$A$1:$A$1001,customers!B723:B1723,"",0)</f>
        <v>0</v>
      </c>
      <c r="G724" s="2" t="str">
        <f>IF(_xlfn.XLOOKUP(C724,customers!$A$1:$A$1001,customers!C723:C1723,"",0)=0,"",_xlfn.XLOOKUP(C724,customers!$A$1:$A$1001,customers!C723:C1723,"",0))</f>
        <v/>
      </c>
      <c r="H724" s="2">
        <f>_xlfn.XLOOKUP(C724,customers!$A$1:$A$1001,customers!G723:G1723,"",0)</f>
        <v>0</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3">
      <c r="A725" s="2" t="s">
        <v>4574</v>
      </c>
      <c r="B725" s="3">
        <v>44470</v>
      </c>
      <c r="C725" s="2" t="s">
        <v>4575</v>
      </c>
      <c r="D725" t="s">
        <v>6166</v>
      </c>
      <c r="E725" s="2">
        <v>2</v>
      </c>
      <c r="F725" s="2">
        <f>_xlfn.XLOOKUP(orders!C725,customers!$A$1:$A$1001,customers!B724:B1724,"",0)</f>
        <v>0</v>
      </c>
      <c r="G725" s="2" t="str">
        <f>IF(_xlfn.XLOOKUP(C725,customers!$A$1:$A$1001,customers!C724:C1724,"",0)=0,"",_xlfn.XLOOKUP(C725,customers!$A$1:$A$1001,customers!C724:C1724,"",0))</f>
        <v/>
      </c>
      <c r="H725" s="2">
        <f>_xlfn.XLOOKUP(C725,customers!$A$1:$A$1001,customers!G724:G1724,"",0)</f>
        <v>0</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3">
      <c r="A726" s="2" t="s">
        <v>4580</v>
      </c>
      <c r="B726" s="3">
        <v>44076</v>
      </c>
      <c r="C726" s="2" t="s">
        <v>4581</v>
      </c>
      <c r="D726" t="s">
        <v>6152</v>
      </c>
      <c r="E726" s="2">
        <v>2</v>
      </c>
      <c r="F726" s="2">
        <f>_xlfn.XLOOKUP(orders!C726,customers!$A$1:$A$1001,customers!B725:B1725,"",0)</f>
        <v>0</v>
      </c>
      <c r="G726" s="2" t="str">
        <f>IF(_xlfn.XLOOKUP(C726,customers!$A$1:$A$1001,customers!C725:C1725,"",0)=0,"",_xlfn.XLOOKUP(C726,customers!$A$1:$A$1001,customers!C725:C1725,"",0))</f>
        <v/>
      </c>
      <c r="H726" s="2">
        <f>_xlfn.XLOOKUP(C726,customers!$A$1:$A$1001,customers!G725:G1725,"",0)</f>
        <v>0</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3">
      <c r="A727" s="2" t="s">
        <v>4585</v>
      </c>
      <c r="B727" s="3">
        <v>44043</v>
      </c>
      <c r="C727" s="2" t="s">
        <v>4586</v>
      </c>
      <c r="D727" t="s">
        <v>6167</v>
      </c>
      <c r="E727" s="2">
        <v>6</v>
      </c>
      <c r="F727" s="2">
        <f>_xlfn.XLOOKUP(orders!C727,customers!$A$1:$A$1001,customers!B726:B1726,"",0)</f>
        <v>0</v>
      </c>
      <c r="G727" s="2" t="str">
        <f>IF(_xlfn.XLOOKUP(C727,customers!$A$1:$A$1001,customers!C726:C1726,"",0)=0,"",_xlfn.XLOOKUP(C727,customers!$A$1:$A$1001,customers!C726:C1726,"",0))</f>
        <v/>
      </c>
      <c r="H727" s="2">
        <f>_xlfn.XLOOKUP(C727,customers!$A$1:$A$1001,customers!G726:G1726,"",0)</f>
        <v>0</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3">
      <c r="A728" s="2" t="s">
        <v>4591</v>
      </c>
      <c r="B728" s="3">
        <v>44571</v>
      </c>
      <c r="C728" s="2" t="s">
        <v>4592</v>
      </c>
      <c r="D728" t="s">
        <v>6164</v>
      </c>
      <c r="E728" s="2">
        <v>4</v>
      </c>
      <c r="F728" s="2">
        <f>_xlfn.XLOOKUP(orders!C728,customers!$A$1:$A$1001,customers!B727:B1727,"",0)</f>
        <v>0</v>
      </c>
      <c r="G728" s="2" t="str">
        <f>IF(_xlfn.XLOOKUP(C728,customers!$A$1:$A$1001,customers!C727:C1727,"",0)=0,"",_xlfn.XLOOKUP(C728,customers!$A$1:$A$1001,customers!C727:C1727,"",0))</f>
        <v/>
      </c>
      <c r="H728" s="2">
        <f>_xlfn.XLOOKUP(C728,customers!$A$1:$A$1001,customers!G727:G1727,"",0)</f>
        <v>0</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3">
      <c r="A729" s="2" t="s">
        <v>4596</v>
      </c>
      <c r="B729" s="3">
        <v>44264</v>
      </c>
      <c r="C729" s="2" t="s">
        <v>4597</v>
      </c>
      <c r="D729" t="s">
        <v>6146</v>
      </c>
      <c r="E729" s="2">
        <v>5</v>
      </c>
      <c r="F729" s="2">
        <f>_xlfn.XLOOKUP(orders!C729,customers!$A$1:$A$1001,customers!B728:B1728,"",0)</f>
        <v>0</v>
      </c>
      <c r="G729" s="2" t="str">
        <f>IF(_xlfn.XLOOKUP(C729,customers!$A$1:$A$1001,customers!C728:C1728,"",0)=0,"",_xlfn.XLOOKUP(C729,customers!$A$1:$A$1001,customers!C728:C1728,"",0))</f>
        <v/>
      </c>
      <c r="H729" s="2">
        <f>_xlfn.XLOOKUP(C729,customers!$A$1:$A$1001,customers!G728:G1728,"",0)</f>
        <v>0</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3">
      <c r="A730" s="2" t="s">
        <v>4602</v>
      </c>
      <c r="B730" s="3">
        <v>44155</v>
      </c>
      <c r="C730" s="2" t="s">
        <v>4603</v>
      </c>
      <c r="D730" t="s">
        <v>6144</v>
      </c>
      <c r="E730" s="2">
        <v>3</v>
      </c>
      <c r="F730" s="2">
        <f>_xlfn.XLOOKUP(orders!C730,customers!$A$1:$A$1001,customers!B729:B1729,"",0)</f>
        <v>0</v>
      </c>
      <c r="G730" s="2" t="str">
        <f>IF(_xlfn.XLOOKUP(C730,customers!$A$1:$A$1001,customers!C729:C1729,"",0)=0,"",_xlfn.XLOOKUP(C730,customers!$A$1:$A$1001,customers!C729:C1729,"",0))</f>
        <v/>
      </c>
      <c r="H730" s="2">
        <f>_xlfn.XLOOKUP(C730,customers!$A$1:$A$1001,customers!G729:G1729,"",0)</f>
        <v>0</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3">
      <c r="A731" s="2" t="s">
        <v>4608</v>
      </c>
      <c r="B731" s="3">
        <v>44634</v>
      </c>
      <c r="C731" s="2" t="s">
        <v>4609</v>
      </c>
      <c r="D731" t="s">
        <v>6159</v>
      </c>
      <c r="E731" s="2">
        <v>1</v>
      </c>
      <c r="F731" s="2">
        <f>_xlfn.XLOOKUP(orders!C731,customers!$A$1:$A$1001,customers!B730:B1730,"",0)</f>
        <v>0</v>
      </c>
      <c r="G731" s="2" t="str">
        <f>IF(_xlfn.XLOOKUP(C731,customers!$A$1:$A$1001,customers!C730:C1730,"",0)=0,"",_xlfn.XLOOKUP(C731,customers!$A$1:$A$1001,customers!C730:C1730,"",0))</f>
        <v/>
      </c>
      <c r="H731" s="2">
        <f>_xlfn.XLOOKUP(C731,customers!$A$1:$A$1001,customers!G730:G1730,"",0)</f>
        <v>0</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3">
      <c r="A732" s="2" t="s">
        <v>4614</v>
      </c>
      <c r="B732" s="3">
        <v>43475</v>
      </c>
      <c r="C732" s="2" t="s">
        <v>4615</v>
      </c>
      <c r="D732" t="s">
        <v>6164</v>
      </c>
      <c r="E732" s="2">
        <v>1</v>
      </c>
      <c r="F732" s="2">
        <f>_xlfn.XLOOKUP(orders!C732,customers!$A$1:$A$1001,customers!B731:B1731,"",0)</f>
        <v>0</v>
      </c>
      <c r="G732" s="2" t="str">
        <f>IF(_xlfn.XLOOKUP(C732,customers!$A$1:$A$1001,customers!C731:C1731,"",0)=0,"",_xlfn.XLOOKUP(C732,customers!$A$1:$A$1001,customers!C731:C1731,"",0))</f>
        <v/>
      </c>
      <c r="H732" s="2">
        <f>_xlfn.XLOOKUP(C732,customers!$A$1:$A$1001,customers!G731:G1731,"",0)</f>
        <v>0</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3">
      <c r="A733" s="2" t="s">
        <v>4620</v>
      </c>
      <c r="B733" s="3">
        <v>44222</v>
      </c>
      <c r="C733" s="2" t="s">
        <v>4621</v>
      </c>
      <c r="D733" t="s">
        <v>6150</v>
      </c>
      <c r="E733" s="2">
        <v>4</v>
      </c>
      <c r="F733" s="2">
        <f>_xlfn.XLOOKUP(orders!C733,customers!$A$1:$A$1001,customers!B732:B1732,"",0)</f>
        <v>0</v>
      </c>
      <c r="G733" s="2" t="str">
        <f>IF(_xlfn.XLOOKUP(C733,customers!$A$1:$A$1001,customers!C732:C1732,"",0)=0,"",_xlfn.XLOOKUP(C733,customers!$A$1:$A$1001,customers!C732:C1732,"",0))</f>
        <v/>
      </c>
      <c r="H733" s="2">
        <f>_xlfn.XLOOKUP(C733,customers!$A$1:$A$1001,customers!G732:G1732,"",0)</f>
        <v>0</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3">
      <c r="A734" s="2" t="s">
        <v>4625</v>
      </c>
      <c r="B734" s="3">
        <v>44312</v>
      </c>
      <c r="C734" s="2" t="s">
        <v>4626</v>
      </c>
      <c r="D734" t="s">
        <v>6184</v>
      </c>
      <c r="E734" s="2">
        <v>2</v>
      </c>
      <c r="F734" s="2">
        <f>_xlfn.XLOOKUP(orders!C734,customers!$A$1:$A$1001,customers!B733:B1733,"",0)</f>
        <v>0</v>
      </c>
      <c r="G734" s="2" t="str">
        <f>IF(_xlfn.XLOOKUP(C734,customers!$A$1:$A$1001,customers!C733:C1733,"",0)=0,"",_xlfn.XLOOKUP(C734,customers!$A$1:$A$1001,customers!C733:C1733,"",0))</f>
        <v/>
      </c>
      <c r="H734" s="2">
        <f>_xlfn.XLOOKUP(C734,customers!$A$1:$A$1001,customers!G733:G1733,"",0)</f>
        <v>0</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3">
      <c r="A735" s="2" t="s">
        <v>4631</v>
      </c>
      <c r="B735" s="3">
        <v>44565</v>
      </c>
      <c r="C735" s="2" t="s">
        <v>4632</v>
      </c>
      <c r="D735" t="s">
        <v>6181</v>
      </c>
      <c r="E735" s="2">
        <v>3</v>
      </c>
      <c r="F735" s="2">
        <f>_xlfn.XLOOKUP(orders!C735,customers!$A$1:$A$1001,customers!B734:B1734,"",0)</f>
        <v>0</v>
      </c>
      <c r="G735" s="2" t="str">
        <f>IF(_xlfn.XLOOKUP(C735,customers!$A$1:$A$1001,customers!C734:C1734,"",0)=0,"",_xlfn.XLOOKUP(C735,customers!$A$1:$A$1001,customers!C734:C1734,"",0))</f>
        <v/>
      </c>
      <c r="H735" s="2">
        <f>_xlfn.XLOOKUP(C735,customers!$A$1:$A$1001,customers!G734:G1734,"",0)</f>
        <v>0</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3">
      <c r="A736" s="2" t="s">
        <v>4637</v>
      </c>
      <c r="B736" s="3">
        <v>43697</v>
      </c>
      <c r="C736" s="2" t="s">
        <v>4638</v>
      </c>
      <c r="D736" t="s">
        <v>6163</v>
      </c>
      <c r="E736" s="2">
        <v>5</v>
      </c>
      <c r="F736" s="2">
        <f>_xlfn.XLOOKUP(orders!C736,customers!$A$1:$A$1001,customers!B735:B1735,"",0)</f>
        <v>0</v>
      </c>
      <c r="G736" s="2" t="str">
        <f>IF(_xlfn.XLOOKUP(C736,customers!$A$1:$A$1001,customers!C735:C1735,"",0)=0,"",_xlfn.XLOOKUP(C736,customers!$A$1:$A$1001,customers!C735:C1735,"",0))</f>
        <v/>
      </c>
      <c r="H736" s="2">
        <f>_xlfn.XLOOKUP(C736,customers!$A$1:$A$1001,customers!G735:G1735,"",0)</f>
        <v>0</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3">
      <c r="A737" s="2" t="s">
        <v>4642</v>
      </c>
      <c r="B737" s="3">
        <v>44757</v>
      </c>
      <c r="C737" s="2" t="s">
        <v>4643</v>
      </c>
      <c r="D737" t="s">
        <v>6153</v>
      </c>
      <c r="E737" s="2">
        <v>6</v>
      </c>
      <c r="F737" s="2">
        <f>_xlfn.XLOOKUP(orders!C737,customers!$A$1:$A$1001,customers!B736:B1736,"",0)</f>
        <v>0</v>
      </c>
      <c r="G737" s="2" t="str">
        <f>IF(_xlfn.XLOOKUP(C737,customers!$A$1:$A$1001,customers!C736:C1736,"",0)=0,"",_xlfn.XLOOKUP(C737,customers!$A$1:$A$1001,customers!C736:C1736,"",0))</f>
        <v/>
      </c>
      <c r="H737" s="2">
        <f>_xlfn.XLOOKUP(C737,customers!$A$1:$A$1001,customers!G736:G1736,"",0)</f>
        <v>0</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3">
      <c r="A738" s="2" t="s">
        <v>4647</v>
      </c>
      <c r="B738" s="3">
        <v>43508</v>
      </c>
      <c r="C738" s="2" t="s">
        <v>4648</v>
      </c>
      <c r="D738" t="s">
        <v>6143</v>
      </c>
      <c r="E738" s="2">
        <v>2</v>
      </c>
      <c r="F738" s="2">
        <f>_xlfn.XLOOKUP(orders!C738,customers!$A$1:$A$1001,customers!B737:B1737,"",0)</f>
        <v>0</v>
      </c>
      <c r="G738" s="2" t="str">
        <f>IF(_xlfn.XLOOKUP(C738,customers!$A$1:$A$1001,customers!C737:C1737,"",0)=0,"",_xlfn.XLOOKUP(C738,customers!$A$1:$A$1001,customers!C737:C1737,"",0))</f>
        <v/>
      </c>
      <c r="H738" s="2">
        <f>_xlfn.XLOOKUP(C738,customers!$A$1:$A$1001,customers!G737:G1737,"",0)</f>
        <v>0</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3">
      <c r="A739" s="2" t="s">
        <v>4653</v>
      </c>
      <c r="B739" s="3">
        <v>44447</v>
      </c>
      <c r="C739" s="2" t="s">
        <v>4654</v>
      </c>
      <c r="D739" t="s">
        <v>6155</v>
      </c>
      <c r="E739" s="2">
        <v>5</v>
      </c>
      <c r="F739" s="2">
        <f>_xlfn.XLOOKUP(orders!C739,customers!$A$1:$A$1001,customers!B738:B1738,"",0)</f>
        <v>0</v>
      </c>
      <c r="G739" s="2" t="str">
        <f>IF(_xlfn.XLOOKUP(C739,customers!$A$1:$A$1001,customers!C738:C1738,"",0)=0,"",_xlfn.XLOOKUP(C739,customers!$A$1:$A$1001,customers!C738:C1738,"",0))</f>
        <v/>
      </c>
      <c r="H739" s="2">
        <f>_xlfn.XLOOKUP(C739,customers!$A$1:$A$1001,customers!G738:G1738,"",0)</f>
        <v>0</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3">
      <c r="A740" s="2" t="s">
        <v>4659</v>
      </c>
      <c r="B740" s="3">
        <v>43812</v>
      </c>
      <c r="C740" s="2" t="s">
        <v>4660</v>
      </c>
      <c r="D740" t="s">
        <v>6178</v>
      </c>
      <c r="E740" s="2">
        <v>3</v>
      </c>
      <c r="F740" s="2">
        <f>_xlfn.XLOOKUP(orders!C740,customers!$A$1:$A$1001,customers!B739:B1739,"",0)</f>
        <v>0</v>
      </c>
      <c r="G740" s="2" t="str">
        <f>IF(_xlfn.XLOOKUP(C740,customers!$A$1:$A$1001,customers!C739:C1739,"",0)=0,"",_xlfn.XLOOKUP(C740,customers!$A$1:$A$1001,customers!C739:C1739,"",0))</f>
        <v/>
      </c>
      <c r="H740" s="2">
        <f>_xlfn.XLOOKUP(C740,customers!$A$1:$A$1001,customers!G739:G1739,"",0)</f>
        <v>0</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3">
      <c r="A741" s="2" t="s">
        <v>4665</v>
      </c>
      <c r="B741" s="3">
        <v>44433</v>
      </c>
      <c r="C741" s="2" t="s">
        <v>4434</v>
      </c>
      <c r="D741" t="s">
        <v>6153</v>
      </c>
      <c r="E741" s="2">
        <v>5</v>
      </c>
      <c r="F741" s="2">
        <f>_xlfn.XLOOKUP(orders!C741,customers!$A$1:$A$1001,customers!B740:B1740,"",0)</f>
        <v>0</v>
      </c>
      <c r="G741" s="2" t="str">
        <f>IF(_xlfn.XLOOKUP(C741,customers!$A$1:$A$1001,customers!C740:C1740,"",0)=0,"",_xlfn.XLOOKUP(C741,customers!$A$1:$A$1001,customers!C740:C1740,"",0))</f>
        <v/>
      </c>
      <c r="H741" s="2">
        <f>_xlfn.XLOOKUP(C741,customers!$A$1:$A$1001,customers!G740:G1740,"",0)</f>
        <v>0</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3">
      <c r="A742" s="2" t="s">
        <v>4670</v>
      </c>
      <c r="B742" s="3">
        <v>44643</v>
      </c>
      <c r="C742" s="2" t="s">
        <v>4671</v>
      </c>
      <c r="D742" t="s">
        <v>6173</v>
      </c>
      <c r="E742" s="2">
        <v>4</v>
      </c>
      <c r="F742" s="2">
        <f>_xlfn.XLOOKUP(orders!C742,customers!$A$1:$A$1001,customers!B741:B1741,"",0)</f>
        <v>0</v>
      </c>
      <c r="G742" s="2" t="str">
        <f>IF(_xlfn.XLOOKUP(C742,customers!$A$1:$A$1001,customers!C741:C1741,"",0)=0,"",_xlfn.XLOOKUP(C742,customers!$A$1:$A$1001,customers!C741:C1741,"",0))</f>
        <v/>
      </c>
      <c r="H742" s="2">
        <f>_xlfn.XLOOKUP(C742,customers!$A$1:$A$1001,customers!G741:G1741,"",0)</f>
        <v>0</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3">
      <c r="A743" s="2" t="s">
        <v>4676</v>
      </c>
      <c r="B743" s="3">
        <v>43566</v>
      </c>
      <c r="C743" s="2" t="s">
        <v>4677</v>
      </c>
      <c r="D743" t="s">
        <v>6159</v>
      </c>
      <c r="E743" s="2">
        <v>2</v>
      </c>
      <c r="F743" s="2">
        <f>_xlfn.XLOOKUP(orders!C743,customers!$A$1:$A$1001,customers!B742:B1742,"",0)</f>
        <v>0</v>
      </c>
      <c r="G743" s="2" t="str">
        <f>IF(_xlfn.XLOOKUP(C743,customers!$A$1:$A$1001,customers!C742:C1742,"",0)=0,"",_xlfn.XLOOKUP(C743,customers!$A$1:$A$1001,customers!C742:C1742,"",0))</f>
        <v/>
      </c>
      <c r="H743" s="2">
        <f>_xlfn.XLOOKUP(C743,customers!$A$1:$A$1001,customers!G742:G1742,"",0)</f>
        <v>0</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3">
      <c r="A744" s="2" t="s">
        <v>4682</v>
      </c>
      <c r="B744" s="3">
        <v>44133</v>
      </c>
      <c r="C744" s="2" t="s">
        <v>4683</v>
      </c>
      <c r="D744" t="s">
        <v>6162</v>
      </c>
      <c r="E744" s="2">
        <v>4</v>
      </c>
      <c r="F744" s="2">
        <f>_xlfn.XLOOKUP(orders!C744,customers!$A$1:$A$1001,customers!B743:B1743,"",0)</f>
        <v>0</v>
      </c>
      <c r="G744" s="2" t="str">
        <f>IF(_xlfn.XLOOKUP(C744,customers!$A$1:$A$1001,customers!C743:C1743,"",0)=0,"",_xlfn.XLOOKUP(C744,customers!$A$1:$A$1001,customers!C743:C1743,"",0))</f>
        <v/>
      </c>
      <c r="H744" s="2">
        <f>_xlfn.XLOOKUP(C744,customers!$A$1:$A$1001,customers!G743:G1743,"",0)</f>
        <v>0</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3">
      <c r="A745" s="2" t="s">
        <v>4688</v>
      </c>
      <c r="B745" s="3">
        <v>44042</v>
      </c>
      <c r="C745" s="2" t="s">
        <v>4689</v>
      </c>
      <c r="D745" t="s">
        <v>6158</v>
      </c>
      <c r="E745" s="2">
        <v>3</v>
      </c>
      <c r="F745" s="2">
        <f>_xlfn.XLOOKUP(orders!C745,customers!$A$1:$A$1001,customers!B744:B1744,"",0)</f>
        <v>0</v>
      </c>
      <c r="G745" s="2" t="str">
        <f>IF(_xlfn.XLOOKUP(C745,customers!$A$1:$A$1001,customers!C744:C1744,"",0)=0,"",_xlfn.XLOOKUP(C745,customers!$A$1:$A$1001,customers!C744:C1744,"",0))</f>
        <v/>
      </c>
      <c r="H745" s="2">
        <f>_xlfn.XLOOKUP(C745,customers!$A$1:$A$1001,customers!G744:G1744,"",0)</f>
        <v>0</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3">
      <c r="A746" s="2" t="s">
        <v>4694</v>
      </c>
      <c r="B746" s="3">
        <v>43539</v>
      </c>
      <c r="C746" s="2" t="s">
        <v>4695</v>
      </c>
      <c r="D746" t="s">
        <v>6174</v>
      </c>
      <c r="E746" s="2">
        <v>6</v>
      </c>
      <c r="F746" s="2">
        <f>_xlfn.XLOOKUP(orders!C746,customers!$A$1:$A$1001,customers!B745:B1745,"",0)</f>
        <v>0</v>
      </c>
      <c r="G746" s="2" t="str">
        <f>IF(_xlfn.XLOOKUP(C746,customers!$A$1:$A$1001,customers!C745:C1745,"",0)=0,"",_xlfn.XLOOKUP(C746,customers!$A$1:$A$1001,customers!C745:C1745,"",0))</f>
        <v/>
      </c>
      <c r="H746" s="2">
        <f>_xlfn.XLOOKUP(C746,customers!$A$1:$A$1001,customers!G745:G1745,"",0)</f>
        <v>0</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3">
      <c r="A747" s="2" t="s">
        <v>4699</v>
      </c>
      <c r="B747" s="3">
        <v>44557</v>
      </c>
      <c r="C747" s="2" t="s">
        <v>4700</v>
      </c>
      <c r="D747" t="s">
        <v>6144</v>
      </c>
      <c r="E747" s="2">
        <v>2</v>
      </c>
      <c r="F747" s="2">
        <f>_xlfn.XLOOKUP(orders!C747,customers!$A$1:$A$1001,customers!B746:B1746,"",0)</f>
        <v>0</v>
      </c>
      <c r="G747" s="2" t="str">
        <f>IF(_xlfn.XLOOKUP(C747,customers!$A$1:$A$1001,customers!C746:C1746,"",0)=0,"",_xlfn.XLOOKUP(C747,customers!$A$1:$A$1001,customers!C746:C1746,"",0))</f>
        <v/>
      </c>
      <c r="H747" s="2">
        <f>_xlfn.XLOOKUP(C747,customers!$A$1:$A$1001,customers!G746:G1746,"",0)</f>
        <v>0</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3">
      <c r="A748" s="2" t="s">
        <v>4705</v>
      </c>
      <c r="B748" s="3">
        <v>43741</v>
      </c>
      <c r="C748" s="2" t="s">
        <v>4706</v>
      </c>
      <c r="D748" t="s">
        <v>6155</v>
      </c>
      <c r="E748" s="2">
        <v>3</v>
      </c>
      <c r="F748" s="2">
        <f>_xlfn.XLOOKUP(orders!C748,customers!$A$1:$A$1001,customers!B747:B1747,"",0)</f>
        <v>0</v>
      </c>
      <c r="G748" s="2" t="str">
        <f>IF(_xlfn.XLOOKUP(C748,customers!$A$1:$A$1001,customers!C747:C1747,"",0)=0,"",_xlfn.XLOOKUP(C748,customers!$A$1:$A$1001,customers!C747:C1747,"",0))</f>
        <v/>
      </c>
      <c r="H748" s="2">
        <f>_xlfn.XLOOKUP(C748,customers!$A$1:$A$1001,customers!G747:G1747,"",0)</f>
        <v>0</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3">
      <c r="A749" s="2" t="s">
        <v>4711</v>
      </c>
      <c r="B749" s="3">
        <v>43501</v>
      </c>
      <c r="C749" s="2" t="s">
        <v>4712</v>
      </c>
      <c r="D749" t="s">
        <v>6160</v>
      </c>
      <c r="E749" s="2">
        <v>4</v>
      </c>
      <c r="F749" s="2">
        <f>_xlfn.XLOOKUP(orders!C749,customers!$A$1:$A$1001,customers!B748:B1748,"",0)</f>
        <v>0</v>
      </c>
      <c r="G749" s="2" t="str">
        <f>IF(_xlfn.XLOOKUP(C749,customers!$A$1:$A$1001,customers!C748:C1748,"",0)=0,"",_xlfn.XLOOKUP(C749,customers!$A$1:$A$1001,customers!C748:C1748,"",0))</f>
        <v/>
      </c>
      <c r="H749" s="2">
        <f>_xlfn.XLOOKUP(C749,customers!$A$1:$A$1001,customers!G748:G1748,"",0)</f>
        <v>0</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3">
      <c r="A750" s="2" t="s">
        <v>4717</v>
      </c>
      <c r="B750" s="3">
        <v>44074</v>
      </c>
      <c r="C750" s="2" t="s">
        <v>4718</v>
      </c>
      <c r="D750" t="s">
        <v>6144</v>
      </c>
      <c r="E750" s="2">
        <v>2</v>
      </c>
      <c r="F750" s="2">
        <f>_xlfn.XLOOKUP(orders!C750,customers!$A$1:$A$1001,customers!B749:B1749,"",0)</f>
        <v>0</v>
      </c>
      <c r="G750" s="2" t="str">
        <f>IF(_xlfn.XLOOKUP(C750,customers!$A$1:$A$1001,customers!C749:C1749,"",0)=0,"",_xlfn.XLOOKUP(C750,customers!$A$1:$A$1001,customers!C749:C1749,"",0))</f>
        <v/>
      </c>
      <c r="H750" s="2">
        <f>_xlfn.XLOOKUP(C750,customers!$A$1:$A$1001,customers!G749:G1749,"",0)</f>
        <v>0</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3">
      <c r="A751" s="2" t="s">
        <v>4723</v>
      </c>
      <c r="B751" s="3">
        <v>44209</v>
      </c>
      <c r="C751" s="2" t="s">
        <v>4724</v>
      </c>
      <c r="D751" t="s">
        <v>6163</v>
      </c>
      <c r="E751" s="2">
        <v>2</v>
      </c>
      <c r="F751" s="2">
        <f>_xlfn.XLOOKUP(orders!C751,customers!$A$1:$A$1001,customers!B750:B1750,"",0)</f>
        <v>0</v>
      </c>
      <c r="G751" s="2" t="str">
        <f>IF(_xlfn.XLOOKUP(C751,customers!$A$1:$A$1001,customers!C750:C1750,"",0)=0,"",_xlfn.XLOOKUP(C751,customers!$A$1:$A$1001,customers!C750:C1750,"",0))</f>
        <v/>
      </c>
      <c r="H751" s="2">
        <f>_xlfn.XLOOKUP(C751,customers!$A$1:$A$1001,customers!G750:G1750,"",0)</f>
        <v>0</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3">
      <c r="A752" s="2" t="s">
        <v>4730</v>
      </c>
      <c r="B752" s="3">
        <v>44277</v>
      </c>
      <c r="C752" s="2" t="s">
        <v>4731</v>
      </c>
      <c r="D752" t="s">
        <v>6146</v>
      </c>
      <c r="E752" s="2">
        <v>1</v>
      </c>
      <c r="F752" s="2">
        <f>_xlfn.XLOOKUP(orders!C752,customers!$A$1:$A$1001,customers!B751:B1751,"",0)</f>
        <v>0</v>
      </c>
      <c r="G752" s="2" t="str">
        <f>IF(_xlfn.XLOOKUP(C752,customers!$A$1:$A$1001,customers!C751:C1751,"",0)=0,"",_xlfn.XLOOKUP(C752,customers!$A$1:$A$1001,customers!C751:C1751,"",0))</f>
        <v/>
      </c>
      <c r="H752" s="2">
        <f>_xlfn.XLOOKUP(C752,customers!$A$1:$A$1001,customers!G751:G1751,"",0)</f>
        <v>0</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3">
      <c r="A753" s="2" t="s">
        <v>4735</v>
      </c>
      <c r="B753" s="3">
        <v>43847</v>
      </c>
      <c r="C753" s="2" t="s">
        <v>4736</v>
      </c>
      <c r="D753" t="s">
        <v>6161</v>
      </c>
      <c r="E753" s="2">
        <v>2</v>
      </c>
      <c r="F753" s="2">
        <f>_xlfn.XLOOKUP(orders!C753,customers!$A$1:$A$1001,customers!B752:B1752,"",0)</f>
        <v>0</v>
      </c>
      <c r="G753" s="2" t="str">
        <f>IF(_xlfn.XLOOKUP(C753,customers!$A$1:$A$1001,customers!C752:C1752,"",0)=0,"",_xlfn.XLOOKUP(C753,customers!$A$1:$A$1001,customers!C752:C1752,"",0))</f>
        <v/>
      </c>
      <c r="H753" s="2">
        <f>_xlfn.XLOOKUP(C753,customers!$A$1:$A$1001,customers!G752:G1752,"",0)</f>
        <v>0</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3">
      <c r="A754" s="2" t="s">
        <v>4741</v>
      </c>
      <c r="B754" s="3">
        <v>43648</v>
      </c>
      <c r="C754" s="2" t="s">
        <v>4742</v>
      </c>
      <c r="D754" t="s">
        <v>6141</v>
      </c>
      <c r="E754" s="2">
        <v>2</v>
      </c>
      <c r="F754" s="2">
        <f>_xlfn.XLOOKUP(orders!C754,customers!$A$1:$A$1001,customers!B753:B1753,"",0)</f>
        <v>0</v>
      </c>
      <c r="G754" s="2" t="str">
        <f>IF(_xlfn.XLOOKUP(C754,customers!$A$1:$A$1001,customers!C753:C1753,"",0)=0,"",_xlfn.XLOOKUP(C754,customers!$A$1:$A$1001,customers!C753:C1753,"",0))</f>
        <v/>
      </c>
      <c r="H754" s="2">
        <f>_xlfn.XLOOKUP(C754,customers!$A$1:$A$1001,customers!G753:G1753,"",0)</f>
        <v>0</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3">
      <c r="A755" s="2" t="s">
        <v>4747</v>
      </c>
      <c r="B755" s="3">
        <v>44704</v>
      </c>
      <c r="C755" s="2" t="s">
        <v>4748</v>
      </c>
      <c r="D755" t="s">
        <v>6158</v>
      </c>
      <c r="E755" s="2">
        <v>5</v>
      </c>
      <c r="F755" s="2">
        <f>_xlfn.XLOOKUP(orders!C755,customers!$A$1:$A$1001,customers!B754:B1754,"",0)</f>
        <v>0</v>
      </c>
      <c r="G755" s="2" t="str">
        <f>IF(_xlfn.XLOOKUP(C755,customers!$A$1:$A$1001,customers!C754:C1754,"",0)=0,"",_xlfn.XLOOKUP(C755,customers!$A$1:$A$1001,customers!C754:C1754,"",0))</f>
        <v/>
      </c>
      <c r="H755" s="2">
        <f>_xlfn.XLOOKUP(C755,customers!$A$1:$A$1001,customers!G754:G1754,"",0)</f>
        <v>0</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3">
      <c r="A756" s="2" t="s">
        <v>4753</v>
      </c>
      <c r="B756" s="3">
        <v>44726</v>
      </c>
      <c r="C756" s="2" t="s">
        <v>4434</v>
      </c>
      <c r="D756" t="s">
        <v>6154</v>
      </c>
      <c r="E756" s="2">
        <v>6</v>
      </c>
      <c r="F756" s="2">
        <f>_xlfn.XLOOKUP(orders!C756,customers!$A$1:$A$1001,customers!B755:B1755,"",0)</f>
        <v>0</v>
      </c>
      <c r="G756" s="2" t="str">
        <f>IF(_xlfn.XLOOKUP(C756,customers!$A$1:$A$1001,customers!C755:C1755,"",0)=0,"",_xlfn.XLOOKUP(C756,customers!$A$1:$A$1001,customers!C755:C1755,"",0))</f>
        <v/>
      </c>
      <c r="H756" s="2">
        <f>_xlfn.XLOOKUP(C756,customers!$A$1:$A$1001,customers!G755:G1755,"",0)</f>
        <v>0</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3">
      <c r="A757" s="2" t="s">
        <v>4758</v>
      </c>
      <c r="B757" s="3">
        <v>44397</v>
      </c>
      <c r="C757" s="2" t="s">
        <v>4759</v>
      </c>
      <c r="D757" t="s">
        <v>6145</v>
      </c>
      <c r="E757" s="2">
        <v>6</v>
      </c>
      <c r="F757" s="2">
        <f>_xlfn.XLOOKUP(orders!C757,customers!$A$1:$A$1001,customers!B756:B1756,"",0)</f>
        <v>0</v>
      </c>
      <c r="G757" s="2" t="str">
        <f>IF(_xlfn.XLOOKUP(C757,customers!$A$1:$A$1001,customers!C756:C1756,"",0)=0,"",_xlfn.XLOOKUP(C757,customers!$A$1:$A$1001,customers!C756:C1756,"",0))</f>
        <v/>
      </c>
      <c r="H757" s="2">
        <f>_xlfn.XLOOKUP(C757,customers!$A$1:$A$1001,customers!G756:G1756,"",0)</f>
        <v>0</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3">
      <c r="A758" s="2" t="s">
        <v>4764</v>
      </c>
      <c r="B758" s="3">
        <v>44715</v>
      </c>
      <c r="C758" s="2" t="s">
        <v>4765</v>
      </c>
      <c r="D758" t="s">
        <v>6177</v>
      </c>
      <c r="E758" s="2">
        <v>4</v>
      </c>
      <c r="F758" s="2">
        <f>_xlfn.XLOOKUP(orders!C758,customers!$A$1:$A$1001,customers!B757:B1757,"",0)</f>
        <v>0</v>
      </c>
      <c r="G758" s="2" t="str">
        <f>IF(_xlfn.XLOOKUP(C758,customers!$A$1:$A$1001,customers!C757:C1757,"",0)=0,"",_xlfn.XLOOKUP(C758,customers!$A$1:$A$1001,customers!C757:C1757,"",0))</f>
        <v/>
      </c>
      <c r="H758" s="2">
        <f>_xlfn.XLOOKUP(C758,customers!$A$1:$A$1001,customers!G757:G1757,"",0)</f>
        <v>0</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3">
      <c r="A759" s="2" t="s">
        <v>4770</v>
      </c>
      <c r="B759" s="3">
        <v>43977</v>
      </c>
      <c r="C759" s="2" t="s">
        <v>4771</v>
      </c>
      <c r="D759" t="s">
        <v>6158</v>
      </c>
      <c r="E759" s="2">
        <v>3</v>
      </c>
      <c r="F759" s="2">
        <f>_xlfn.XLOOKUP(orders!C759,customers!$A$1:$A$1001,customers!B758:B1758,"",0)</f>
        <v>0</v>
      </c>
      <c r="G759" s="2" t="str">
        <f>IF(_xlfn.XLOOKUP(C759,customers!$A$1:$A$1001,customers!C758:C1758,"",0)=0,"",_xlfn.XLOOKUP(C759,customers!$A$1:$A$1001,customers!C758:C1758,"",0))</f>
        <v/>
      </c>
      <c r="H759" s="2">
        <f>_xlfn.XLOOKUP(C759,customers!$A$1:$A$1001,customers!G758:G1758,"",0)</f>
        <v>0</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3">
      <c r="A760" s="2" t="s">
        <v>4776</v>
      </c>
      <c r="B760" s="3">
        <v>43672</v>
      </c>
      <c r="C760" s="2" t="s">
        <v>4777</v>
      </c>
      <c r="D760" t="s">
        <v>6177</v>
      </c>
      <c r="E760" s="2">
        <v>1</v>
      </c>
      <c r="F760" s="2">
        <f>_xlfn.XLOOKUP(orders!C760,customers!$A$1:$A$1001,customers!B759:B1759,"",0)</f>
        <v>0</v>
      </c>
      <c r="G760" s="2" t="str">
        <f>IF(_xlfn.XLOOKUP(C760,customers!$A$1:$A$1001,customers!C759:C1759,"",0)=0,"",_xlfn.XLOOKUP(C760,customers!$A$1:$A$1001,customers!C759:C1759,"",0))</f>
        <v/>
      </c>
      <c r="H760" s="2">
        <f>_xlfn.XLOOKUP(C760,customers!$A$1:$A$1001,customers!G759:G1759,"",0)</f>
        <v>0</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3">
      <c r="A761" s="2" t="s">
        <v>4781</v>
      </c>
      <c r="B761" s="3">
        <v>44126</v>
      </c>
      <c r="C761" s="2" t="s">
        <v>4782</v>
      </c>
      <c r="D761" t="s">
        <v>6165</v>
      </c>
      <c r="E761" s="2">
        <v>1</v>
      </c>
      <c r="F761" s="2">
        <f>_xlfn.XLOOKUP(orders!C761,customers!$A$1:$A$1001,customers!B760:B1760,"",0)</f>
        <v>0</v>
      </c>
      <c r="G761" s="2" t="str">
        <f>IF(_xlfn.XLOOKUP(C761,customers!$A$1:$A$1001,customers!C760:C1760,"",0)=0,"",_xlfn.XLOOKUP(C761,customers!$A$1:$A$1001,customers!C760:C1760,"",0))</f>
        <v/>
      </c>
      <c r="H761" s="2">
        <f>_xlfn.XLOOKUP(C761,customers!$A$1:$A$1001,customers!G760:G1760,"",0)</f>
        <v>0</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3">
      <c r="A762" s="2" t="s">
        <v>4787</v>
      </c>
      <c r="B762" s="3">
        <v>44189</v>
      </c>
      <c r="C762" s="2" t="s">
        <v>4788</v>
      </c>
      <c r="D762" t="s">
        <v>6176</v>
      </c>
      <c r="E762" s="2">
        <v>5</v>
      </c>
      <c r="F762" s="2">
        <f>_xlfn.XLOOKUP(orders!C762,customers!$A$1:$A$1001,customers!B761:B1761,"",0)</f>
        <v>0</v>
      </c>
      <c r="G762" s="2" t="str">
        <f>IF(_xlfn.XLOOKUP(C762,customers!$A$1:$A$1001,customers!C761:C1761,"",0)=0,"",_xlfn.XLOOKUP(C762,customers!$A$1:$A$1001,customers!C761:C1761,"",0))</f>
        <v/>
      </c>
      <c r="H762" s="2">
        <f>_xlfn.XLOOKUP(C762,customers!$A$1:$A$1001,customers!G761:G1761,"",0)</f>
        <v>0</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3">
      <c r="A763" s="2" t="s">
        <v>4792</v>
      </c>
      <c r="B763" s="3">
        <v>43714</v>
      </c>
      <c r="C763" s="2" t="s">
        <v>4793</v>
      </c>
      <c r="D763" t="s">
        <v>6171</v>
      </c>
      <c r="E763" s="2">
        <v>6</v>
      </c>
      <c r="F763" s="2">
        <f>_xlfn.XLOOKUP(orders!C763,customers!$A$1:$A$1001,customers!B762:B1762,"",0)</f>
        <v>0</v>
      </c>
      <c r="G763" s="2" t="str">
        <f>IF(_xlfn.XLOOKUP(C763,customers!$A$1:$A$1001,customers!C762:C1762,"",0)=0,"",_xlfn.XLOOKUP(C763,customers!$A$1:$A$1001,customers!C762:C1762,"",0))</f>
        <v/>
      </c>
      <c r="H763" s="2">
        <f>_xlfn.XLOOKUP(C763,customers!$A$1:$A$1001,customers!G762:G1762,"",0)</f>
        <v>0</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3">
      <c r="A764" s="2" t="s">
        <v>4797</v>
      </c>
      <c r="B764" s="3">
        <v>43563</v>
      </c>
      <c r="C764" s="2" t="s">
        <v>4798</v>
      </c>
      <c r="D764" t="s">
        <v>6160</v>
      </c>
      <c r="E764" s="2">
        <v>5</v>
      </c>
      <c r="F764" s="2">
        <f>_xlfn.XLOOKUP(orders!C764,customers!$A$1:$A$1001,customers!B763:B1763,"",0)</f>
        <v>0</v>
      </c>
      <c r="G764" s="2" t="str">
        <f>IF(_xlfn.XLOOKUP(C764,customers!$A$1:$A$1001,customers!C763:C1763,"",0)=0,"",_xlfn.XLOOKUP(C764,customers!$A$1:$A$1001,customers!C763:C1763,"",0))</f>
        <v/>
      </c>
      <c r="H764" s="2">
        <f>_xlfn.XLOOKUP(C764,customers!$A$1:$A$1001,customers!G763:G1763,"",0)</f>
        <v>0</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3">
      <c r="A765" s="2" t="s">
        <v>4803</v>
      </c>
      <c r="B765" s="3">
        <v>44587</v>
      </c>
      <c r="C765" s="2" t="s">
        <v>4804</v>
      </c>
      <c r="D765" t="s">
        <v>6180</v>
      </c>
      <c r="E765" s="2">
        <v>3</v>
      </c>
      <c r="F765" s="2">
        <f>_xlfn.XLOOKUP(orders!C765,customers!$A$1:$A$1001,customers!B764:B1764,"",0)</f>
        <v>0</v>
      </c>
      <c r="G765" s="2" t="str">
        <f>IF(_xlfn.XLOOKUP(C765,customers!$A$1:$A$1001,customers!C764:C1764,"",0)=0,"",_xlfn.XLOOKUP(C765,customers!$A$1:$A$1001,customers!C764:C1764,"",0))</f>
        <v/>
      </c>
      <c r="H765" s="2">
        <f>_xlfn.XLOOKUP(C765,customers!$A$1:$A$1001,customers!G764:G1764,"",0)</f>
        <v>0</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3">
      <c r="A766" s="2" t="s">
        <v>4808</v>
      </c>
      <c r="B766" s="3">
        <v>43797</v>
      </c>
      <c r="C766" s="2" t="s">
        <v>4809</v>
      </c>
      <c r="D766" t="s">
        <v>6182</v>
      </c>
      <c r="E766" s="2">
        <v>6</v>
      </c>
      <c r="F766" s="2">
        <f>_xlfn.XLOOKUP(orders!C766,customers!$A$1:$A$1001,customers!B765:B1765,"",0)</f>
        <v>0</v>
      </c>
      <c r="G766" s="2" t="str">
        <f>IF(_xlfn.XLOOKUP(C766,customers!$A$1:$A$1001,customers!C765:C1765,"",0)=0,"",_xlfn.XLOOKUP(C766,customers!$A$1:$A$1001,customers!C765:C1765,"",0))</f>
        <v/>
      </c>
      <c r="H766" s="2">
        <f>_xlfn.XLOOKUP(C766,customers!$A$1:$A$1001,customers!G765:G1765,"",0)</f>
        <v>0</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3">
      <c r="A767" s="2" t="s">
        <v>4814</v>
      </c>
      <c r="B767" s="3">
        <v>43667</v>
      </c>
      <c r="C767" s="2" t="s">
        <v>4815</v>
      </c>
      <c r="D767" t="s">
        <v>6138</v>
      </c>
      <c r="E767" s="2">
        <v>6</v>
      </c>
      <c r="F767" s="2">
        <f>_xlfn.XLOOKUP(orders!C767,customers!$A$1:$A$1001,customers!B766:B1766,"",0)</f>
        <v>0</v>
      </c>
      <c r="G767" s="2" t="str">
        <f>IF(_xlfn.XLOOKUP(C767,customers!$A$1:$A$1001,customers!C766:C1766,"",0)=0,"",_xlfn.XLOOKUP(C767,customers!$A$1:$A$1001,customers!C766:C1766,"",0))</f>
        <v/>
      </c>
      <c r="H767" s="2">
        <f>_xlfn.XLOOKUP(C767,customers!$A$1:$A$1001,customers!G766:G1766,"",0)</f>
        <v>0</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3">
      <c r="A768" s="2" t="s">
        <v>4814</v>
      </c>
      <c r="B768" s="3">
        <v>43667</v>
      </c>
      <c r="C768" s="2" t="s">
        <v>4815</v>
      </c>
      <c r="D768" t="s">
        <v>6180</v>
      </c>
      <c r="E768" s="2">
        <v>2</v>
      </c>
      <c r="F768" s="2">
        <f>_xlfn.XLOOKUP(orders!C768,customers!$A$1:$A$1001,customers!B767:B1767,"",0)</f>
        <v>0</v>
      </c>
      <c r="G768" s="2" t="str">
        <f>IF(_xlfn.XLOOKUP(C768,customers!$A$1:$A$1001,customers!C767:C1767,"",0)=0,"",_xlfn.XLOOKUP(C768,customers!$A$1:$A$1001,customers!C767:C1767,"",0))</f>
        <v/>
      </c>
      <c r="H768" s="2">
        <f>_xlfn.XLOOKUP(C768,customers!$A$1:$A$1001,customers!G767:G1767,"",0)</f>
        <v>0</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3">
      <c r="A769" s="2" t="s">
        <v>4825</v>
      </c>
      <c r="B769" s="3">
        <v>44267</v>
      </c>
      <c r="C769" s="2" t="s">
        <v>4759</v>
      </c>
      <c r="D769" t="s">
        <v>6182</v>
      </c>
      <c r="E769" s="2">
        <v>3</v>
      </c>
      <c r="F769" s="2">
        <f>_xlfn.XLOOKUP(orders!C769,customers!$A$1:$A$1001,customers!B768:B1768,"",0)</f>
        <v>0</v>
      </c>
      <c r="G769" s="2" t="str">
        <f>IF(_xlfn.XLOOKUP(C769,customers!$A$1:$A$1001,customers!C768:C1768,"",0)=0,"",_xlfn.XLOOKUP(C769,customers!$A$1:$A$1001,customers!C768:C1768,"",0))</f>
        <v/>
      </c>
      <c r="H769" s="2">
        <f>_xlfn.XLOOKUP(C769,customers!$A$1:$A$1001,customers!G768:G1768,"",0)</f>
        <v>0</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3">
      <c r="A770" s="2" t="s">
        <v>4831</v>
      </c>
      <c r="B770" s="3">
        <v>44562</v>
      </c>
      <c r="C770" s="2" t="s">
        <v>4759</v>
      </c>
      <c r="D770" t="s">
        <v>6179</v>
      </c>
      <c r="E770" s="2">
        <v>2</v>
      </c>
      <c r="F770" s="2">
        <f>_xlfn.XLOOKUP(orders!C770,customers!$A$1:$A$1001,customers!B769:B1769,"",0)</f>
        <v>0</v>
      </c>
      <c r="G770" s="2" t="str">
        <f>IF(_xlfn.XLOOKUP(C770,customers!$A$1:$A$1001,customers!C769:C1769,"",0)=0,"",_xlfn.XLOOKUP(C770,customers!$A$1:$A$1001,customers!C769:C1769,"",0))</f>
        <v/>
      </c>
      <c r="H770" s="2">
        <f>_xlfn.XLOOKUP(C770,customers!$A$1:$A$1001,customers!G769:G1769,"",0)</f>
        <v>0</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3">
      <c r="A771" s="2" t="s">
        <v>4836</v>
      </c>
      <c r="B771" s="3">
        <v>43912</v>
      </c>
      <c r="C771" s="2" t="s">
        <v>4837</v>
      </c>
      <c r="D771" t="s">
        <v>6151</v>
      </c>
      <c r="E771" s="2">
        <v>6</v>
      </c>
      <c r="F771" s="2">
        <f>_xlfn.XLOOKUP(orders!C771,customers!$A$1:$A$1001,customers!B770:B1770,"",0)</f>
        <v>0</v>
      </c>
      <c r="G771" s="2" t="str">
        <f>IF(_xlfn.XLOOKUP(C771,customers!$A$1:$A$1001,customers!C770:C1770,"",0)=0,"",_xlfn.XLOOKUP(C771,customers!$A$1:$A$1001,customers!C770:C1770,"",0))</f>
        <v/>
      </c>
      <c r="H771" s="2">
        <f>_xlfn.XLOOKUP(C771,customers!$A$1:$A$1001,customers!G770:G1770,"",0)</f>
        <v>0</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3">
      <c r="A772" s="2" t="s">
        <v>4842</v>
      </c>
      <c r="B772" s="3">
        <v>44092</v>
      </c>
      <c r="C772" s="2" t="s">
        <v>4843</v>
      </c>
      <c r="D772" t="s">
        <v>6147</v>
      </c>
      <c r="E772" s="2">
        <v>1</v>
      </c>
      <c r="F772" s="2">
        <f>_xlfn.XLOOKUP(orders!C772,customers!$A$1:$A$1001,customers!B771:B1771,"",0)</f>
        <v>0</v>
      </c>
      <c r="G772" s="2" t="str">
        <f>IF(_xlfn.XLOOKUP(C772,customers!$A$1:$A$1001,customers!C771:C1771,"",0)=0,"",_xlfn.XLOOKUP(C772,customers!$A$1:$A$1001,customers!C771:C1771,"",0))</f>
        <v/>
      </c>
      <c r="H772" s="2">
        <f>_xlfn.XLOOKUP(C772,customers!$A$1:$A$1001,customers!G771:G1771,"",0)</f>
        <v>0</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3">
      <c r="A773" s="2" t="s">
        <v>4847</v>
      </c>
      <c r="B773" s="3">
        <v>43468</v>
      </c>
      <c r="C773" s="2" t="s">
        <v>4848</v>
      </c>
      <c r="D773" t="s">
        <v>6173</v>
      </c>
      <c r="E773" s="2">
        <v>3</v>
      </c>
      <c r="F773" s="2">
        <f>_xlfn.XLOOKUP(orders!C773,customers!$A$1:$A$1001,customers!B772:B1772,"",0)</f>
        <v>0</v>
      </c>
      <c r="G773" s="2" t="str">
        <f>IF(_xlfn.XLOOKUP(C773,customers!$A$1:$A$1001,customers!C772:C1772,"",0)=0,"",_xlfn.XLOOKUP(C773,customers!$A$1:$A$1001,customers!C772:C1772,"",0))</f>
        <v/>
      </c>
      <c r="H773" s="2">
        <f>_xlfn.XLOOKUP(C773,customers!$A$1:$A$1001,customers!G772:G1772,"",0)</f>
        <v>0</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3">
      <c r="A774" s="2" t="s">
        <v>4853</v>
      </c>
      <c r="B774" s="3">
        <v>44468</v>
      </c>
      <c r="C774" s="2" t="s">
        <v>4854</v>
      </c>
      <c r="D774" t="s">
        <v>6141</v>
      </c>
      <c r="E774" s="2">
        <v>6</v>
      </c>
      <c r="F774" s="2">
        <f>_xlfn.XLOOKUP(orders!C774,customers!$A$1:$A$1001,customers!B773:B1773,"",0)</f>
        <v>0</v>
      </c>
      <c r="G774" s="2" t="str">
        <f>IF(_xlfn.XLOOKUP(C774,customers!$A$1:$A$1001,customers!C773:C1773,"",0)=0,"",_xlfn.XLOOKUP(C774,customers!$A$1:$A$1001,customers!C773:C1773,"",0))</f>
        <v/>
      </c>
      <c r="H774" s="2">
        <f>_xlfn.XLOOKUP(C774,customers!$A$1:$A$1001,customers!G773:G1773,"",0)</f>
        <v>0</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3">
      <c r="A775" s="2" t="s">
        <v>4858</v>
      </c>
      <c r="B775" s="3">
        <v>44488</v>
      </c>
      <c r="C775" s="2" t="s">
        <v>4859</v>
      </c>
      <c r="D775" t="s">
        <v>6159</v>
      </c>
      <c r="E775" s="2">
        <v>2</v>
      </c>
      <c r="F775" s="2">
        <f>_xlfn.XLOOKUP(orders!C775,customers!$A$1:$A$1001,customers!B774:B1774,"",0)</f>
        <v>0</v>
      </c>
      <c r="G775" s="2" t="str">
        <f>IF(_xlfn.XLOOKUP(C775,customers!$A$1:$A$1001,customers!C774:C1774,"",0)=0,"",_xlfn.XLOOKUP(C775,customers!$A$1:$A$1001,customers!C774:C1774,"",0))</f>
        <v/>
      </c>
      <c r="H775" s="2">
        <f>_xlfn.XLOOKUP(C775,customers!$A$1:$A$1001,customers!G774:G1774,"",0)</f>
        <v>0</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3">
      <c r="A776" s="2" t="s">
        <v>4864</v>
      </c>
      <c r="B776" s="3">
        <v>44756</v>
      </c>
      <c r="C776" s="2" t="s">
        <v>4865</v>
      </c>
      <c r="D776" t="s">
        <v>6138</v>
      </c>
      <c r="E776" s="2">
        <v>2</v>
      </c>
      <c r="F776" s="2">
        <f>_xlfn.XLOOKUP(orders!C776,customers!$A$1:$A$1001,customers!B775:B1775,"",0)</f>
        <v>0</v>
      </c>
      <c r="G776" s="2" t="str">
        <f>IF(_xlfn.XLOOKUP(C776,customers!$A$1:$A$1001,customers!C775:C1775,"",0)=0,"",_xlfn.XLOOKUP(C776,customers!$A$1:$A$1001,customers!C775:C1775,"",0))</f>
        <v/>
      </c>
      <c r="H776" s="2">
        <f>_xlfn.XLOOKUP(C776,customers!$A$1:$A$1001,customers!G775:G1775,"",0)</f>
        <v>0</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3">
      <c r="A777" s="2" t="s">
        <v>4869</v>
      </c>
      <c r="B777" s="3">
        <v>44396</v>
      </c>
      <c r="C777" s="2" t="s">
        <v>4870</v>
      </c>
      <c r="D777" t="s">
        <v>6176</v>
      </c>
      <c r="E777" s="2">
        <v>2</v>
      </c>
      <c r="F777" s="2">
        <f>_xlfn.XLOOKUP(orders!C777,customers!$A$1:$A$1001,customers!B776:B1776,"",0)</f>
        <v>0</v>
      </c>
      <c r="G777" s="2" t="str">
        <f>IF(_xlfn.XLOOKUP(C777,customers!$A$1:$A$1001,customers!C776:C1776,"",0)=0,"",_xlfn.XLOOKUP(C777,customers!$A$1:$A$1001,customers!C776:C1776,"",0))</f>
        <v/>
      </c>
      <c r="H777" s="2">
        <f>_xlfn.XLOOKUP(C777,customers!$A$1:$A$1001,customers!G776:G1776,"",0)</f>
        <v>0</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3">
      <c r="A778" s="2" t="s">
        <v>4875</v>
      </c>
      <c r="B778" s="3">
        <v>44540</v>
      </c>
      <c r="C778" s="2" t="s">
        <v>4876</v>
      </c>
      <c r="D778" t="s">
        <v>6157</v>
      </c>
      <c r="E778" s="2">
        <v>3</v>
      </c>
      <c r="F778" s="2">
        <f>_xlfn.XLOOKUP(orders!C778,customers!$A$1:$A$1001,customers!B777:B1777,"",0)</f>
        <v>0</v>
      </c>
      <c r="G778" s="2" t="str">
        <f>IF(_xlfn.XLOOKUP(C778,customers!$A$1:$A$1001,customers!C777:C1777,"",0)=0,"",_xlfn.XLOOKUP(C778,customers!$A$1:$A$1001,customers!C777:C1777,"",0))</f>
        <v/>
      </c>
      <c r="H778" s="2">
        <f>_xlfn.XLOOKUP(C778,customers!$A$1:$A$1001,customers!G777:G1777,"",0)</f>
        <v>0</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3">
      <c r="A779" s="2" t="s">
        <v>4881</v>
      </c>
      <c r="B779" s="3">
        <v>43541</v>
      </c>
      <c r="C779" s="2" t="s">
        <v>4882</v>
      </c>
      <c r="D779" t="s">
        <v>6182</v>
      </c>
      <c r="E779" s="2">
        <v>2</v>
      </c>
      <c r="F779" s="2">
        <f>_xlfn.XLOOKUP(orders!C779,customers!$A$1:$A$1001,customers!B778:B1778,"",0)</f>
        <v>0</v>
      </c>
      <c r="G779" s="2" t="str">
        <f>IF(_xlfn.XLOOKUP(C779,customers!$A$1:$A$1001,customers!C778:C1778,"",0)=0,"",_xlfn.XLOOKUP(C779,customers!$A$1:$A$1001,customers!C778:C1778,"",0))</f>
        <v/>
      </c>
      <c r="H779" s="2">
        <f>_xlfn.XLOOKUP(C779,customers!$A$1:$A$1001,customers!G778:G1778,"",0)</f>
        <v>0</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3">
      <c r="A780" s="2" t="s">
        <v>4886</v>
      </c>
      <c r="B780" s="3">
        <v>43889</v>
      </c>
      <c r="C780" s="2" t="s">
        <v>4933</v>
      </c>
      <c r="D780" t="s">
        <v>6161</v>
      </c>
      <c r="E780" s="2">
        <v>2</v>
      </c>
      <c r="F780" s="2">
        <f>_xlfn.XLOOKUP(orders!C780,customers!$A$1:$A$1001,customers!B779:B1779,"",0)</f>
        <v>0</v>
      </c>
      <c r="G780" s="2" t="str">
        <f>IF(_xlfn.XLOOKUP(C780,customers!$A$1:$A$1001,customers!C779:C1779,"",0)=0,"",_xlfn.XLOOKUP(C780,customers!$A$1:$A$1001,customers!C779:C1779,"",0))</f>
        <v/>
      </c>
      <c r="H780" s="2">
        <f>_xlfn.XLOOKUP(C780,customers!$A$1:$A$1001,customers!G779:G1779,"",0)</f>
        <v>0</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3">
      <c r="A781" s="2" t="s">
        <v>4892</v>
      </c>
      <c r="B781" s="3">
        <v>43985</v>
      </c>
      <c r="C781" s="2" t="s">
        <v>4893</v>
      </c>
      <c r="D781" t="s">
        <v>6143</v>
      </c>
      <c r="E781" s="2">
        <v>6</v>
      </c>
      <c r="F781" s="2">
        <f>_xlfn.XLOOKUP(orders!C781,customers!$A$1:$A$1001,customers!B780:B1780,"",0)</f>
        <v>0</v>
      </c>
      <c r="G781" s="2" t="str">
        <f>IF(_xlfn.XLOOKUP(C781,customers!$A$1:$A$1001,customers!C780:C1780,"",0)=0,"",_xlfn.XLOOKUP(C781,customers!$A$1:$A$1001,customers!C780:C1780,"",0))</f>
        <v/>
      </c>
      <c r="H781" s="2">
        <f>_xlfn.XLOOKUP(C781,customers!$A$1:$A$1001,customers!G780:G1780,"",0)</f>
        <v>0</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3">
      <c r="A782" s="2" t="s">
        <v>4898</v>
      </c>
      <c r="B782" s="3">
        <v>43883</v>
      </c>
      <c r="C782" s="2" t="s">
        <v>4899</v>
      </c>
      <c r="D782" t="s">
        <v>6141</v>
      </c>
      <c r="E782" s="2">
        <v>3</v>
      </c>
      <c r="F782" s="2">
        <f>_xlfn.XLOOKUP(orders!C782,customers!$A$1:$A$1001,customers!B781:B1781,"",0)</f>
        <v>0</v>
      </c>
      <c r="G782" s="2" t="str">
        <f>IF(_xlfn.XLOOKUP(C782,customers!$A$1:$A$1001,customers!C781:C1781,"",0)=0,"",_xlfn.XLOOKUP(C782,customers!$A$1:$A$1001,customers!C781:C1781,"",0))</f>
        <v/>
      </c>
      <c r="H782" s="2">
        <f>_xlfn.XLOOKUP(C782,customers!$A$1:$A$1001,customers!G781:G1781,"",0)</f>
        <v>0</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3">
      <c r="A783" s="2" t="s">
        <v>4903</v>
      </c>
      <c r="B783" s="3">
        <v>43778</v>
      </c>
      <c r="C783" s="2" t="s">
        <v>4904</v>
      </c>
      <c r="D783" t="s">
        <v>6164</v>
      </c>
      <c r="E783" s="2">
        <v>4</v>
      </c>
      <c r="F783" s="2">
        <f>_xlfn.XLOOKUP(orders!C783,customers!$A$1:$A$1001,customers!B782:B1782,"",0)</f>
        <v>0</v>
      </c>
      <c r="G783" s="2" t="str">
        <f>IF(_xlfn.XLOOKUP(C783,customers!$A$1:$A$1001,customers!C782:C1782,"",0)=0,"",_xlfn.XLOOKUP(C783,customers!$A$1:$A$1001,customers!C782:C1782,"",0))</f>
        <v/>
      </c>
      <c r="H783" s="2">
        <f>_xlfn.XLOOKUP(C783,customers!$A$1:$A$1001,customers!G782:G1782,"",0)</f>
        <v>0</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3">
      <c r="A784" s="2" t="s">
        <v>4909</v>
      </c>
      <c r="B784" s="3">
        <v>43897</v>
      </c>
      <c r="C784" s="2" t="s">
        <v>4910</v>
      </c>
      <c r="D784" t="s">
        <v>6184</v>
      </c>
      <c r="E784" s="2">
        <v>6</v>
      </c>
      <c r="F784" s="2">
        <f>_xlfn.XLOOKUP(orders!C784,customers!$A$1:$A$1001,customers!B783:B1783,"",0)</f>
        <v>0</v>
      </c>
      <c r="G784" s="2" t="str">
        <f>IF(_xlfn.XLOOKUP(C784,customers!$A$1:$A$1001,customers!C783:C1783,"",0)=0,"",_xlfn.XLOOKUP(C784,customers!$A$1:$A$1001,customers!C783:C1783,"",0))</f>
        <v/>
      </c>
      <c r="H784" s="2">
        <f>_xlfn.XLOOKUP(C784,customers!$A$1:$A$1001,customers!G783:G1783,"",0)</f>
        <v>0</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3">
      <c r="A785" s="2" t="s">
        <v>4915</v>
      </c>
      <c r="B785" s="3">
        <v>44312</v>
      </c>
      <c r="C785" s="2" t="s">
        <v>4916</v>
      </c>
      <c r="D785" t="s">
        <v>6160</v>
      </c>
      <c r="E785" s="2">
        <v>5</v>
      </c>
      <c r="F785" s="2">
        <f>_xlfn.XLOOKUP(orders!C785,customers!$A$1:$A$1001,customers!B784:B1784,"",0)</f>
        <v>0</v>
      </c>
      <c r="G785" s="2" t="str">
        <f>IF(_xlfn.XLOOKUP(C785,customers!$A$1:$A$1001,customers!C784:C1784,"",0)=0,"",_xlfn.XLOOKUP(C785,customers!$A$1:$A$1001,customers!C784:C1784,"",0))</f>
        <v/>
      </c>
      <c r="H785" s="2">
        <f>_xlfn.XLOOKUP(C785,customers!$A$1:$A$1001,customers!G784:G1784,"",0)</f>
        <v>0</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3">
      <c r="A786" s="2" t="s">
        <v>4921</v>
      </c>
      <c r="B786" s="3">
        <v>44511</v>
      </c>
      <c r="C786" s="2" t="s">
        <v>4922</v>
      </c>
      <c r="D786" t="s">
        <v>6170</v>
      </c>
      <c r="E786" s="2">
        <v>2</v>
      </c>
      <c r="F786" s="2">
        <f>_xlfn.XLOOKUP(orders!C786,customers!$A$1:$A$1001,customers!B785:B1785,"",0)</f>
        <v>0</v>
      </c>
      <c r="G786" s="2" t="str">
        <f>IF(_xlfn.XLOOKUP(C786,customers!$A$1:$A$1001,customers!C785:C1785,"",0)=0,"",_xlfn.XLOOKUP(C786,customers!$A$1:$A$1001,customers!C785:C1785,"",0))</f>
        <v/>
      </c>
      <c r="H786" s="2">
        <f>_xlfn.XLOOKUP(C786,customers!$A$1:$A$1001,customers!G785:G1785,"",0)</f>
        <v>0</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3">
      <c r="A787" s="2" t="s">
        <v>4926</v>
      </c>
      <c r="B787" s="3">
        <v>44362</v>
      </c>
      <c r="C787" s="2" t="s">
        <v>4927</v>
      </c>
      <c r="D787" t="s">
        <v>6168</v>
      </c>
      <c r="E787" s="2">
        <v>1</v>
      </c>
      <c r="F787" s="2">
        <f>_xlfn.XLOOKUP(orders!C787,customers!$A$1:$A$1001,customers!B786:B1786,"",0)</f>
        <v>0</v>
      </c>
      <c r="G787" s="2" t="str">
        <f>IF(_xlfn.XLOOKUP(C787,customers!$A$1:$A$1001,customers!C786:C1786,"",0)=0,"",_xlfn.XLOOKUP(C787,customers!$A$1:$A$1001,customers!C786:C1786,"",0))</f>
        <v/>
      </c>
      <c r="H787" s="2">
        <f>_xlfn.XLOOKUP(C787,customers!$A$1:$A$1001,customers!G786:G1786,"",0)</f>
        <v>0</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3">
      <c r="A788" s="2" t="s">
        <v>4932</v>
      </c>
      <c r="B788" s="3">
        <v>43888</v>
      </c>
      <c r="C788" s="2" t="s">
        <v>4933</v>
      </c>
      <c r="D788" t="s">
        <v>6185</v>
      </c>
      <c r="E788" s="2">
        <v>1</v>
      </c>
      <c r="F788" s="2">
        <f>_xlfn.XLOOKUP(orders!C788,customers!$A$1:$A$1001,customers!B787:B1787,"",0)</f>
        <v>0</v>
      </c>
      <c r="G788" s="2" t="str">
        <f>IF(_xlfn.XLOOKUP(C788,customers!$A$1:$A$1001,customers!C787:C1787,"",0)=0,"",_xlfn.XLOOKUP(C788,customers!$A$1:$A$1001,customers!C787:C1787,"",0))</f>
        <v/>
      </c>
      <c r="H788" s="2">
        <f>_xlfn.XLOOKUP(C788,customers!$A$1:$A$1001,customers!G787:G1787,"",0)</f>
        <v>0</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3">
      <c r="A789" s="2" t="s">
        <v>4938</v>
      </c>
      <c r="B789" s="3">
        <v>44305</v>
      </c>
      <c r="C789" s="2" t="s">
        <v>4939</v>
      </c>
      <c r="D789" t="s">
        <v>6141</v>
      </c>
      <c r="E789" s="2">
        <v>6</v>
      </c>
      <c r="F789" s="2">
        <f>_xlfn.XLOOKUP(orders!C789,customers!$A$1:$A$1001,customers!B788:B1788,"",0)</f>
        <v>0</v>
      </c>
      <c r="G789" s="2" t="str">
        <f>IF(_xlfn.XLOOKUP(C789,customers!$A$1:$A$1001,customers!C788:C1788,"",0)=0,"",_xlfn.XLOOKUP(C789,customers!$A$1:$A$1001,customers!C788:C1788,"",0))</f>
        <v/>
      </c>
      <c r="H789" s="2">
        <f>_xlfn.XLOOKUP(C789,customers!$A$1:$A$1001,customers!G788:G1788,"",0)</f>
        <v>0</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3">
      <c r="A790" s="2" t="s">
        <v>4943</v>
      </c>
      <c r="B790" s="3">
        <v>44771</v>
      </c>
      <c r="C790" s="2" t="s">
        <v>4944</v>
      </c>
      <c r="D790" t="s">
        <v>6151</v>
      </c>
      <c r="E790" s="2">
        <v>2</v>
      </c>
      <c r="F790" s="2">
        <f>_xlfn.XLOOKUP(orders!C790,customers!$A$1:$A$1001,customers!B789:B1789,"",0)</f>
        <v>0</v>
      </c>
      <c r="G790" s="2" t="str">
        <f>IF(_xlfn.XLOOKUP(C790,customers!$A$1:$A$1001,customers!C789:C1789,"",0)=0,"",_xlfn.XLOOKUP(C790,customers!$A$1:$A$1001,customers!C789:C1789,"",0))</f>
        <v/>
      </c>
      <c r="H790" s="2">
        <f>_xlfn.XLOOKUP(C790,customers!$A$1:$A$1001,customers!G789:G1789,"",0)</f>
        <v>0</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3">
      <c r="A791" s="2" t="s">
        <v>4949</v>
      </c>
      <c r="B791" s="3">
        <v>43485</v>
      </c>
      <c r="C791" s="2" t="s">
        <v>4950</v>
      </c>
      <c r="D791" t="s">
        <v>6140</v>
      </c>
      <c r="E791" s="2">
        <v>6</v>
      </c>
      <c r="F791" s="2">
        <f>_xlfn.XLOOKUP(orders!C791,customers!$A$1:$A$1001,customers!B790:B1790,"",0)</f>
        <v>0</v>
      </c>
      <c r="G791" s="2" t="str">
        <f>IF(_xlfn.XLOOKUP(C791,customers!$A$1:$A$1001,customers!C790:C1790,"",0)=0,"",_xlfn.XLOOKUP(C791,customers!$A$1:$A$1001,customers!C790:C1790,"",0))</f>
        <v/>
      </c>
      <c r="H791" s="2">
        <f>_xlfn.XLOOKUP(C791,customers!$A$1:$A$1001,customers!G790:G1790,"",0)</f>
        <v>0</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3">
      <c r="A792" s="2" t="s">
        <v>4955</v>
      </c>
      <c r="B792" s="3">
        <v>44613</v>
      </c>
      <c r="C792" s="2" t="s">
        <v>4956</v>
      </c>
      <c r="D792" t="s">
        <v>6180</v>
      </c>
      <c r="E792" s="2">
        <v>3</v>
      </c>
      <c r="F792" s="2">
        <f>_xlfn.XLOOKUP(orders!C792,customers!$A$1:$A$1001,customers!B791:B1791,"",0)</f>
        <v>0</v>
      </c>
      <c r="G792" s="2" t="str">
        <f>IF(_xlfn.XLOOKUP(C792,customers!$A$1:$A$1001,customers!C791:C1791,"",0)=0,"",_xlfn.XLOOKUP(C792,customers!$A$1:$A$1001,customers!C791:C1791,"",0))</f>
        <v/>
      </c>
      <c r="H792" s="2">
        <f>_xlfn.XLOOKUP(C792,customers!$A$1:$A$1001,customers!G791:G1791,"",0)</f>
        <v>0</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3">
      <c r="A793" s="2" t="s">
        <v>4961</v>
      </c>
      <c r="B793" s="3">
        <v>43954</v>
      </c>
      <c r="C793" s="2" t="s">
        <v>4962</v>
      </c>
      <c r="D793" t="s">
        <v>6145</v>
      </c>
      <c r="E793" s="2">
        <v>5</v>
      </c>
      <c r="F793" s="2">
        <f>_xlfn.XLOOKUP(orders!C793,customers!$A$1:$A$1001,customers!B792:B1792,"",0)</f>
        <v>0</v>
      </c>
      <c r="G793" s="2" t="str">
        <f>IF(_xlfn.XLOOKUP(C793,customers!$A$1:$A$1001,customers!C792:C1792,"",0)=0,"",_xlfn.XLOOKUP(C793,customers!$A$1:$A$1001,customers!C792:C1792,"",0))</f>
        <v/>
      </c>
      <c r="H793" s="2">
        <f>_xlfn.XLOOKUP(C793,customers!$A$1:$A$1001,customers!G792:G1792,"",0)</f>
        <v>0</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3">
      <c r="A794" s="2" t="s">
        <v>4967</v>
      </c>
      <c r="B794" s="3">
        <v>43545</v>
      </c>
      <c r="C794" s="2" t="s">
        <v>4968</v>
      </c>
      <c r="D794" t="s">
        <v>6160</v>
      </c>
      <c r="E794" s="2">
        <v>6</v>
      </c>
      <c r="F794" s="2">
        <f>_xlfn.XLOOKUP(orders!C794,customers!$A$1:$A$1001,customers!B793:B1793,"",0)</f>
        <v>0</v>
      </c>
      <c r="G794" s="2" t="str">
        <f>IF(_xlfn.XLOOKUP(C794,customers!$A$1:$A$1001,customers!C793:C1793,"",0)=0,"",_xlfn.XLOOKUP(C794,customers!$A$1:$A$1001,customers!C793:C1793,"",0))</f>
        <v/>
      </c>
      <c r="H794" s="2">
        <f>_xlfn.XLOOKUP(C794,customers!$A$1:$A$1001,customers!G793:G1793,"",0)</f>
        <v>0</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3">
      <c r="A795" s="2" t="s">
        <v>4973</v>
      </c>
      <c r="B795" s="3">
        <v>43629</v>
      </c>
      <c r="C795" s="2" t="s">
        <v>4974</v>
      </c>
      <c r="D795" t="s">
        <v>6178</v>
      </c>
      <c r="E795" s="2">
        <v>5</v>
      </c>
      <c r="F795" s="2">
        <f>_xlfn.XLOOKUP(orders!C795,customers!$A$1:$A$1001,customers!B794:B1794,"",0)</f>
        <v>0</v>
      </c>
      <c r="G795" s="2" t="str">
        <f>IF(_xlfn.XLOOKUP(C795,customers!$A$1:$A$1001,customers!C794:C1794,"",0)=0,"",_xlfn.XLOOKUP(C795,customers!$A$1:$A$1001,customers!C794:C1794,"",0))</f>
        <v/>
      </c>
      <c r="H795" s="2">
        <f>_xlfn.XLOOKUP(C795,customers!$A$1:$A$1001,customers!G794:G1794,"",0)</f>
        <v>0</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3">
      <c r="A796" s="2" t="s">
        <v>4979</v>
      </c>
      <c r="B796" s="3">
        <v>43987</v>
      </c>
      <c r="C796" s="2" t="s">
        <v>4980</v>
      </c>
      <c r="D796" t="s">
        <v>6182</v>
      </c>
      <c r="E796" s="2">
        <v>5</v>
      </c>
      <c r="F796" s="2">
        <f>_xlfn.XLOOKUP(orders!C796,customers!$A$1:$A$1001,customers!B795:B1795,"",0)</f>
        <v>0</v>
      </c>
      <c r="G796" s="2" t="str">
        <f>IF(_xlfn.XLOOKUP(C796,customers!$A$1:$A$1001,customers!C795:C1795,"",0)=0,"",_xlfn.XLOOKUP(C796,customers!$A$1:$A$1001,customers!C795:C1795,"",0))</f>
        <v/>
      </c>
      <c r="H796" s="2">
        <f>_xlfn.XLOOKUP(C796,customers!$A$1:$A$1001,customers!G795:G1795,"",0)</f>
        <v>0</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3">
      <c r="A797" s="2" t="s">
        <v>4985</v>
      </c>
      <c r="B797" s="3">
        <v>43540</v>
      </c>
      <c r="C797" s="2" t="s">
        <v>4986</v>
      </c>
      <c r="D797" t="s">
        <v>6173</v>
      </c>
      <c r="E797" s="2">
        <v>4</v>
      </c>
      <c r="F797" s="2">
        <f>_xlfn.XLOOKUP(orders!C797,customers!$A$1:$A$1001,customers!B796:B1796,"",0)</f>
        <v>0</v>
      </c>
      <c r="G797" s="2" t="str">
        <f>IF(_xlfn.XLOOKUP(C797,customers!$A$1:$A$1001,customers!C796:C1796,"",0)=0,"",_xlfn.XLOOKUP(C797,customers!$A$1:$A$1001,customers!C796:C1796,"",0))</f>
        <v/>
      </c>
      <c r="H797" s="2">
        <f>_xlfn.XLOOKUP(C797,customers!$A$1:$A$1001,customers!G796:G1796,"",0)</f>
        <v>0</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3">
      <c r="A798" s="2" t="s">
        <v>4991</v>
      </c>
      <c r="B798" s="3">
        <v>44533</v>
      </c>
      <c r="C798" s="2" t="s">
        <v>4992</v>
      </c>
      <c r="D798" t="s">
        <v>6161</v>
      </c>
      <c r="E798" s="2">
        <v>1</v>
      </c>
      <c r="F798" s="2">
        <f>_xlfn.XLOOKUP(orders!C798,customers!$A$1:$A$1001,customers!B797:B1797,"",0)</f>
        <v>0</v>
      </c>
      <c r="G798" s="2" t="str">
        <f>IF(_xlfn.XLOOKUP(C798,customers!$A$1:$A$1001,customers!C797:C1797,"",0)=0,"",_xlfn.XLOOKUP(C798,customers!$A$1:$A$1001,customers!C797:C1797,"",0))</f>
        <v/>
      </c>
      <c r="H798" s="2">
        <f>_xlfn.XLOOKUP(C798,customers!$A$1:$A$1001,customers!G797:G1797,"",0)</f>
        <v>0</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3">
      <c r="A799" s="2" t="s">
        <v>4996</v>
      </c>
      <c r="B799" s="3">
        <v>44751</v>
      </c>
      <c r="C799" s="2" t="s">
        <v>4997</v>
      </c>
      <c r="D799" t="s">
        <v>6180</v>
      </c>
      <c r="E799" s="2">
        <v>4</v>
      </c>
      <c r="F799" s="2">
        <f>_xlfn.XLOOKUP(orders!C799,customers!$A$1:$A$1001,customers!B798:B1798,"",0)</f>
        <v>0</v>
      </c>
      <c r="G799" s="2" t="str">
        <f>IF(_xlfn.XLOOKUP(C799,customers!$A$1:$A$1001,customers!C798:C1798,"",0)=0,"",_xlfn.XLOOKUP(C799,customers!$A$1:$A$1001,customers!C798:C1798,"",0))</f>
        <v/>
      </c>
      <c r="H799" s="2">
        <f>_xlfn.XLOOKUP(C799,customers!$A$1:$A$1001,customers!G798:G1798,"",0)</f>
        <v>0</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3">
      <c r="A800" s="2" t="s">
        <v>5002</v>
      </c>
      <c r="B800" s="3">
        <v>43950</v>
      </c>
      <c r="C800" s="2" t="s">
        <v>5003</v>
      </c>
      <c r="D800" t="s">
        <v>6163</v>
      </c>
      <c r="E800" s="2">
        <v>3</v>
      </c>
      <c r="F800" s="2">
        <f>_xlfn.XLOOKUP(orders!C800,customers!$A$1:$A$1001,customers!B799:B1799,"",0)</f>
        <v>0</v>
      </c>
      <c r="G800" s="2" t="str">
        <f>IF(_xlfn.XLOOKUP(C800,customers!$A$1:$A$1001,customers!C799:C1799,"",0)=0,"",_xlfn.XLOOKUP(C800,customers!$A$1:$A$1001,customers!C799:C1799,"",0))</f>
        <v/>
      </c>
      <c r="H800" s="2">
        <f>_xlfn.XLOOKUP(C800,customers!$A$1:$A$1001,customers!G799:G1799,"",0)</f>
        <v>0</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3">
      <c r="A801" s="2" t="s">
        <v>5008</v>
      </c>
      <c r="B801" s="3">
        <v>44588</v>
      </c>
      <c r="C801" s="2" t="s">
        <v>5009</v>
      </c>
      <c r="D801" t="s">
        <v>6183</v>
      </c>
      <c r="E801" s="2">
        <v>3</v>
      </c>
      <c r="F801" s="2">
        <f>_xlfn.XLOOKUP(orders!C801,customers!$A$1:$A$1001,customers!B800:B1800,"",0)</f>
        <v>0</v>
      </c>
      <c r="G801" s="2" t="str">
        <f>IF(_xlfn.XLOOKUP(C801,customers!$A$1:$A$1001,customers!C800:C1800,"",0)=0,"",_xlfn.XLOOKUP(C801,customers!$A$1:$A$1001,customers!C800:C1800,"",0))</f>
        <v/>
      </c>
      <c r="H801" s="2">
        <f>_xlfn.XLOOKUP(C801,customers!$A$1:$A$1001,customers!G800:G1800,"",0)</f>
        <v>0</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3">
      <c r="A802" s="2" t="s">
        <v>5012</v>
      </c>
      <c r="B802" s="3">
        <v>44240</v>
      </c>
      <c r="C802" s="2" t="s">
        <v>5013</v>
      </c>
      <c r="D802" t="s">
        <v>6163</v>
      </c>
      <c r="E802" s="2">
        <v>6</v>
      </c>
      <c r="F802" s="2">
        <f>_xlfn.XLOOKUP(orders!C802,customers!$A$1:$A$1001,customers!B801:B1801,"",0)</f>
        <v>0</v>
      </c>
      <c r="G802" s="2" t="str">
        <f>IF(_xlfn.XLOOKUP(C802,customers!$A$1:$A$1001,customers!C801:C1801,"",0)=0,"",_xlfn.XLOOKUP(C802,customers!$A$1:$A$1001,customers!C801:C1801,"",0))</f>
        <v/>
      </c>
      <c r="H802" s="2">
        <f>_xlfn.XLOOKUP(C802,customers!$A$1:$A$1001,customers!G801:G1801,"",0)</f>
        <v>0</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3">
      <c r="A803" s="2" t="s">
        <v>5018</v>
      </c>
      <c r="B803" s="3">
        <v>44025</v>
      </c>
      <c r="C803" s="2" t="s">
        <v>5019</v>
      </c>
      <c r="D803" t="s">
        <v>6149</v>
      </c>
      <c r="E803" s="2">
        <v>2</v>
      </c>
      <c r="F803" s="2">
        <f>_xlfn.XLOOKUP(orders!C803,customers!$A$1:$A$1001,customers!B802:B1802,"",0)</f>
        <v>0</v>
      </c>
      <c r="G803" s="2" t="str">
        <f>IF(_xlfn.XLOOKUP(C803,customers!$A$1:$A$1001,customers!C802:C1802,"",0)=0,"",_xlfn.XLOOKUP(C803,customers!$A$1:$A$1001,customers!C802:C1802,"",0))</f>
        <v/>
      </c>
      <c r="H803" s="2">
        <f>_xlfn.XLOOKUP(C803,customers!$A$1:$A$1001,customers!G802:G1802,"",0)</f>
        <v>0</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3">
      <c r="A804" s="2" t="s">
        <v>5024</v>
      </c>
      <c r="B804" s="3">
        <v>43902</v>
      </c>
      <c r="C804" s="2" t="s">
        <v>5025</v>
      </c>
      <c r="D804" t="s">
        <v>6163</v>
      </c>
      <c r="E804" s="2">
        <v>4</v>
      </c>
      <c r="F804" s="2">
        <f>_xlfn.XLOOKUP(orders!C804,customers!$A$1:$A$1001,customers!B803:B1803,"",0)</f>
        <v>0</v>
      </c>
      <c r="G804" s="2" t="str">
        <f>IF(_xlfn.XLOOKUP(C804,customers!$A$1:$A$1001,customers!C803:C1803,"",0)=0,"",_xlfn.XLOOKUP(C804,customers!$A$1:$A$1001,customers!C803:C1803,"",0))</f>
        <v/>
      </c>
      <c r="H804" s="2">
        <f>_xlfn.XLOOKUP(C804,customers!$A$1:$A$1001,customers!G803:G1803,"",0)</f>
        <v>0</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3">
      <c r="A805" s="2" t="s">
        <v>5030</v>
      </c>
      <c r="B805" s="3">
        <v>43955</v>
      </c>
      <c r="C805" s="2" t="s">
        <v>5031</v>
      </c>
      <c r="D805" t="s">
        <v>6166</v>
      </c>
      <c r="E805" s="2">
        <v>4</v>
      </c>
      <c r="F805" s="2">
        <f>_xlfn.XLOOKUP(orders!C805,customers!$A$1:$A$1001,customers!B804:B1804,"",0)</f>
        <v>0</v>
      </c>
      <c r="G805" s="2" t="str">
        <f>IF(_xlfn.XLOOKUP(C805,customers!$A$1:$A$1001,customers!C804:C1804,"",0)=0,"",_xlfn.XLOOKUP(C805,customers!$A$1:$A$1001,customers!C804:C1804,"",0))</f>
        <v/>
      </c>
      <c r="H805" s="2">
        <f>_xlfn.XLOOKUP(C805,customers!$A$1:$A$1001,customers!G804:G1804,"",0)</f>
        <v>0</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3">
      <c r="A806" s="2" t="s">
        <v>5035</v>
      </c>
      <c r="B806" s="3">
        <v>44289</v>
      </c>
      <c r="C806" s="2" t="s">
        <v>5036</v>
      </c>
      <c r="D806" t="s">
        <v>6179</v>
      </c>
      <c r="E806" s="2">
        <v>2</v>
      </c>
      <c r="F806" s="2">
        <f>_xlfn.XLOOKUP(orders!C806,customers!$A$1:$A$1001,customers!B805:B1805,"",0)</f>
        <v>0</v>
      </c>
      <c r="G806" s="2" t="str">
        <f>IF(_xlfn.XLOOKUP(C806,customers!$A$1:$A$1001,customers!C805:C1805,"",0)=0,"",_xlfn.XLOOKUP(C806,customers!$A$1:$A$1001,customers!C805:C1805,"",0))</f>
        <v/>
      </c>
      <c r="H806" s="2">
        <f>_xlfn.XLOOKUP(C806,customers!$A$1:$A$1001,customers!G805:G1805,"",0)</f>
        <v>0</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3">
      <c r="A807" s="2" t="s">
        <v>5040</v>
      </c>
      <c r="B807" s="3">
        <v>44713</v>
      </c>
      <c r="C807" s="2" t="s">
        <v>5041</v>
      </c>
      <c r="D807" t="s">
        <v>6146</v>
      </c>
      <c r="E807" s="2">
        <v>1</v>
      </c>
      <c r="F807" s="2">
        <f>_xlfn.XLOOKUP(orders!C807,customers!$A$1:$A$1001,customers!B806:B1806,"",0)</f>
        <v>0</v>
      </c>
      <c r="G807" s="2" t="str">
        <f>IF(_xlfn.XLOOKUP(C807,customers!$A$1:$A$1001,customers!C806:C1806,"",0)=0,"",_xlfn.XLOOKUP(C807,customers!$A$1:$A$1001,customers!C806:C1806,"",0))</f>
        <v/>
      </c>
      <c r="H807" s="2">
        <f>_xlfn.XLOOKUP(C807,customers!$A$1:$A$1001,customers!G806:G1806,"",0)</f>
        <v>0</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3">
      <c r="A808" s="2" t="s">
        <v>5046</v>
      </c>
      <c r="B808" s="3">
        <v>44241</v>
      </c>
      <c r="C808" s="2" t="s">
        <v>5047</v>
      </c>
      <c r="D808" t="s">
        <v>6150</v>
      </c>
      <c r="E808" s="2">
        <v>2</v>
      </c>
      <c r="F808" s="2">
        <f>_xlfn.XLOOKUP(orders!C808,customers!$A$1:$A$1001,customers!B807:B1807,"",0)</f>
        <v>0</v>
      </c>
      <c r="G808" s="2" t="str">
        <f>IF(_xlfn.XLOOKUP(C808,customers!$A$1:$A$1001,customers!C807:C1807,"",0)=0,"",_xlfn.XLOOKUP(C808,customers!$A$1:$A$1001,customers!C807:C1807,"",0))</f>
        <v/>
      </c>
      <c r="H808" s="2">
        <f>_xlfn.XLOOKUP(C808,customers!$A$1:$A$1001,customers!G807:G1807,"",0)</f>
        <v>0</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3">
      <c r="A809" s="2" t="s">
        <v>5050</v>
      </c>
      <c r="B809" s="3">
        <v>44543</v>
      </c>
      <c r="C809" s="2" t="s">
        <v>5051</v>
      </c>
      <c r="D809" t="s">
        <v>6169</v>
      </c>
      <c r="E809" s="2">
        <v>3</v>
      </c>
      <c r="F809" s="2">
        <f>_xlfn.XLOOKUP(orders!C809,customers!$A$1:$A$1001,customers!B808:B1808,"",0)</f>
        <v>0</v>
      </c>
      <c r="G809" s="2" t="str">
        <f>IF(_xlfn.XLOOKUP(C809,customers!$A$1:$A$1001,customers!C808:C1808,"",0)=0,"",_xlfn.XLOOKUP(C809,customers!$A$1:$A$1001,customers!C808:C1808,"",0))</f>
        <v/>
      </c>
      <c r="H809" s="2">
        <f>_xlfn.XLOOKUP(C809,customers!$A$1:$A$1001,customers!G808:G1808,"",0)</f>
        <v>0</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3">
      <c r="A810" s="2" t="s">
        <v>5056</v>
      </c>
      <c r="B810" s="3">
        <v>43868</v>
      </c>
      <c r="C810" s="2" t="s">
        <v>5113</v>
      </c>
      <c r="D810" t="s">
        <v>6142</v>
      </c>
      <c r="E810" s="2">
        <v>5</v>
      </c>
      <c r="F810" s="2">
        <f>_xlfn.XLOOKUP(orders!C810,customers!$A$1:$A$1001,customers!B809:B1809,"",0)</f>
        <v>0</v>
      </c>
      <c r="G810" s="2" t="str">
        <f>IF(_xlfn.XLOOKUP(C810,customers!$A$1:$A$1001,customers!C809:C1809,"",0)=0,"",_xlfn.XLOOKUP(C810,customers!$A$1:$A$1001,customers!C809:C1809,"",0))</f>
        <v/>
      </c>
      <c r="H810" s="2">
        <f>_xlfn.XLOOKUP(C810,customers!$A$1:$A$1001,customers!G809:G1809,"",0)</f>
        <v>0</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3">
      <c r="A811" s="2" t="s">
        <v>5062</v>
      </c>
      <c r="B811" s="3">
        <v>44235</v>
      </c>
      <c r="C811" s="2" t="s">
        <v>5063</v>
      </c>
      <c r="D811" t="s">
        <v>6163</v>
      </c>
      <c r="E811" s="2">
        <v>3</v>
      </c>
      <c r="F811" s="2">
        <f>_xlfn.XLOOKUP(orders!C811,customers!$A$1:$A$1001,customers!B810:B1810,"",0)</f>
        <v>0</v>
      </c>
      <c r="G811" s="2" t="str">
        <f>IF(_xlfn.XLOOKUP(C811,customers!$A$1:$A$1001,customers!C810:C1810,"",0)=0,"",_xlfn.XLOOKUP(C811,customers!$A$1:$A$1001,customers!C810:C1810,"",0))</f>
        <v/>
      </c>
      <c r="H811" s="2">
        <f>_xlfn.XLOOKUP(C811,customers!$A$1:$A$1001,customers!G810:G1810,"",0)</f>
        <v>0</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3">
      <c r="A812" s="2" t="s">
        <v>5067</v>
      </c>
      <c r="B812" s="3">
        <v>44054</v>
      </c>
      <c r="C812" s="2" t="s">
        <v>5068</v>
      </c>
      <c r="D812" t="s">
        <v>6161</v>
      </c>
      <c r="E812" s="2">
        <v>3</v>
      </c>
      <c r="F812" s="2">
        <f>_xlfn.XLOOKUP(orders!C812,customers!$A$1:$A$1001,customers!B811:B1811,"",0)</f>
        <v>0</v>
      </c>
      <c r="G812" s="2" t="str">
        <f>IF(_xlfn.XLOOKUP(C812,customers!$A$1:$A$1001,customers!C811:C1811,"",0)=0,"",_xlfn.XLOOKUP(C812,customers!$A$1:$A$1001,customers!C811:C1811,"",0))</f>
        <v/>
      </c>
      <c r="H812" s="2">
        <f>_xlfn.XLOOKUP(C812,customers!$A$1:$A$1001,customers!G811:G1811,"",0)</f>
        <v>0</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3">
      <c r="A813" s="2" t="s">
        <v>5073</v>
      </c>
      <c r="B813" s="3">
        <v>44114</v>
      </c>
      <c r="C813" s="2" t="s">
        <v>5074</v>
      </c>
      <c r="D813" t="s">
        <v>6155</v>
      </c>
      <c r="E813" s="2">
        <v>6</v>
      </c>
      <c r="F813" s="2">
        <f>_xlfn.XLOOKUP(orders!C813,customers!$A$1:$A$1001,customers!B812:B1812,"",0)</f>
        <v>0</v>
      </c>
      <c r="G813" s="2" t="str">
        <f>IF(_xlfn.XLOOKUP(C813,customers!$A$1:$A$1001,customers!C812:C1812,"",0)=0,"",_xlfn.XLOOKUP(C813,customers!$A$1:$A$1001,customers!C812:C1812,"",0))</f>
        <v/>
      </c>
      <c r="H813" s="2">
        <f>_xlfn.XLOOKUP(C813,customers!$A$1:$A$1001,customers!G812:G1812,"",0)</f>
        <v>0</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3">
      <c r="A814" s="2" t="s">
        <v>5073</v>
      </c>
      <c r="B814" s="3">
        <v>44114</v>
      </c>
      <c r="C814" s="2" t="s">
        <v>5074</v>
      </c>
      <c r="D814" t="s">
        <v>6165</v>
      </c>
      <c r="E814" s="2">
        <v>6</v>
      </c>
      <c r="F814" s="2">
        <f>_xlfn.XLOOKUP(orders!C814,customers!$A$1:$A$1001,customers!B813:B1813,"",0)</f>
        <v>0</v>
      </c>
      <c r="G814" s="2" t="str">
        <f>IF(_xlfn.XLOOKUP(C814,customers!$A$1:$A$1001,customers!C813:C1813,"",0)=0,"",_xlfn.XLOOKUP(C814,customers!$A$1:$A$1001,customers!C813:C1813,"",0))</f>
        <v/>
      </c>
      <c r="H814" s="2">
        <f>_xlfn.XLOOKUP(C814,customers!$A$1:$A$1001,customers!G813:G1813,"",0)</f>
        <v>0</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3">
      <c r="A815" s="2" t="s">
        <v>5084</v>
      </c>
      <c r="B815" s="3">
        <v>44173</v>
      </c>
      <c r="C815" s="2" t="s">
        <v>5085</v>
      </c>
      <c r="D815" t="s">
        <v>6166</v>
      </c>
      <c r="E815" s="2">
        <v>1</v>
      </c>
      <c r="F815" s="2">
        <f>_xlfn.XLOOKUP(orders!C815,customers!$A$1:$A$1001,customers!B814:B1814,"",0)</f>
        <v>0</v>
      </c>
      <c r="G815" s="2" t="str">
        <f>IF(_xlfn.XLOOKUP(C815,customers!$A$1:$A$1001,customers!C814:C1814,"",0)=0,"",_xlfn.XLOOKUP(C815,customers!$A$1:$A$1001,customers!C814:C1814,"",0))</f>
        <v/>
      </c>
      <c r="H815" s="2">
        <f>_xlfn.XLOOKUP(C815,customers!$A$1:$A$1001,customers!G814:G1814,"",0)</f>
        <v>0</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3">
      <c r="A816" s="2" t="s">
        <v>5090</v>
      </c>
      <c r="B816" s="3">
        <v>43573</v>
      </c>
      <c r="C816" s="2" t="s">
        <v>5091</v>
      </c>
      <c r="D816" t="s">
        <v>6184</v>
      </c>
      <c r="E816" s="2">
        <v>2</v>
      </c>
      <c r="F816" s="2">
        <f>_xlfn.XLOOKUP(orders!C816,customers!$A$1:$A$1001,customers!B815:B1815,"",0)</f>
        <v>0</v>
      </c>
      <c r="G816" s="2" t="str">
        <f>IF(_xlfn.XLOOKUP(C816,customers!$A$1:$A$1001,customers!C815:C1815,"",0)=0,"",_xlfn.XLOOKUP(C816,customers!$A$1:$A$1001,customers!C815:C1815,"",0))</f>
        <v/>
      </c>
      <c r="H816" s="2">
        <f>_xlfn.XLOOKUP(C816,customers!$A$1:$A$1001,customers!G815:G1815,"",0)</f>
        <v>0</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3">
      <c r="A817" s="2" t="s">
        <v>5096</v>
      </c>
      <c r="B817" s="3">
        <v>44200</v>
      </c>
      <c r="C817" s="2" t="s">
        <v>5097</v>
      </c>
      <c r="D817" t="s">
        <v>6146</v>
      </c>
      <c r="E817" s="2">
        <v>6</v>
      </c>
      <c r="F817" s="2">
        <f>_xlfn.XLOOKUP(orders!C817,customers!$A$1:$A$1001,customers!B816:B1816,"",0)</f>
        <v>0</v>
      </c>
      <c r="G817" s="2" t="str">
        <f>IF(_xlfn.XLOOKUP(C817,customers!$A$1:$A$1001,customers!C816:C1816,"",0)=0,"",_xlfn.XLOOKUP(C817,customers!$A$1:$A$1001,customers!C816:C1816,"",0))</f>
        <v/>
      </c>
      <c r="H817" s="2">
        <f>_xlfn.XLOOKUP(C817,customers!$A$1:$A$1001,customers!G816:G1816,"",0)</f>
        <v>0</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3">
      <c r="A818" s="2" t="s">
        <v>5102</v>
      </c>
      <c r="B818" s="3">
        <v>43534</v>
      </c>
      <c r="C818" s="2" t="s">
        <v>5103</v>
      </c>
      <c r="D818" t="s">
        <v>6161</v>
      </c>
      <c r="E818" s="2">
        <v>4</v>
      </c>
      <c r="F818" s="2">
        <f>_xlfn.XLOOKUP(orders!C818,customers!$A$1:$A$1001,customers!B817:B1817,"",0)</f>
        <v>0</v>
      </c>
      <c r="G818" s="2" t="str">
        <f>IF(_xlfn.XLOOKUP(C818,customers!$A$1:$A$1001,customers!C817:C1817,"",0)=0,"",_xlfn.XLOOKUP(C818,customers!$A$1:$A$1001,customers!C817:C1817,"",0))</f>
        <v/>
      </c>
      <c r="H818" s="2">
        <f>_xlfn.XLOOKUP(C818,customers!$A$1:$A$1001,customers!G817:G1817,"",0)</f>
        <v>0</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3">
      <c r="A819" s="2" t="s">
        <v>5107</v>
      </c>
      <c r="B819" s="3">
        <v>43798</v>
      </c>
      <c r="C819" s="2" t="s">
        <v>5108</v>
      </c>
      <c r="D819" t="s">
        <v>6169</v>
      </c>
      <c r="E819" s="2">
        <v>2</v>
      </c>
      <c r="F819" s="2">
        <f>_xlfn.XLOOKUP(orders!C819,customers!$A$1:$A$1001,customers!B818:B1818,"",0)</f>
        <v>0</v>
      </c>
      <c r="G819" s="2" t="str">
        <f>IF(_xlfn.XLOOKUP(C819,customers!$A$1:$A$1001,customers!C818:C1818,"",0)=0,"",_xlfn.XLOOKUP(C819,customers!$A$1:$A$1001,customers!C818:C1818,"",0))</f>
        <v/>
      </c>
      <c r="H819" s="2">
        <f>_xlfn.XLOOKUP(C819,customers!$A$1:$A$1001,customers!G818:G1818,"",0)</f>
        <v>0</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3">
      <c r="A820" s="2" t="s">
        <v>5112</v>
      </c>
      <c r="B820" s="3">
        <v>44761</v>
      </c>
      <c r="C820" s="2" t="s">
        <v>5113</v>
      </c>
      <c r="D820" t="s">
        <v>6170</v>
      </c>
      <c r="E820" s="2">
        <v>5</v>
      </c>
      <c r="F820" s="2">
        <f>_xlfn.XLOOKUP(orders!C820,customers!$A$1:$A$1001,customers!B819:B1819,"",0)</f>
        <v>0</v>
      </c>
      <c r="G820" s="2" t="str">
        <f>IF(_xlfn.XLOOKUP(C820,customers!$A$1:$A$1001,customers!C819:C1819,"",0)=0,"",_xlfn.XLOOKUP(C820,customers!$A$1:$A$1001,customers!C819:C1819,"",0))</f>
        <v/>
      </c>
      <c r="H820" s="2">
        <f>_xlfn.XLOOKUP(C820,customers!$A$1:$A$1001,customers!G819:G1819,"",0)</f>
        <v>0</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3">
      <c r="A821" s="2" t="s">
        <v>5117</v>
      </c>
      <c r="B821" s="3">
        <v>44008</v>
      </c>
      <c r="C821" s="2" t="s">
        <v>5118</v>
      </c>
      <c r="D821" t="s">
        <v>6145</v>
      </c>
      <c r="E821" s="2">
        <v>1</v>
      </c>
      <c r="F821" s="2">
        <f>_xlfn.XLOOKUP(orders!C821,customers!$A$1:$A$1001,customers!B820:B1820,"",0)</f>
        <v>0</v>
      </c>
      <c r="G821" s="2" t="str">
        <f>IF(_xlfn.XLOOKUP(C821,customers!$A$1:$A$1001,customers!C820:C1820,"",0)=0,"",_xlfn.XLOOKUP(C821,customers!$A$1:$A$1001,customers!C820:C1820,"",0))</f>
        <v/>
      </c>
      <c r="H821" s="2">
        <f>_xlfn.XLOOKUP(C821,customers!$A$1:$A$1001,customers!G820:G1820,"",0)</f>
        <v>0</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3">
      <c r="A822" s="2" t="s">
        <v>5123</v>
      </c>
      <c r="B822" s="3">
        <v>43510</v>
      </c>
      <c r="C822" s="2" t="s">
        <v>5124</v>
      </c>
      <c r="D822" t="s">
        <v>6141</v>
      </c>
      <c r="E822" s="2">
        <v>4</v>
      </c>
      <c r="F822" s="2">
        <f>_xlfn.XLOOKUP(orders!C822,customers!$A$1:$A$1001,customers!B821:B1821,"",0)</f>
        <v>0</v>
      </c>
      <c r="G822" s="2" t="str">
        <f>IF(_xlfn.XLOOKUP(C822,customers!$A$1:$A$1001,customers!C821:C1821,"",0)=0,"",_xlfn.XLOOKUP(C822,customers!$A$1:$A$1001,customers!C821:C1821,"",0))</f>
        <v/>
      </c>
      <c r="H822" s="2">
        <f>_xlfn.XLOOKUP(C822,customers!$A$1:$A$1001,customers!G821:G1821,"",0)</f>
        <v>0</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3">
      <c r="A823" s="2" t="s">
        <v>5129</v>
      </c>
      <c r="B823" s="3">
        <v>44144</v>
      </c>
      <c r="C823" s="2" t="s">
        <v>5130</v>
      </c>
      <c r="D823" t="s">
        <v>6172</v>
      </c>
      <c r="E823" s="2">
        <v>5</v>
      </c>
      <c r="F823" s="2">
        <f>_xlfn.XLOOKUP(orders!C823,customers!$A$1:$A$1001,customers!B822:B1822,"",0)</f>
        <v>0</v>
      </c>
      <c r="G823" s="2" t="str">
        <f>IF(_xlfn.XLOOKUP(C823,customers!$A$1:$A$1001,customers!C822:C1822,"",0)=0,"",_xlfn.XLOOKUP(C823,customers!$A$1:$A$1001,customers!C822:C1822,"",0))</f>
        <v/>
      </c>
      <c r="H823" s="2">
        <f>_xlfn.XLOOKUP(C823,customers!$A$1:$A$1001,customers!G822:G1822,"",0)</f>
        <v>0</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3">
      <c r="A824" s="2" t="s">
        <v>5135</v>
      </c>
      <c r="B824" s="3">
        <v>43585</v>
      </c>
      <c r="C824" s="2" t="s">
        <v>5136</v>
      </c>
      <c r="D824" t="s">
        <v>6148</v>
      </c>
      <c r="E824" s="2">
        <v>4</v>
      </c>
      <c r="F824" s="2">
        <f>_xlfn.XLOOKUP(orders!C824,customers!$A$1:$A$1001,customers!B823:B1823,"",0)</f>
        <v>0</v>
      </c>
      <c r="G824" s="2" t="str">
        <f>IF(_xlfn.XLOOKUP(C824,customers!$A$1:$A$1001,customers!C823:C1823,"",0)=0,"",_xlfn.XLOOKUP(C824,customers!$A$1:$A$1001,customers!C823:C1823,"",0))</f>
        <v/>
      </c>
      <c r="H824" s="2">
        <f>_xlfn.XLOOKUP(C824,customers!$A$1:$A$1001,customers!G823:G1823,"",0)</f>
        <v>0</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3">
      <c r="A825" s="2" t="s">
        <v>5141</v>
      </c>
      <c r="B825" s="3">
        <v>44134</v>
      </c>
      <c r="C825" s="2" t="s">
        <v>5142</v>
      </c>
      <c r="D825" t="s">
        <v>6170</v>
      </c>
      <c r="E825" s="2">
        <v>3</v>
      </c>
      <c r="F825" s="2">
        <f>_xlfn.XLOOKUP(orders!C825,customers!$A$1:$A$1001,customers!B824:B1824,"",0)</f>
        <v>0</v>
      </c>
      <c r="G825" s="2" t="str">
        <f>IF(_xlfn.XLOOKUP(C825,customers!$A$1:$A$1001,customers!C824:C1824,"",0)=0,"",_xlfn.XLOOKUP(C825,customers!$A$1:$A$1001,customers!C824:C1824,"",0))</f>
        <v/>
      </c>
      <c r="H825" s="2">
        <f>_xlfn.XLOOKUP(C825,customers!$A$1:$A$1001,customers!G824:G1824,"",0)</f>
        <v>0</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3">
      <c r="A826" s="2" t="s">
        <v>5147</v>
      </c>
      <c r="B826" s="3">
        <v>43781</v>
      </c>
      <c r="C826" s="2" t="s">
        <v>5148</v>
      </c>
      <c r="D826" t="s">
        <v>6152</v>
      </c>
      <c r="E826" s="2">
        <v>5</v>
      </c>
      <c r="F826" s="2">
        <f>_xlfn.XLOOKUP(orders!C826,customers!$A$1:$A$1001,customers!B825:B1825,"",0)</f>
        <v>0</v>
      </c>
      <c r="G826" s="2" t="str">
        <f>IF(_xlfn.XLOOKUP(C826,customers!$A$1:$A$1001,customers!C825:C1825,"",0)=0,"",_xlfn.XLOOKUP(C826,customers!$A$1:$A$1001,customers!C825:C1825,"",0))</f>
        <v/>
      </c>
      <c r="H826" s="2">
        <f>_xlfn.XLOOKUP(C826,customers!$A$1:$A$1001,customers!G825:G1825,"",0)</f>
        <v>0</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3">
      <c r="A827" s="2" t="s">
        <v>5152</v>
      </c>
      <c r="B827" s="3">
        <v>44603</v>
      </c>
      <c r="C827" s="2" t="s">
        <v>5188</v>
      </c>
      <c r="D827" t="s">
        <v>6147</v>
      </c>
      <c r="E827" s="2">
        <v>3</v>
      </c>
      <c r="F827" s="2">
        <f>_xlfn.XLOOKUP(orders!C827,customers!$A$1:$A$1001,customers!B826:B1826,"",0)</f>
        <v>0</v>
      </c>
      <c r="G827" s="2" t="str">
        <f>IF(_xlfn.XLOOKUP(C827,customers!$A$1:$A$1001,customers!C826:C1826,"",0)=0,"",_xlfn.XLOOKUP(C827,customers!$A$1:$A$1001,customers!C826:C1826,"",0))</f>
        <v/>
      </c>
      <c r="H827" s="2">
        <f>_xlfn.XLOOKUP(C827,customers!$A$1:$A$1001,customers!G826:G1826,"",0)</f>
        <v>0</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3">
      <c r="A828" s="2" t="s">
        <v>5158</v>
      </c>
      <c r="B828" s="3">
        <v>44283</v>
      </c>
      <c r="C828" s="2" t="s">
        <v>5159</v>
      </c>
      <c r="D828" t="s">
        <v>6139</v>
      </c>
      <c r="E828" s="2">
        <v>5</v>
      </c>
      <c r="F828" s="2">
        <f>_xlfn.XLOOKUP(orders!C828,customers!$A$1:$A$1001,customers!B827:B1827,"",0)</f>
        <v>0</v>
      </c>
      <c r="G828" s="2" t="str">
        <f>IF(_xlfn.XLOOKUP(C828,customers!$A$1:$A$1001,customers!C827:C1827,"",0)=0,"",_xlfn.XLOOKUP(C828,customers!$A$1:$A$1001,customers!C827:C1827,"",0))</f>
        <v/>
      </c>
      <c r="H828" s="2">
        <f>_xlfn.XLOOKUP(C828,customers!$A$1:$A$1001,customers!G827:G1827,"",0)</f>
        <v>0</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3">
      <c r="A829" s="2" t="s">
        <v>5164</v>
      </c>
      <c r="B829" s="3">
        <v>44540</v>
      </c>
      <c r="C829" s="2" t="s">
        <v>5165</v>
      </c>
      <c r="D829" t="s">
        <v>6156</v>
      </c>
      <c r="E829" s="2">
        <v>5</v>
      </c>
      <c r="F829" s="2">
        <f>_xlfn.XLOOKUP(orders!C829,customers!$A$1:$A$1001,customers!B828:B1828,"",0)</f>
        <v>0</v>
      </c>
      <c r="G829" s="2" t="str">
        <f>IF(_xlfn.XLOOKUP(C829,customers!$A$1:$A$1001,customers!C828:C1828,"",0)=0,"",_xlfn.XLOOKUP(C829,customers!$A$1:$A$1001,customers!C828:C1828,"",0))</f>
        <v/>
      </c>
      <c r="H829" s="2">
        <f>_xlfn.XLOOKUP(C829,customers!$A$1:$A$1001,customers!G828:G1828,"",0)</f>
        <v>0</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3">
      <c r="A830" s="2" t="s">
        <v>5170</v>
      </c>
      <c r="B830" s="3">
        <v>44505</v>
      </c>
      <c r="C830" s="2" t="s">
        <v>5171</v>
      </c>
      <c r="D830" t="s">
        <v>6168</v>
      </c>
      <c r="E830" s="2">
        <v>6</v>
      </c>
      <c r="F830" s="2">
        <f>_xlfn.XLOOKUP(orders!C830,customers!$A$1:$A$1001,customers!B829:B1829,"",0)</f>
        <v>0</v>
      </c>
      <c r="G830" s="2" t="str">
        <f>IF(_xlfn.XLOOKUP(C830,customers!$A$1:$A$1001,customers!C829:C1829,"",0)=0,"",_xlfn.XLOOKUP(C830,customers!$A$1:$A$1001,customers!C829:C1829,"",0))</f>
        <v/>
      </c>
      <c r="H830" s="2">
        <f>_xlfn.XLOOKUP(C830,customers!$A$1:$A$1001,customers!G829:G1829,"",0)</f>
        <v>0</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3">
      <c r="A831" s="2" t="s">
        <v>5176</v>
      </c>
      <c r="B831" s="3">
        <v>43890</v>
      </c>
      <c r="C831" s="2" t="s">
        <v>5177</v>
      </c>
      <c r="D831" t="s">
        <v>6154</v>
      </c>
      <c r="E831" s="2">
        <v>1</v>
      </c>
      <c r="F831" s="2">
        <f>_xlfn.XLOOKUP(orders!C831,customers!$A$1:$A$1001,customers!B830:B1830,"",0)</f>
        <v>0</v>
      </c>
      <c r="G831" s="2" t="str">
        <f>IF(_xlfn.XLOOKUP(C831,customers!$A$1:$A$1001,customers!C830:C1830,"",0)=0,"",_xlfn.XLOOKUP(C831,customers!$A$1:$A$1001,customers!C830:C1830,"",0))</f>
        <v/>
      </c>
      <c r="H831" s="2">
        <f>_xlfn.XLOOKUP(C831,customers!$A$1:$A$1001,customers!G830:G1830,"",0)</f>
        <v>0</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3">
      <c r="A832" s="2" t="s">
        <v>5182</v>
      </c>
      <c r="B832" s="3">
        <v>44414</v>
      </c>
      <c r="C832" s="2" t="s">
        <v>5183</v>
      </c>
      <c r="D832" t="s">
        <v>6141</v>
      </c>
      <c r="E832" s="2">
        <v>2</v>
      </c>
      <c r="F832" s="2">
        <f>_xlfn.XLOOKUP(orders!C832,customers!$A$1:$A$1001,customers!B831:B1831,"",0)</f>
        <v>0</v>
      </c>
      <c r="G832" s="2" t="str">
        <f>IF(_xlfn.XLOOKUP(C832,customers!$A$1:$A$1001,customers!C831:C1831,"",0)=0,"",_xlfn.XLOOKUP(C832,customers!$A$1:$A$1001,customers!C831:C1831,"",0))</f>
        <v/>
      </c>
      <c r="H832" s="2">
        <f>_xlfn.XLOOKUP(C832,customers!$A$1:$A$1001,customers!G831:G1831,"",0)</f>
        <v>0</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3">
      <c r="A833" s="2" t="s">
        <v>5182</v>
      </c>
      <c r="B833" s="3">
        <v>44414</v>
      </c>
      <c r="C833" s="2" t="s">
        <v>5183</v>
      </c>
      <c r="D833" t="s">
        <v>6154</v>
      </c>
      <c r="E833" s="2">
        <v>2</v>
      </c>
      <c r="F833" s="2">
        <f>_xlfn.XLOOKUP(orders!C833,customers!$A$1:$A$1001,customers!B832:B1832,"",0)</f>
        <v>0</v>
      </c>
      <c r="G833" s="2" t="str">
        <f>IF(_xlfn.XLOOKUP(C833,customers!$A$1:$A$1001,customers!C832:C1832,"",0)=0,"",_xlfn.XLOOKUP(C833,customers!$A$1:$A$1001,customers!C832:C1832,"",0))</f>
        <v/>
      </c>
      <c r="H833" s="2">
        <f>_xlfn.XLOOKUP(C833,customers!$A$1:$A$1001,customers!G832:G1832,"",0)</f>
        <v>0</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3">
      <c r="A834" s="2" t="s">
        <v>5193</v>
      </c>
      <c r="B834" s="3">
        <v>44274</v>
      </c>
      <c r="C834" s="2" t="s">
        <v>5194</v>
      </c>
      <c r="D834" t="s">
        <v>6138</v>
      </c>
      <c r="E834" s="2">
        <v>6</v>
      </c>
      <c r="F834" s="2">
        <f>_xlfn.XLOOKUP(orders!C834,customers!$A$1:$A$1001,customers!B833:B1833,"",0)</f>
        <v>0</v>
      </c>
      <c r="G834" s="2" t="str">
        <f>IF(_xlfn.XLOOKUP(C834,customers!$A$1:$A$1001,customers!C833:C1833,"",0)=0,"",_xlfn.XLOOKUP(C834,customers!$A$1:$A$1001,customers!C833:C1833,"",0))</f>
        <v/>
      </c>
      <c r="H834" s="2">
        <f>_xlfn.XLOOKUP(C834,customers!$A$1:$A$1001,customers!G833:G1833,"",0)</f>
        <v>0</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3">
      <c r="A835" s="2" t="s">
        <v>5199</v>
      </c>
      <c r="B835" s="3">
        <v>44302</v>
      </c>
      <c r="C835" s="2" t="s">
        <v>5200</v>
      </c>
      <c r="D835" t="s">
        <v>6149</v>
      </c>
      <c r="E835" s="2">
        <v>4</v>
      </c>
      <c r="F835" s="2">
        <f>_xlfn.XLOOKUP(orders!C835,customers!$A$1:$A$1001,customers!B834:B1834,"",0)</f>
        <v>0</v>
      </c>
      <c r="G835" s="2" t="str">
        <f>IF(_xlfn.XLOOKUP(C835,customers!$A$1:$A$1001,customers!C834:C1834,"",0)=0,"",_xlfn.XLOOKUP(C835,customers!$A$1:$A$1001,customers!C834:C1834,"",0))</f>
        <v/>
      </c>
      <c r="H835" s="2">
        <f>_xlfn.XLOOKUP(C835,customers!$A$1:$A$1001,customers!G834:G1834,"",0)</f>
        <v>0</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3">
      <c r="A836" s="2" t="s">
        <v>5205</v>
      </c>
      <c r="B836" s="3">
        <v>44141</v>
      </c>
      <c r="C836" s="2" t="s">
        <v>5206</v>
      </c>
      <c r="D836" t="s">
        <v>6168</v>
      </c>
      <c r="E836" s="2">
        <v>1</v>
      </c>
      <c r="F836" s="2">
        <f>_xlfn.XLOOKUP(orders!C836,customers!$A$1:$A$1001,customers!B835:B1835,"",0)</f>
        <v>0</v>
      </c>
      <c r="G836" s="2" t="str">
        <f>IF(_xlfn.XLOOKUP(C836,customers!$A$1:$A$1001,customers!C835:C1835,"",0)=0,"",_xlfn.XLOOKUP(C836,customers!$A$1:$A$1001,customers!C835:C1835,"",0))</f>
        <v/>
      </c>
      <c r="H836" s="2">
        <f>_xlfn.XLOOKUP(C836,customers!$A$1:$A$1001,customers!G835:G1835,"",0)</f>
        <v>0</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3">
      <c r="A837" s="2" t="s">
        <v>5211</v>
      </c>
      <c r="B837" s="3">
        <v>44270</v>
      </c>
      <c r="C837" s="2" t="s">
        <v>5212</v>
      </c>
      <c r="D837" t="s">
        <v>6176</v>
      </c>
      <c r="E837" s="2">
        <v>1</v>
      </c>
      <c r="F837" s="2">
        <f>_xlfn.XLOOKUP(orders!C837,customers!$A$1:$A$1001,customers!B836:B1836,"",0)</f>
        <v>0</v>
      </c>
      <c r="G837" s="2" t="str">
        <f>IF(_xlfn.XLOOKUP(C837,customers!$A$1:$A$1001,customers!C836:C1836,"",0)=0,"",_xlfn.XLOOKUP(C837,customers!$A$1:$A$1001,customers!C836:C1836,"",0))</f>
        <v/>
      </c>
      <c r="H837" s="2">
        <f>_xlfn.XLOOKUP(C837,customers!$A$1:$A$1001,customers!G836:G1836,"",0)</f>
        <v>0</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3">
      <c r="A838" s="2" t="s">
        <v>5216</v>
      </c>
      <c r="B838" s="3">
        <v>44486</v>
      </c>
      <c r="C838" s="2" t="s">
        <v>5217</v>
      </c>
      <c r="D838" t="s">
        <v>6154</v>
      </c>
      <c r="E838" s="2">
        <v>4</v>
      </c>
      <c r="F838" s="2">
        <f>_xlfn.XLOOKUP(orders!C838,customers!$A$1:$A$1001,customers!B837:B1837,"",0)</f>
        <v>0</v>
      </c>
      <c r="G838" s="2" t="str">
        <f>IF(_xlfn.XLOOKUP(C838,customers!$A$1:$A$1001,customers!C837:C1837,"",0)=0,"",_xlfn.XLOOKUP(C838,customers!$A$1:$A$1001,customers!C837:C1837,"",0))</f>
        <v/>
      </c>
      <c r="H838" s="2">
        <f>_xlfn.XLOOKUP(C838,customers!$A$1:$A$1001,customers!G837:G1837,"",0)</f>
        <v>0</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3">
      <c r="A839" s="2" t="s">
        <v>5222</v>
      </c>
      <c r="B839" s="3">
        <v>43715</v>
      </c>
      <c r="C839" s="2" t="s">
        <v>5113</v>
      </c>
      <c r="D839" t="s">
        <v>6181</v>
      </c>
      <c r="E839" s="2">
        <v>3</v>
      </c>
      <c r="F839" s="2">
        <f>_xlfn.XLOOKUP(orders!C839,customers!$A$1:$A$1001,customers!B838:B1838,"",0)</f>
        <v>0</v>
      </c>
      <c r="G839" s="2" t="str">
        <f>IF(_xlfn.XLOOKUP(C839,customers!$A$1:$A$1001,customers!C838:C1838,"",0)=0,"",_xlfn.XLOOKUP(C839,customers!$A$1:$A$1001,customers!C838:C1838,"",0))</f>
        <v/>
      </c>
      <c r="H839" s="2">
        <f>_xlfn.XLOOKUP(C839,customers!$A$1:$A$1001,customers!G838:G1838,"",0)</f>
        <v>0</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3">
      <c r="A840" s="2" t="s">
        <v>5228</v>
      </c>
      <c r="B840" s="3">
        <v>44755</v>
      </c>
      <c r="C840" s="2" t="s">
        <v>5229</v>
      </c>
      <c r="D840" t="s">
        <v>6168</v>
      </c>
      <c r="E840" s="2">
        <v>5</v>
      </c>
      <c r="F840" s="2">
        <f>_xlfn.XLOOKUP(orders!C840,customers!$A$1:$A$1001,customers!B839:B1839,"",0)</f>
        <v>0</v>
      </c>
      <c r="G840" s="2" t="str">
        <f>IF(_xlfn.XLOOKUP(C840,customers!$A$1:$A$1001,customers!C839:C1839,"",0)=0,"",_xlfn.XLOOKUP(C840,customers!$A$1:$A$1001,customers!C839:C1839,"",0))</f>
        <v/>
      </c>
      <c r="H840" s="2">
        <f>_xlfn.XLOOKUP(C840,customers!$A$1:$A$1001,customers!G839:G1839,"",0)</f>
        <v>0</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3">
      <c r="A841" s="2" t="s">
        <v>5234</v>
      </c>
      <c r="B841" s="3">
        <v>44521</v>
      </c>
      <c r="C841" s="2" t="s">
        <v>5235</v>
      </c>
      <c r="D841" t="s">
        <v>6139</v>
      </c>
      <c r="E841" s="2">
        <v>5</v>
      </c>
      <c r="F841" s="2">
        <f>_xlfn.XLOOKUP(orders!C841,customers!$A$1:$A$1001,customers!B840:B1840,"",0)</f>
        <v>0</v>
      </c>
      <c r="G841" s="2" t="str">
        <f>IF(_xlfn.XLOOKUP(C841,customers!$A$1:$A$1001,customers!C840:C1840,"",0)=0,"",_xlfn.XLOOKUP(C841,customers!$A$1:$A$1001,customers!C840:C1840,"",0))</f>
        <v/>
      </c>
      <c r="H841" s="2">
        <f>_xlfn.XLOOKUP(C841,customers!$A$1:$A$1001,customers!G840:G1840,"",0)</f>
        <v>0</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3">
      <c r="A842" s="2" t="s">
        <v>5240</v>
      </c>
      <c r="B842" s="3">
        <v>44574</v>
      </c>
      <c r="C842" s="2" t="s">
        <v>5241</v>
      </c>
      <c r="D842" t="s">
        <v>6173</v>
      </c>
      <c r="E842" s="2">
        <v>4</v>
      </c>
      <c r="F842" s="2">
        <f>_xlfn.XLOOKUP(orders!C842,customers!$A$1:$A$1001,customers!B841:B1841,"",0)</f>
        <v>0</v>
      </c>
      <c r="G842" s="2" t="str">
        <f>IF(_xlfn.XLOOKUP(C842,customers!$A$1:$A$1001,customers!C841:C1841,"",0)=0,"",_xlfn.XLOOKUP(C842,customers!$A$1:$A$1001,customers!C841:C1841,"",0))</f>
        <v/>
      </c>
      <c r="H842" s="2">
        <f>_xlfn.XLOOKUP(C842,customers!$A$1:$A$1001,customers!G841:G1841,"",0)</f>
        <v>0</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3">
      <c r="A843" s="2" t="s">
        <v>5246</v>
      </c>
      <c r="B843" s="3">
        <v>44755</v>
      </c>
      <c r="C843" s="2" t="s">
        <v>5247</v>
      </c>
      <c r="D843" t="s">
        <v>6159</v>
      </c>
      <c r="E843" s="2">
        <v>1</v>
      </c>
      <c r="F843" s="2">
        <f>_xlfn.XLOOKUP(orders!C843,customers!$A$1:$A$1001,customers!B842:B1842,"",0)</f>
        <v>0</v>
      </c>
      <c r="G843" s="2" t="str">
        <f>IF(_xlfn.XLOOKUP(C843,customers!$A$1:$A$1001,customers!C842:C1842,"",0)=0,"",_xlfn.XLOOKUP(C843,customers!$A$1:$A$1001,customers!C842:C1842,"",0))</f>
        <v/>
      </c>
      <c r="H843" s="2">
        <f>_xlfn.XLOOKUP(C843,customers!$A$1:$A$1001,customers!G842:G1842,"",0)</f>
        <v>0</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3">
      <c r="A844" s="2" t="s">
        <v>5251</v>
      </c>
      <c r="B844" s="3">
        <v>44502</v>
      </c>
      <c r="C844" s="2" t="s">
        <v>5188</v>
      </c>
      <c r="D844" t="s">
        <v>6156</v>
      </c>
      <c r="E844" s="2">
        <v>2</v>
      </c>
      <c r="F844" s="2">
        <f>_xlfn.XLOOKUP(orders!C844,customers!$A$1:$A$1001,customers!B843:B1843,"",0)</f>
        <v>0</v>
      </c>
      <c r="G844" s="2" t="str">
        <f>IF(_xlfn.XLOOKUP(C844,customers!$A$1:$A$1001,customers!C843:C1843,"",0)=0,"",_xlfn.XLOOKUP(C844,customers!$A$1:$A$1001,customers!C843:C1843,"",0))</f>
        <v/>
      </c>
      <c r="H844" s="2">
        <f>_xlfn.XLOOKUP(C844,customers!$A$1:$A$1001,customers!G843:G1843,"",0)</f>
        <v>0</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3">
      <c r="A845" s="2" t="s">
        <v>5256</v>
      </c>
      <c r="B845" s="3">
        <v>44387</v>
      </c>
      <c r="C845" s="2" t="s">
        <v>5257</v>
      </c>
      <c r="D845" t="s">
        <v>6156</v>
      </c>
      <c r="E845" s="2">
        <v>2</v>
      </c>
      <c r="F845" s="2">
        <f>_xlfn.XLOOKUP(orders!C845,customers!$A$1:$A$1001,customers!B844:B1844,"",0)</f>
        <v>0</v>
      </c>
      <c r="G845" s="2" t="str">
        <f>IF(_xlfn.XLOOKUP(C845,customers!$A$1:$A$1001,customers!C844:C1844,"",0)=0,"",_xlfn.XLOOKUP(C845,customers!$A$1:$A$1001,customers!C844:C1844,"",0))</f>
        <v/>
      </c>
      <c r="H845" s="2">
        <f>_xlfn.XLOOKUP(C845,customers!$A$1:$A$1001,customers!G844:G1844,"",0)</f>
        <v>0</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3">
      <c r="A846" s="2" t="s">
        <v>5262</v>
      </c>
      <c r="B846" s="3">
        <v>44476</v>
      </c>
      <c r="C846" s="2" t="s">
        <v>5263</v>
      </c>
      <c r="D846" t="s">
        <v>6158</v>
      </c>
      <c r="E846" s="2">
        <v>6</v>
      </c>
      <c r="F846" s="2">
        <f>_xlfn.XLOOKUP(orders!C846,customers!$A$1:$A$1001,customers!B845:B1845,"",0)</f>
        <v>0</v>
      </c>
      <c r="G846" s="2" t="str">
        <f>IF(_xlfn.XLOOKUP(C846,customers!$A$1:$A$1001,customers!C845:C1845,"",0)=0,"",_xlfn.XLOOKUP(C846,customers!$A$1:$A$1001,customers!C845:C1845,"",0))</f>
        <v/>
      </c>
      <c r="H846" s="2">
        <f>_xlfn.XLOOKUP(C846,customers!$A$1:$A$1001,customers!G845:G1845,"",0)</f>
        <v>0</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3">
      <c r="A847" s="2" t="s">
        <v>5268</v>
      </c>
      <c r="B847" s="3">
        <v>43889</v>
      </c>
      <c r="C847" s="2" t="s">
        <v>5269</v>
      </c>
      <c r="D847" t="s">
        <v>6185</v>
      </c>
      <c r="E847" s="2">
        <v>6</v>
      </c>
      <c r="F847" s="2">
        <f>_xlfn.XLOOKUP(orders!C847,customers!$A$1:$A$1001,customers!B846:B1846,"",0)</f>
        <v>0</v>
      </c>
      <c r="G847" s="2" t="str">
        <f>IF(_xlfn.XLOOKUP(C847,customers!$A$1:$A$1001,customers!C846:C1846,"",0)=0,"",_xlfn.XLOOKUP(C847,customers!$A$1:$A$1001,customers!C846:C1846,"",0))</f>
        <v/>
      </c>
      <c r="H847" s="2">
        <f>_xlfn.XLOOKUP(C847,customers!$A$1:$A$1001,customers!G846:G1846,"",0)</f>
        <v>0</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3">
      <c r="A848" s="2" t="s">
        <v>5273</v>
      </c>
      <c r="B848" s="3">
        <v>44747</v>
      </c>
      <c r="C848" s="2" t="s">
        <v>5274</v>
      </c>
      <c r="D848" t="s">
        <v>6175</v>
      </c>
      <c r="E848" s="2">
        <v>2</v>
      </c>
      <c r="F848" s="2">
        <f>_xlfn.XLOOKUP(orders!C848,customers!$A$1:$A$1001,customers!B847:B1847,"",0)</f>
        <v>0</v>
      </c>
      <c r="G848" s="2" t="str">
        <f>IF(_xlfn.XLOOKUP(C848,customers!$A$1:$A$1001,customers!C847:C1847,"",0)=0,"",_xlfn.XLOOKUP(C848,customers!$A$1:$A$1001,customers!C847:C1847,"",0))</f>
        <v/>
      </c>
      <c r="H848" s="2">
        <f>_xlfn.XLOOKUP(C848,customers!$A$1:$A$1001,customers!G847:G1847,"",0)</f>
        <v>0</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3">
      <c r="A849" s="2" t="s">
        <v>5278</v>
      </c>
      <c r="B849" s="3">
        <v>44460</v>
      </c>
      <c r="C849" s="2" t="s">
        <v>5279</v>
      </c>
      <c r="D849" t="s">
        <v>6154</v>
      </c>
      <c r="E849" s="2">
        <v>3</v>
      </c>
      <c r="F849" s="2">
        <f>_xlfn.XLOOKUP(orders!C849,customers!$A$1:$A$1001,customers!B848:B1848,"",0)</f>
        <v>0</v>
      </c>
      <c r="G849" s="2" t="str">
        <f>IF(_xlfn.XLOOKUP(C849,customers!$A$1:$A$1001,customers!C848:C1848,"",0)=0,"",_xlfn.XLOOKUP(C849,customers!$A$1:$A$1001,customers!C848:C1848,"",0))</f>
        <v/>
      </c>
      <c r="H849" s="2">
        <f>_xlfn.XLOOKUP(C849,customers!$A$1:$A$1001,customers!G848:G1848,"",0)</f>
        <v>0</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3">
      <c r="A850" s="2" t="s">
        <v>5283</v>
      </c>
      <c r="B850" s="3">
        <v>43468</v>
      </c>
      <c r="C850" s="2" t="s">
        <v>5284</v>
      </c>
      <c r="D850" t="s">
        <v>6176</v>
      </c>
      <c r="E850" s="2">
        <v>6</v>
      </c>
      <c r="F850" s="2">
        <f>_xlfn.XLOOKUP(orders!C850,customers!$A$1:$A$1001,customers!B849:B1849,"",0)</f>
        <v>0</v>
      </c>
      <c r="G850" s="2" t="str">
        <f>IF(_xlfn.XLOOKUP(C850,customers!$A$1:$A$1001,customers!C849:C1849,"",0)=0,"",_xlfn.XLOOKUP(C850,customers!$A$1:$A$1001,customers!C849:C1849,"",0))</f>
        <v/>
      </c>
      <c r="H850" s="2">
        <f>_xlfn.XLOOKUP(C850,customers!$A$1:$A$1001,customers!G849:G1849,"",0)</f>
        <v>0</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3">
      <c r="A851" s="2" t="s">
        <v>5288</v>
      </c>
      <c r="B851" s="3">
        <v>44628</v>
      </c>
      <c r="C851" s="2" t="s">
        <v>5289</v>
      </c>
      <c r="D851" t="s">
        <v>6167</v>
      </c>
      <c r="E851" s="2">
        <v>6</v>
      </c>
      <c r="F851" s="2">
        <f>_xlfn.XLOOKUP(orders!C851,customers!$A$1:$A$1001,customers!B850:B1850,"",0)</f>
        <v>0</v>
      </c>
      <c r="G851" s="2" t="str">
        <f>IF(_xlfn.XLOOKUP(C851,customers!$A$1:$A$1001,customers!C850:C1850,"",0)=0,"",_xlfn.XLOOKUP(C851,customers!$A$1:$A$1001,customers!C850:C1850,"",0))</f>
        <v/>
      </c>
      <c r="H851" s="2">
        <f>_xlfn.XLOOKUP(C851,customers!$A$1:$A$1001,customers!G850:G1850,"",0)</f>
        <v>0</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3">
      <c r="A852" s="2" t="s">
        <v>5288</v>
      </c>
      <c r="B852" s="3">
        <v>44628</v>
      </c>
      <c r="C852" s="2" t="s">
        <v>5289</v>
      </c>
      <c r="D852" t="s">
        <v>6152</v>
      </c>
      <c r="E852" s="2">
        <v>2</v>
      </c>
      <c r="F852" s="2">
        <f>_xlfn.XLOOKUP(orders!C852,customers!$A$1:$A$1001,customers!B851:B1851,"",0)</f>
        <v>0</v>
      </c>
      <c r="G852" s="2" t="str">
        <f>IF(_xlfn.XLOOKUP(C852,customers!$A$1:$A$1001,customers!C851:C1851,"",0)=0,"",_xlfn.XLOOKUP(C852,customers!$A$1:$A$1001,customers!C851:C1851,"",0))</f>
        <v/>
      </c>
      <c r="H852" s="2">
        <f>_xlfn.XLOOKUP(C852,customers!$A$1:$A$1001,customers!G851:G1851,"",0)</f>
        <v>0</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3">
      <c r="A853" s="2" t="s">
        <v>5299</v>
      </c>
      <c r="B853" s="3">
        <v>43900</v>
      </c>
      <c r="C853" s="2" t="s">
        <v>5300</v>
      </c>
      <c r="D853" t="s">
        <v>6169</v>
      </c>
      <c r="E853" s="2">
        <v>1</v>
      </c>
      <c r="F853" s="2">
        <f>_xlfn.XLOOKUP(orders!C853,customers!$A$1:$A$1001,customers!B852:B1852,"",0)</f>
        <v>0</v>
      </c>
      <c r="G853" s="2" t="str">
        <f>IF(_xlfn.XLOOKUP(C853,customers!$A$1:$A$1001,customers!C852:C1852,"",0)=0,"",_xlfn.XLOOKUP(C853,customers!$A$1:$A$1001,customers!C852:C1852,"",0))</f>
        <v/>
      </c>
      <c r="H853" s="2">
        <f>_xlfn.XLOOKUP(C853,customers!$A$1:$A$1001,customers!G852:G1852,"",0)</f>
        <v>0</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3">
      <c r="A854" s="2" t="s">
        <v>5305</v>
      </c>
      <c r="B854" s="3">
        <v>44527</v>
      </c>
      <c r="C854" s="2" t="s">
        <v>5306</v>
      </c>
      <c r="D854" t="s">
        <v>6165</v>
      </c>
      <c r="E854" s="2">
        <v>4</v>
      </c>
      <c r="F854" s="2">
        <f>_xlfn.XLOOKUP(orders!C854,customers!$A$1:$A$1001,customers!B853:B1853,"",0)</f>
        <v>0</v>
      </c>
      <c r="G854" s="2" t="str">
        <f>IF(_xlfn.XLOOKUP(C854,customers!$A$1:$A$1001,customers!C853:C1853,"",0)=0,"",_xlfn.XLOOKUP(C854,customers!$A$1:$A$1001,customers!C853:C1853,"",0))</f>
        <v/>
      </c>
      <c r="H854" s="2">
        <f>_xlfn.XLOOKUP(C854,customers!$A$1:$A$1001,customers!G853:G1853,"",0)</f>
        <v>0</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3">
      <c r="A855" s="2" t="s">
        <v>5310</v>
      </c>
      <c r="B855" s="3">
        <v>44259</v>
      </c>
      <c r="C855" s="2" t="s">
        <v>5311</v>
      </c>
      <c r="D855" t="s">
        <v>6147</v>
      </c>
      <c r="E855" s="2">
        <v>2</v>
      </c>
      <c r="F855" s="2">
        <f>_xlfn.XLOOKUP(orders!C855,customers!$A$1:$A$1001,customers!B854:B1854,"",0)</f>
        <v>0</v>
      </c>
      <c r="G855" s="2" t="str">
        <f>IF(_xlfn.XLOOKUP(C855,customers!$A$1:$A$1001,customers!C854:C1854,"",0)=0,"",_xlfn.XLOOKUP(C855,customers!$A$1:$A$1001,customers!C854:C1854,"",0))</f>
        <v/>
      </c>
      <c r="H855" s="2">
        <f>_xlfn.XLOOKUP(C855,customers!$A$1:$A$1001,customers!G854:G1854,"",0)</f>
        <v>0</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3">
      <c r="A856" s="2" t="s">
        <v>5315</v>
      </c>
      <c r="B856" s="3">
        <v>44516</v>
      </c>
      <c r="C856" s="2" t="s">
        <v>5316</v>
      </c>
      <c r="D856" t="s">
        <v>6173</v>
      </c>
      <c r="E856" s="2">
        <v>5</v>
      </c>
      <c r="F856" s="2">
        <f>_xlfn.XLOOKUP(orders!C856,customers!$A$1:$A$1001,customers!B855:B1855,"",0)</f>
        <v>0</v>
      </c>
      <c r="G856" s="2" t="str">
        <f>IF(_xlfn.XLOOKUP(C856,customers!$A$1:$A$1001,customers!C855:C1855,"",0)=0,"",_xlfn.XLOOKUP(C856,customers!$A$1:$A$1001,customers!C855:C1855,"",0))</f>
        <v/>
      </c>
      <c r="H856" s="2">
        <f>_xlfn.XLOOKUP(C856,customers!$A$1:$A$1001,customers!G855:G1855,"",0)</f>
        <v>0</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3">
      <c r="A857" s="2" t="s">
        <v>5321</v>
      </c>
      <c r="B857" s="3">
        <v>43632</v>
      </c>
      <c r="C857" s="2" t="s">
        <v>5322</v>
      </c>
      <c r="D857" t="s">
        <v>6165</v>
      </c>
      <c r="E857" s="2">
        <v>3</v>
      </c>
      <c r="F857" s="2">
        <f>_xlfn.XLOOKUP(orders!C857,customers!$A$1:$A$1001,customers!B856:B1856,"",0)</f>
        <v>0</v>
      </c>
      <c r="G857" s="2" t="str">
        <f>IF(_xlfn.XLOOKUP(C857,customers!$A$1:$A$1001,customers!C856:C1856,"",0)=0,"",_xlfn.XLOOKUP(C857,customers!$A$1:$A$1001,customers!C856:C1856,"",0))</f>
        <v/>
      </c>
      <c r="H857" s="2">
        <f>_xlfn.XLOOKUP(C857,customers!$A$1:$A$1001,customers!G856:G1856,"",0)</f>
        <v>0</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3">
      <c r="A858" s="2" t="s">
        <v>5327</v>
      </c>
      <c r="B858" s="3">
        <v>44031</v>
      </c>
      <c r="C858" s="2" t="s">
        <v>5188</v>
      </c>
      <c r="D858" t="s">
        <v>6159</v>
      </c>
      <c r="E858" s="2">
        <v>2</v>
      </c>
      <c r="F858" s="2">
        <f>_xlfn.XLOOKUP(orders!C858,customers!$A$1:$A$1001,customers!B857:B1857,"",0)</f>
        <v>0</v>
      </c>
      <c r="G858" s="2" t="str">
        <f>IF(_xlfn.XLOOKUP(C858,customers!$A$1:$A$1001,customers!C857:C1857,"",0)=0,"",_xlfn.XLOOKUP(C858,customers!$A$1:$A$1001,customers!C857:C1857,"",0))</f>
        <v/>
      </c>
      <c r="H858" s="2">
        <f>_xlfn.XLOOKUP(C858,customers!$A$1:$A$1001,customers!G857:G1857,"",0)</f>
        <v>0</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3">
      <c r="A859" s="2" t="s">
        <v>5333</v>
      </c>
      <c r="B859" s="3">
        <v>43889</v>
      </c>
      <c r="C859" s="2" t="s">
        <v>5334</v>
      </c>
      <c r="D859" t="s">
        <v>6142</v>
      </c>
      <c r="E859" s="2">
        <v>5</v>
      </c>
      <c r="F859" s="2">
        <f>_xlfn.XLOOKUP(orders!C859,customers!$A$1:$A$1001,customers!B858:B1858,"",0)</f>
        <v>0</v>
      </c>
      <c r="G859" s="2" t="str">
        <f>IF(_xlfn.XLOOKUP(C859,customers!$A$1:$A$1001,customers!C858:C1858,"",0)=0,"",_xlfn.XLOOKUP(C859,customers!$A$1:$A$1001,customers!C858:C1858,"",0))</f>
        <v/>
      </c>
      <c r="H859" s="2">
        <f>_xlfn.XLOOKUP(C859,customers!$A$1:$A$1001,customers!G858:G1858,"",0)</f>
        <v>0</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3">
      <c r="A860" s="2" t="s">
        <v>5339</v>
      </c>
      <c r="B860" s="3">
        <v>43638</v>
      </c>
      <c r="C860" s="2" t="s">
        <v>5340</v>
      </c>
      <c r="D860" t="s">
        <v>6160</v>
      </c>
      <c r="E860" s="2">
        <v>4</v>
      </c>
      <c r="F860" s="2">
        <f>_xlfn.XLOOKUP(orders!C860,customers!$A$1:$A$1001,customers!B859:B1859,"",0)</f>
        <v>0</v>
      </c>
      <c r="G860" s="2" t="str">
        <f>IF(_xlfn.XLOOKUP(C860,customers!$A$1:$A$1001,customers!C859:C1859,"",0)=0,"",_xlfn.XLOOKUP(C860,customers!$A$1:$A$1001,customers!C859:C1859,"",0))</f>
        <v/>
      </c>
      <c r="H860" s="2">
        <f>_xlfn.XLOOKUP(C860,customers!$A$1:$A$1001,customers!G859:G1859,"",0)</f>
        <v>0</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3">
      <c r="A861" s="2" t="s">
        <v>5345</v>
      </c>
      <c r="B861" s="3">
        <v>43716</v>
      </c>
      <c r="C861" s="2" t="s">
        <v>5346</v>
      </c>
      <c r="D861" t="s">
        <v>6182</v>
      </c>
      <c r="E861" s="2">
        <v>6</v>
      </c>
      <c r="F861" s="2">
        <f>_xlfn.XLOOKUP(orders!C861,customers!$A$1:$A$1001,customers!B860:B1860,"",0)</f>
        <v>0</v>
      </c>
      <c r="G861" s="2" t="str">
        <f>IF(_xlfn.XLOOKUP(C861,customers!$A$1:$A$1001,customers!C860:C1860,"",0)=0,"",_xlfn.XLOOKUP(C861,customers!$A$1:$A$1001,customers!C860:C1860,"",0))</f>
        <v/>
      </c>
      <c r="H861" s="2">
        <f>_xlfn.XLOOKUP(C861,customers!$A$1:$A$1001,customers!G860:G1860,"",0)</f>
        <v>0</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3">
      <c r="A862" s="2" t="s">
        <v>5351</v>
      </c>
      <c r="B862" s="3">
        <v>44707</v>
      </c>
      <c r="C862" s="2" t="s">
        <v>5352</v>
      </c>
      <c r="D862" t="s">
        <v>6175</v>
      </c>
      <c r="E862" s="2">
        <v>1</v>
      </c>
      <c r="F862" s="2">
        <f>_xlfn.XLOOKUP(orders!C862,customers!$A$1:$A$1001,customers!B861:B1861,"",0)</f>
        <v>0</v>
      </c>
      <c r="G862" s="2" t="str">
        <f>IF(_xlfn.XLOOKUP(C862,customers!$A$1:$A$1001,customers!C861:C1861,"",0)=0,"",_xlfn.XLOOKUP(C862,customers!$A$1:$A$1001,customers!C861:C1861,"",0))</f>
        <v/>
      </c>
      <c r="H862" s="2">
        <f>_xlfn.XLOOKUP(C862,customers!$A$1:$A$1001,customers!G861:G1861,"",0)</f>
        <v>0</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3">
      <c r="A863" s="2" t="s">
        <v>5356</v>
      </c>
      <c r="B863" s="3">
        <v>43802</v>
      </c>
      <c r="C863" s="2" t="s">
        <v>5357</v>
      </c>
      <c r="D863" t="s">
        <v>6143</v>
      </c>
      <c r="E863" s="2">
        <v>6</v>
      </c>
      <c r="F863" s="2">
        <f>_xlfn.XLOOKUP(orders!C863,customers!$A$1:$A$1001,customers!B862:B1862,"",0)</f>
        <v>0</v>
      </c>
      <c r="G863" s="2" t="str">
        <f>IF(_xlfn.XLOOKUP(C863,customers!$A$1:$A$1001,customers!C862:C1862,"",0)=0,"",_xlfn.XLOOKUP(C863,customers!$A$1:$A$1001,customers!C862:C1862,"",0))</f>
        <v/>
      </c>
      <c r="H863" s="2">
        <f>_xlfn.XLOOKUP(C863,customers!$A$1:$A$1001,customers!G862:G1862,"",0)</f>
        <v>0</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3">
      <c r="A864" s="2" t="s">
        <v>5362</v>
      </c>
      <c r="B864" s="3">
        <v>43725</v>
      </c>
      <c r="C864" s="2" t="s">
        <v>5363</v>
      </c>
      <c r="D864" t="s">
        <v>6138</v>
      </c>
      <c r="E864" s="2">
        <v>1</v>
      </c>
      <c r="F864" s="2">
        <f>_xlfn.XLOOKUP(orders!C864,customers!$A$1:$A$1001,customers!B863:B1863,"",0)</f>
        <v>0</v>
      </c>
      <c r="G864" s="2" t="str">
        <f>IF(_xlfn.XLOOKUP(C864,customers!$A$1:$A$1001,customers!C863:C1863,"",0)=0,"",_xlfn.XLOOKUP(C864,customers!$A$1:$A$1001,customers!C863:C1863,"",0))</f>
        <v/>
      </c>
      <c r="H864" s="2">
        <f>_xlfn.XLOOKUP(C864,customers!$A$1:$A$1001,customers!G863:G1863,"",0)</f>
        <v>0</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3">
      <c r="A865" s="2" t="s">
        <v>5368</v>
      </c>
      <c r="B865" s="3">
        <v>44712</v>
      </c>
      <c r="C865" s="2" t="s">
        <v>5369</v>
      </c>
      <c r="D865" t="s">
        <v>6162</v>
      </c>
      <c r="E865" s="2">
        <v>2</v>
      </c>
      <c r="F865" s="2">
        <f>_xlfn.XLOOKUP(orders!C865,customers!$A$1:$A$1001,customers!B864:B1864,"",0)</f>
        <v>0</v>
      </c>
      <c r="G865" s="2" t="str">
        <f>IF(_xlfn.XLOOKUP(C865,customers!$A$1:$A$1001,customers!C864:C1864,"",0)=0,"",_xlfn.XLOOKUP(C865,customers!$A$1:$A$1001,customers!C864:C1864,"",0))</f>
        <v/>
      </c>
      <c r="H865" s="2">
        <f>_xlfn.XLOOKUP(C865,customers!$A$1:$A$1001,customers!G864:G1864,"",0)</f>
        <v>0</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3">
      <c r="A866" s="2" t="s">
        <v>5374</v>
      </c>
      <c r="B866" s="3">
        <v>43759</v>
      </c>
      <c r="C866" s="2" t="s">
        <v>5375</v>
      </c>
      <c r="D866" t="s">
        <v>6178</v>
      </c>
      <c r="E866" s="2">
        <v>6</v>
      </c>
      <c r="F866" s="2">
        <f>_xlfn.XLOOKUP(orders!C866,customers!$A$1:$A$1001,customers!B865:B1865,"",0)</f>
        <v>0</v>
      </c>
      <c r="G866" s="2" t="str">
        <f>IF(_xlfn.XLOOKUP(C866,customers!$A$1:$A$1001,customers!C865:C1865,"",0)=0,"",_xlfn.XLOOKUP(C866,customers!$A$1:$A$1001,customers!C865:C1865,"",0))</f>
        <v/>
      </c>
      <c r="H866" s="2">
        <f>_xlfn.XLOOKUP(C866,customers!$A$1:$A$1001,customers!G865:G1865,"",0)</f>
        <v>0</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3">
      <c r="A867" s="2" t="s">
        <v>5380</v>
      </c>
      <c r="B867" s="3">
        <v>44675</v>
      </c>
      <c r="C867" s="2" t="s">
        <v>5428</v>
      </c>
      <c r="D867" t="s">
        <v>6157</v>
      </c>
      <c r="E867" s="2">
        <v>1</v>
      </c>
      <c r="F867" s="2">
        <f>_xlfn.XLOOKUP(orders!C867,customers!$A$1:$A$1001,customers!B866:B1866,"",0)</f>
        <v>0</v>
      </c>
      <c r="G867" s="2" t="str">
        <f>IF(_xlfn.XLOOKUP(C867,customers!$A$1:$A$1001,customers!C866:C1866,"",0)=0,"",_xlfn.XLOOKUP(C867,customers!$A$1:$A$1001,customers!C866:C1866,"",0))</f>
        <v/>
      </c>
      <c r="H867" s="2">
        <f>_xlfn.XLOOKUP(C867,customers!$A$1:$A$1001,customers!G866:G1866,"",0)</f>
        <v>0</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3">
      <c r="A868" s="2" t="s">
        <v>5385</v>
      </c>
      <c r="B868" s="3">
        <v>44209</v>
      </c>
      <c r="C868" s="2" t="s">
        <v>5386</v>
      </c>
      <c r="D868" t="s">
        <v>6158</v>
      </c>
      <c r="E868" s="2">
        <v>3</v>
      </c>
      <c r="F868" s="2">
        <f>_xlfn.XLOOKUP(orders!C868,customers!$A$1:$A$1001,customers!B867:B1867,"",0)</f>
        <v>0</v>
      </c>
      <c r="G868" s="2" t="str">
        <f>IF(_xlfn.XLOOKUP(C868,customers!$A$1:$A$1001,customers!C867:C1867,"",0)=0,"",_xlfn.XLOOKUP(C868,customers!$A$1:$A$1001,customers!C867:C1867,"",0))</f>
        <v/>
      </c>
      <c r="H868" s="2">
        <f>_xlfn.XLOOKUP(C868,customers!$A$1:$A$1001,customers!G867:G1867,"",0)</f>
        <v>0</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3">
      <c r="A869" s="2" t="s">
        <v>5391</v>
      </c>
      <c r="B869" s="3">
        <v>44792</v>
      </c>
      <c r="C869" s="2" t="s">
        <v>5392</v>
      </c>
      <c r="D869" t="s">
        <v>6182</v>
      </c>
      <c r="E869" s="2">
        <v>1</v>
      </c>
      <c r="F869" s="2">
        <f>_xlfn.XLOOKUP(orders!C869,customers!$A$1:$A$1001,customers!B868:B1868,"",0)</f>
        <v>0</v>
      </c>
      <c r="G869" s="2" t="str">
        <f>IF(_xlfn.XLOOKUP(C869,customers!$A$1:$A$1001,customers!C868:C1868,"",0)=0,"",_xlfn.XLOOKUP(C869,customers!$A$1:$A$1001,customers!C868:C1868,"",0))</f>
        <v/>
      </c>
      <c r="H869" s="2">
        <f>_xlfn.XLOOKUP(C869,customers!$A$1:$A$1001,customers!G868:G1868,"",0)</f>
        <v>0</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3">
      <c r="A870" s="2" t="s">
        <v>5396</v>
      </c>
      <c r="B870" s="3">
        <v>43526</v>
      </c>
      <c r="C870" s="2" t="s">
        <v>5397</v>
      </c>
      <c r="D870" t="s">
        <v>6139</v>
      </c>
      <c r="E870" s="2">
        <v>5</v>
      </c>
      <c r="F870" s="2">
        <f>_xlfn.XLOOKUP(orders!C870,customers!$A$1:$A$1001,customers!B869:B1869,"",0)</f>
        <v>0</v>
      </c>
      <c r="G870" s="2" t="str">
        <f>IF(_xlfn.XLOOKUP(C870,customers!$A$1:$A$1001,customers!C869:C1869,"",0)=0,"",_xlfn.XLOOKUP(C870,customers!$A$1:$A$1001,customers!C869:C1869,"",0))</f>
        <v/>
      </c>
      <c r="H870" s="2">
        <f>_xlfn.XLOOKUP(C870,customers!$A$1:$A$1001,customers!G869:G1869,"",0)</f>
        <v>0</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3">
      <c r="A871" s="2" t="s">
        <v>5402</v>
      </c>
      <c r="B871" s="3">
        <v>43851</v>
      </c>
      <c r="C871" s="2" t="s">
        <v>5403</v>
      </c>
      <c r="D871" t="s">
        <v>6146</v>
      </c>
      <c r="E871" s="2">
        <v>3</v>
      </c>
      <c r="F871" s="2">
        <f>_xlfn.XLOOKUP(orders!C871,customers!$A$1:$A$1001,customers!B870:B1870,"",0)</f>
        <v>0</v>
      </c>
      <c r="G871" s="2" t="str">
        <f>IF(_xlfn.XLOOKUP(C871,customers!$A$1:$A$1001,customers!C870:C1870,"",0)=0,"",_xlfn.XLOOKUP(C871,customers!$A$1:$A$1001,customers!C870:C1870,"",0))</f>
        <v/>
      </c>
      <c r="H871" s="2">
        <f>_xlfn.XLOOKUP(C871,customers!$A$1:$A$1001,customers!G870:G1870,"",0)</f>
        <v>0</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3">
      <c r="A872" s="2" t="s">
        <v>5407</v>
      </c>
      <c r="B872" s="3">
        <v>44460</v>
      </c>
      <c r="C872" s="2" t="s">
        <v>5408</v>
      </c>
      <c r="D872" t="s">
        <v>6144</v>
      </c>
      <c r="E872" s="2">
        <v>1</v>
      </c>
      <c r="F872" s="2">
        <f>_xlfn.XLOOKUP(orders!C872,customers!$A$1:$A$1001,customers!B871:B1871,"",0)</f>
        <v>0</v>
      </c>
      <c r="G872" s="2" t="str">
        <f>IF(_xlfn.XLOOKUP(C872,customers!$A$1:$A$1001,customers!C871:C1871,"",0)=0,"",_xlfn.XLOOKUP(C872,customers!$A$1:$A$1001,customers!C871:C1871,"",0))</f>
        <v/>
      </c>
      <c r="H872" s="2">
        <f>_xlfn.XLOOKUP(C872,customers!$A$1:$A$1001,customers!G871:G1871,"",0)</f>
        <v>0</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3">
      <c r="A873" s="2" t="s">
        <v>5413</v>
      </c>
      <c r="B873" s="3">
        <v>43707</v>
      </c>
      <c r="C873" s="2" t="s">
        <v>5414</v>
      </c>
      <c r="D873" t="s">
        <v>6171</v>
      </c>
      <c r="E873" s="2">
        <v>2</v>
      </c>
      <c r="F873" s="2">
        <f>_xlfn.XLOOKUP(orders!C873,customers!$A$1:$A$1001,customers!B872:B1872,"",0)</f>
        <v>0</v>
      </c>
      <c r="G873" s="2" t="str">
        <f>IF(_xlfn.XLOOKUP(C873,customers!$A$1:$A$1001,customers!C872:C1872,"",0)=0,"",_xlfn.XLOOKUP(C873,customers!$A$1:$A$1001,customers!C872:C1872,"",0))</f>
        <v/>
      </c>
      <c r="H873" s="2">
        <f>_xlfn.XLOOKUP(C873,customers!$A$1:$A$1001,customers!G872:G1872,"",0)</f>
        <v>0</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3">
      <c r="A874" s="2" t="s">
        <v>5421</v>
      </c>
      <c r="B874" s="3">
        <v>43521</v>
      </c>
      <c r="C874" s="2" t="s">
        <v>5422</v>
      </c>
      <c r="D874" t="s">
        <v>6155</v>
      </c>
      <c r="E874" s="2">
        <v>2</v>
      </c>
      <c r="F874" s="2">
        <f>_xlfn.XLOOKUP(orders!C874,customers!$A$1:$A$1001,customers!B873:B1873,"",0)</f>
        <v>0</v>
      </c>
      <c r="G874" s="2" t="str">
        <f>IF(_xlfn.XLOOKUP(C874,customers!$A$1:$A$1001,customers!C873:C1873,"",0)=0,"",_xlfn.XLOOKUP(C874,customers!$A$1:$A$1001,customers!C873:C1873,"",0))</f>
        <v/>
      </c>
      <c r="H874" s="2">
        <f>_xlfn.XLOOKUP(C874,customers!$A$1:$A$1001,customers!G873:G1873,"",0)</f>
        <v>0</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3">
      <c r="A875" s="2" t="s">
        <v>5427</v>
      </c>
      <c r="B875" s="3">
        <v>43725</v>
      </c>
      <c r="C875" s="2" t="s">
        <v>5428</v>
      </c>
      <c r="D875" t="s">
        <v>6174</v>
      </c>
      <c r="E875" s="2">
        <v>4</v>
      </c>
      <c r="F875" s="2">
        <f>_xlfn.XLOOKUP(orders!C875,customers!$A$1:$A$1001,customers!B874:B1874,"",0)</f>
        <v>0</v>
      </c>
      <c r="G875" s="2" t="str">
        <f>IF(_xlfn.XLOOKUP(C875,customers!$A$1:$A$1001,customers!C874:C1874,"",0)=0,"",_xlfn.XLOOKUP(C875,customers!$A$1:$A$1001,customers!C874:C1874,"",0))</f>
        <v/>
      </c>
      <c r="H875" s="2">
        <f>_xlfn.XLOOKUP(C875,customers!$A$1:$A$1001,customers!G874:G1874,"",0)</f>
        <v>0</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3">
      <c r="A876" s="2" t="s">
        <v>5433</v>
      </c>
      <c r="B876" s="3">
        <v>43680</v>
      </c>
      <c r="C876" s="2" t="s">
        <v>5434</v>
      </c>
      <c r="D876" t="s">
        <v>6140</v>
      </c>
      <c r="E876" s="2">
        <v>2</v>
      </c>
      <c r="F876" s="2">
        <f>_xlfn.XLOOKUP(orders!C876,customers!$A$1:$A$1001,customers!B875:B1875,"",0)</f>
        <v>0</v>
      </c>
      <c r="G876" s="2" t="str">
        <f>IF(_xlfn.XLOOKUP(C876,customers!$A$1:$A$1001,customers!C875:C1875,"",0)=0,"",_xlfn.XLOOKUP(C876,customers!$A$1:$A$1001,customers!C875:C1875,"",0))</f>
        <v/>
      </c>
      <c r="H876" s="2">
        <f>_xlfn.XLOOKUP(C876,customers!$A$1:$A$1001,customers!G875:G1875,"",0)</f>
        <v>0</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3">
      <c r="A877" s="2" t="s">
        <v>5439</v>
      </c>
      <c r="B877" s="3">
        <v>44253</v>
      </c>
      <c r="C877" s="2" t="s">
        <v>5440</v>
      </c>
      <c r="D877" t="s">
        <v>6160</v>
      </c>
      <c r="E877" s="2">
        <v>5</v>
      </c>
      <c r="F877" s="2">
        <f>_xlfn.XLOOKUP(orders!C877,customers!$A$1:$A$1001,customers!B876:B1876,"",0)</f>
        <v>0</v>
      </c>
      <c r="G877" s="2" t="str">
        <f>IF(_xlfn.XLOOKUP(C877,customers!$A$1:$A$1001,customers!C876:C1876,"",0)=0,"",_xlfn.XLOOKUP(C877,customers!$A$1:$A$1001,customers!C876:C1876,"",0))</f>
        <v/>
      </c>
      <c r="H877" s="2">
        <f>_xlfn.XLOOKUP(C877,customers!$A$1:$A$1001,customers!G876:G1876,"",0)</f>
        <v>0</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3">
      <c r="A878" s="2" t="s">
        <v>5439</v>
      </c>
      <c r="B878" s="3">
        <v>44253</v>
      </c>
      <c r="C878" s="2" t="s">
        <v>5440</v>
      </c>
      <c r="D878" t="s">
        <v>6180</v>
      </c>
      <c r="E878" s="2">
        <v>6</v>
      </c>
      <c r="F878" s="2">
        <f>_xlfn.XLOOKUP(orders!C878,customers!$A$1:$A$1001,customers!B877:B1877,"",0)</f>
        <v>0</v>
      </c>
      <c r="G878" s="2" t="str">
        <f>IF(_xlfn.XLOOKUP(C878,customers!$A$1:$A$1001,customers!C877:C1877,"",0)=0,"",_xlfn.XLOOKUP(C878,customers!$A$1:$A$1001,customers!C877:C1877,"",0))</f>
        <v/>
      </c>
      <c r="H878" s="2">
        <f>_xlfn.XLOOKUP(C878,customers!$A$1:$A$1001,customers!G877:G1877,"",0)</f>
        <v>0</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3">
      <c r="A879" s="2" t="s">
        <v>5450</v>
      </c>
      <c r="B879" s="3">
        <v>44411</v>
      </c>
      <c r="C879" s="2" t="s">
        <v>5451</v>
      </c>
      <c r="D879" t="s">
        <v>6161</v>
      </c>
      <c r="E879" s="2">
        <v>3</v>
      </c>
      <c r="F879" s="2">
        <f>_xlfn.XLOOKUP(orders!C879,customers!$A$1:$A$1001,customers!B878:B1878,"",0)</f>
        <v>0</v>
      </c>
      <c r="G879" s="2" t="str">
        <f>IF(_xlfn.XLOOKUP(C879,customers!$A$1:$A$1001,customers!C878:C1878,"",0)=0,"",_xlfn.XLOOKUP(C879,customers!$A$1:$A$1001,customers!C878:C1878,"",0))</f>
        <v/>
      </c>
      <c r="H879" s="2">
        <f>_xlfn.XLOOKUP(C879,customers!$A$1:$A$1001,customers!G878:G1878,"",0)</f>
        <v>0</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3">
      <c r="A880" s="2" t="s">
        <v>5456</v>
      </c>
      <c r="B880" s="3">
        <v>44323</v>
      </c>
      <c r="C880" s="2" t="s">
        <v>5457</v>
      </c>
      <c r="D880" t="s">
        <v>6142</v>
      </c>
      <c r="E880" s="2">
        <v>1</v>
      </c>
      <c r="F880" s="2">
        <f>_xlfn.XLOOKUP(orders!C880,customers!$A$1:$A$1001,customers!B879:B1879,"",0)</f>
        <v>0</v>
      </c>
      <c r="G880" s="2" t="str">
        <f>IF(_xlfn.XLOOKUP(C880,customers!$A$1:$A$1001,customers!C879:C1879,"",0)=0,"",_xlfn.XLOOKUP(C880,customers!$A$1:$A$1001,customers!C879:C1879,"",0))</f>
        <v/>
      </c>
      <c r="H880" s="2">
        <f>_xlfn.XLOOKUP(C880,customers!$A$1:$A$1001,customers!G879:G1879,"",0)</f>
        <v>0</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3">
      <c r="A881" s="2" t="s">
        <v>5461</v>
      </c>
      <c r="B881" s="3">
        <v>43630</v>
      </c>
      <c r="C881" s="2" t="s">
        <v>5462</v>
      </c>
      <c r="D881" t="s">
        <v>6153</v>
      </c>
      <c r="E881" s="2">
        <v>3</v>
      </c>
      <c r="F881" s="2">
        <f>_xlfn.XLOOKUP(orders!C881,customers!$A$1:$A$1001,customers!B880:B1880,"",0)</f>
        <v>0</v>
      </c>
      <c r="G881" s="2" t="str">
        <f>IF(_xlfn.XLOOKUP(C881,customers!$A$1:$A$1001,customers!C880:C1880,"",0)=0,"",_xlfn.XLOOKUP(C881,customers!$A$1:$A$1001,customers!C880:C1880,"",0))</f>
        <v/>
      </c>
      <c r="H881" s="2">
        <f>_xlfn.XLOOKUP(C881,customers!$A$1:$A$1001,customers!G880:G1880,"",0)</f>
        <v>0</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3">
      <c r="A882" s="2" t="s">
        <v>5466</v>
      </c>
      <c r="B882" s="3">
        <v>43790</v>
      </c>
      <c r="C882" s="2" t="s">
        <v>5467</v>
      </c>
      <c r="D882" t="s">
        <v>6178</v>
      </c>
      <c r="E882" s="2">
        <v>2</v>
      </c>
      <c r="F882" s="2">
        <f>_xlfn.XLOOKUP(orders!C882,customers!$A$1:$A$1001,customers!B881:B1881,"",0)</f>
        <v>0</v>
      </c>
      <c r="G882" s="2" t="str">
        <f>IF(_xlfn.XLOOKUP(C882,customers!$A$1:$A$1001,customers!C881:C1881,"",0)=0,"",_xlfn.XLOOKUP(C882,customers!$A$1:$A$1001,customers!C881:C1881,"",0))</f>
        <v/>
      </c>
      <c r="H882" s="2">
        <f>_xlfn.XLOOKUP(C882,customers!$A$1:$A$1001,customers!G881:G1881,"",0)</f>
        <v>0</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3">
      <c r="A883" s="2" t="s">
        <v>5472</v>
      </c>
      <c r="B883" s="3">
        <v>44286</v>
      </c>
      <c r="C883" s="2" t="s">
        <v>5473</v>
      </c>
      <c r="D883" t="s">
        <v>6167</v>
      </c>
      <c r="E883" s="2">
        <v>6</v>
      </c>
      <c r="F883" s="2">
        <f>_xlfn.XLOOKUP(orders!C883,customers!$A$1:$A$1001,customers!B882:B1882,"",0)</f>
        <v>0</v>
      </c>
      <c r="G883" s="2" t="str">
        <f>IF(_xlfn.XLOOKUP(C883,customers!$A$1:$A$1001,customers!C882:C1882,"",0)=0,"",_xlfn.XLOOKUP(C883,customers!$A$1:$A$1001,customers!C882:C1882,"",0))</f>
        <v/>
      </c>
      <c r="H883" s="2">
        <f>_xlfn.XLOOKUP(C883,customers!$A$1:$A$1001,customers!G882:G1882,"",0)</f>
        <v>0</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3">
      <c r="A884" s="2" t="s">
        <v>5477</v>
      </c>
      <c r="B884" s="3">
        <v>43647</v>
      </c>
      <c r="C884" s="2" t="s">
        <v>5526</v>
      </c>
      <c r="D884" t="s">
        <v>6168</v>
      </c>
      <c r="E884" s="2">
        <v>5</v>
      </c>
      <c r="F884" s="2">
        <f>_xlfn.XLOOKUP(orders!C884,customers!$A$1:$A$1001,customers!B883:B1883,"",0)</f>
        <v>0</v>
      </c>
      <c r="G884" s="2" t="str">
        <f>IF(_xlfn.XLOOKUP(C884,customers!$A$1:$A$1001,customers!C883:C1883,"",0)=0,"",_xlfn.XLOOKUP(C884,customers!$A$1:$A$1001,customers!C883:C1883,"",0))</f>
        <v/>
      </c>
      <c r="H884" s="2">
        <f>_xlfn.XLOOKUP(C884,customers!$A$1:$A$1001,customers!G883:G1883,"",0)</f>
        <v>0</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3">
      <c r="A885" s="2" t="s">
        <v>5483</v>
      </c>
      <c r="B885" s="3">
        <v>43956</v>
      </c>
      <c r="C885" s="2" t="s">
        <v>5484</v>
      </c>
      <c r="D885" t="s">
        <v>6175</v>
      </c>
      <c r="E885" s="2">
        <v>3</v>
      </c>
      <c r="F885" s="2">
        <f>_xlfn.XLOOKUP(orders!C885,customers!$A$1:$A$1001,customers!B884:B1884,"",0)</f>
        <v>0</v>
      </c>
      <c r="G885" s="2" t="str">
        <f>IF(_xlfn.XLOOKUP(C885,customers!$A$1:$A$1001,customers!C884:C1884,"",0)=0,"",_xlfn.XLOOKUP(C885,customers!$A$1:$A$1001,customers!C884:C1884,"",0))</f>
        <v/>
      </c>
      <c r="H885" s="2">
        <f>_xlfn.XLOOKUP(C885,customers!$A$1:$A$1001,customers!G884:G1884,"",0)</f>
        <v>0</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3">
      <c r="A886" s="2" t="s">
        <v>5489</v>
      </c>
      <c r="B886" s="3">
        <v>43941</v>
      </c>
      <c r="C886" s="2" t="s">
        <v>5490</v>
      </c>
      <c r="D886" t="s">
        <v>6172</v>
      </c>
      <c r="E886" s="2">
        <v>1</v>
      </c>
      <c r="F886" s="2">
        <f>_xlfn.XLOOKUP(orders!C886,customers!$A$1:$A$1001,customers!B885:B1885,"",0)</f>
        <v>0</v>
      </c>
      <c r="G886" s="2" t="str">
        <f>IF(_xlfn.XLOOKUP(C886,customers!$A$1:$A$1001,customers!C885:C1885,"",0)=0,"",_xlfn.XLOOKUP(C886,customers!$A$1:$A$1001,customers!C885:C1885,"",0))</f>
        <v/>
      </c>
      <c r="H886" s="2">
        <f>_xlfn.XLOOKUP(C886,customers!$A$1:$A$1001,customers!G885:G1885,"",0)</f>
        <v>0</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3">
      <c r="A887" s="2" t="s">
        <v>5495</v>
      </c>
      <c r="B887" s="3">
        <v>43664</v>
      </c>
      <c r="C887" s="2" t="s">
        <v>5496</v>
      </c>
      <c r="D887" t="s">
        <v>6149</v>
      </c>
      <c r="E887" s="2">
        <v>6</v>
      </c>
      <c r="F887" s="2">
        <f>_xlfn.XLOOKUP(orders!C887,customers!$A$1:$A$1001,customers!B886:B1886,"",0)</f>
        <v>0</v>
      </c>
      <c r="G887" s="2" t="str">
        <f>IF(_xlfn.XLOOKUP(C887,customers!$A$1:$A$1001,customers!C886:C1886,"",0)=0,"",_xlfn.XLOOKUP(C887,customers!$A$1:$A$1001,customers!C886:C1886,"",0))</f>
        <v/>
      </c>
      <c r="H887" s="2">
        <f>_xlfn.XLOOKUP(C887,customers!$A$1:$A$1001,customers!G886:G1886,"",0)</f>
        <v>0</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3">
      <c r="A888" s="2" t="s">
        <v>5501</v>
      </c>
      <c r="B888" s="3">
        <v>44518</v>
      </c>
      <c r="C888" s="2" t="s">
        <v>5502</v>
      </c>
      <c r="D888" t="s">
        <v>6160</v>
      </c>
      <c r="E888" s="2">
        <v>2</v>
      </c>
      <c r="F888" s="2">
        <f>_xlfn.XLOOKUP(orders!C888,customers!$A$1:$A$1001,customers!B887:B1887,"",0)</f>
        <v>0</v>
      </c>
      <c r="G888" s="2" t="str">
        <f>IF(_xlfn.XLOOKUP(C888,customers!$A$1:$A$1001,customers!C887:C1887,"",0)=0,"",_xlfn.XLOOKUP(C888,customers!$A$1:$A$1001,customers!C887:C1887,"",0))</f>
        <v/>
      </c>
      <c r="H888" s="2">
        <f>_xlfn.XLOOKUP(C888,customers!$A$1:$A$1001,customers!G887:G1887,"",0)</f>
        <v>0</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3">
      <c r="A889" s="2" t="s">
        <v>5507</v>
      </c>
      <c r="B889" s="3">
        <v>44002</v>
      </c>
      <c r="C889" s="2" t="s">
        <v>5508</v>
      </c>
      <c r="D889" t="s">
        <v>6184</v>
      </c>
      <c r="E889" s="2">
        <v>3</v>
      </c>
      <c r="F889" s="2">
        <f>_xlfn.XLOOKUP(orders!C889,customers!$A$1:$A$1001,customers!B888:B1888,"",0)</f>
        <v>0</v>
      </c>
      <c r="G889" s="2" t="str">
        <f>IF(_xlfn.XLOOKUP(C889,customers!$A$1:$A$1001,customers!C888:C1888,"",0)=0,"",_xlfn.XLOOKUP(C889,customers!$A$1:$A$1001,customers!C888:C1888,"",0))</f>
        <v/>
      </c>
      <c r="H889" s="2">
        <f>_xlfn.XLOOKUP(C889,customers!$A$1:$A$1001,customers!G888:G1888,"",0)</f>
        <v>0</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3">
      <c r="A890" s="2" t="s">
        <v>5513</v>
      </c>
      <c r="B890" s="3">
        <v>44292</v>
      </c>
      <c r="C890" s="2" t="s">
        <v>5514</v>
      </c>
      <c r="D890" t="s">
        <v>6167</v>
      </c>
      <c r="E890" s="2">
        <v>2</v>
      </c>
      <c r="F890" s="2">
        <f>_xlfn.XLOOKUP(orders!C890,customers!$A$1:$A$1001,customers!B889:B1889,"",0)</f>
        <v>0</v>
      </c>
      <c r="G890" s="2" t="str">
        <f>IF(_xlfn.XLOOKUP(C890,customers!$A$1:$A$1001,customers!C889:C1889,"",0)=0,"",_xlfn.XLOOKUP(C890,customers!$A$1:$A$1001,customers!C889:C1889,"",0))</f>
        <v/>
      </c>
      <c r="H890" s="2">
        <f>_xlfn.XLOOKUP(C890,customers!$A$1:$A$1001,customers!G889:G1889,"",0)</f>
        <v>0</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3">
      <c r="A891" s="2" t="s">
        <v>5519</v>
      </c>
      <c r="B891" s="3">
        <v>43633</v>
      </c>
      <c r="C891" s="2" t="s">
        <v>5520</v>
      </c>
      <c r="D891" t="s">
        <v>6163</v>
      </c>
      <c r="E891" s="2">
        <v>1</v>
      </c>
      <c r="F891" s="2">
        <f>_xlfn.XLOOKUP(orders!C891,customers!$A$1:$A$1001,customers!B890:B1890,"",0)</f>
        <v>0</v>
      </c>
      <c r="G891" s="2" t="str">
        <f>IF(_xlfn.XLOOKUP(C891,customers!$A$1:$A$1001,customers!C890:C1890,"",0)=0,"",_xlfn.XLOOKUP(C891,customers!$A$1:$A$1001,customers!C890:C1890,"",0))</f>
        <v/>
      </c>
      <c r="H891" s="2">
        <f>_xlfn.XLOOKUP(C891,customers!$A$1:$A$1001,customers!G890:G1890,"",0)</f>
        <v>0</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3">
      <c r="A892" s="2" t="s">
        <v>5525</v>
      </c>
      <c r="B892" s="3">
        <v>44646</v>
      </c>
      <c r="C892" s="2" t="s">
        <v>5526</v>
      </c>
      <c r="D892" t="s">
        <v>6149</v>
      </c>
      <c r="E892" s="2">
        <v>1</v>
      </c>
      <c r="F892" s="2">
        <f>_xlfn.XLOOKUP(orders!C892,customers!$A$1:$A$1001,customers!B891:B1891,"",0)</f>
        <v>0</v>
      </c>
      <c r="G892" s="2" t="str">
        <f>IF(_xlfn.XLOOKUP(C892,customers!$A$1:$A$1001,customers!C891:C1891,"",0)=0,"",_xlfn.XLOOKUP(C892,customers!$A$1:$A$1001,customers!C891:C1891,"",0))</f>
        <v/>
      </c>
      <c r="H892" s="2">
        <f>_xlfn.XLOOKUP(C892,customers!$A$1:$A$1001,customers!G891:G1891,"",0)</f>
        <v>0</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3">
      <c r="A893" s="2" t="s">
        <v>5531</v>
      </c>
      <c r="B893" s="3">
        <v>44469</v>
      </c>
      <c r="C893" s="2" t="s">
        <v>5532</v>
      </c>
      <c r="D893" t="s">
        <v>6168</v>
      </c>
      <c r="E893" s="2">
        <v>5</v>
      </c>
      <c r="F893" s="2">
        <f>_xlfn.XLOOKUP(orders!C893,customers!$A$1:$A$1001,customers!B892:B1892,"",0)</f>
        <v>0</v>
      </c>
      <c r="G893" s="2" t="str">
        <f>IF(_xlfn.XLOOKUP(C893,customers!$A$1:$A$1001,customers!C892:C1892,"",0)=0,"",_xlfn.XLOOKUP(C893,customers!$A$1:$A$1001,customers!C892:C1892,"",0))</f>
        <v/>
      </c>
      <c r="H893" s="2">
        <f>_xlfn.XLOOKUP(C893,customers!$A$1:$A$1001,customers!G892:G1892,"",0)</f>
        <v>0</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3">
      <c r="A894" s="2" t="s">
        <v>5537</v>
      </c>
      <c r="B894" s="3">
        <v>43635</v>
      </c>
      <c r="C894" s="2" t="s">
        <v>5538</v>
      </c>
      <c r="D894" t="s">
        <v>6156</v>
      </c>
      <c r="E894" s="2">
        <v>5</v>
      </c>
      <c r="F894" s="2">
        <f>_xlfn.XLOOKUP(orders!C894,customers!$A$1:$A$1001,customers!B893:B1893,"",0)</f>
        <v>0</v>
      </c>
      <c r="G894" s="2" t="str">
        <f>IF(_xlfn.XLOOKUP(C894,customers!$A$1:$A$1001,customers!C893:C1893,"",0)=0,"",_xlfn.XLOOKUP(C894,customers!$A$1:$A$1001,customers!C893:C1893,"",0))</f>
        <v/>
      </c>
      <c r="H894" s="2">
        <f>_xlfn.XLOOKUP(C894,customers!$A$1:$A$1001,customers!G893:G1893,"",0)</f>
        <v>0</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3">
      <c r="A895" s="2" t="s">
        <v>5543</v>
      </c>
      <c r="B895" s="3">
        <v>44651</v>
      </c>
      <c r="C895" s="2" t="s">
        <v>5544</v>
      </c>
      <c r="D895" t="s">
        <v>6161</v>
      </c>
      <c r="E895" s="2">
        <v>6</v>
      </c>
      <c r="F895" s="2">
        <f>_xlfn.XLOOKUP(orders!C895,customers!$A$1:$A$1001,customers!B894:B1894,"",0)</f>
        <v>0</v>
      </c>
      <c r="G895" s="2" t="str">
        <f>IF(_xlfn.XLOOKUP(C895,customers!$A$1:$A$1001,customers!C894:C1894,"",0)=0,"",_xlfn.XLOOKUP(C895,customers!$A$1:$A$1001,customers!C894:C1894,"",0))</f>
        <v/>
      </c>
      <c r="H895" s="2">
        <f>_xlfn.XLOOKUP(C895,customers!$A$1:$A$1001,customers!G894:G1894,"",0)</f>
        <v>0</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3">
      <c r="A896" s="2" t="s">
        <v>5548</v>
      </c>
      <c r="B896" s="3">
        <v>44016</v>
      </c>
      <c r="C896" s="2" t="s">
        <v>5549</v>
      </c>
      <c r="D896" t="s">
        <v>6149</v>
      </c>
      <c r="E896" s="2">
        <v>4</v>
      </c>
      <c r="F896" s="2">
        <f>_xlfn.XLOOKUP(orders!C896,customers!$A$1:$A$1001,customers!B895:B1895,"",0)</f>
        <v>0</v>
      </c>
      <c r="G896" s="2" t="str">
        <f>IF(_xlfn.XLOOKUP(C896,customers!$A$1:$A$1001,customers!C895:C1895,"",0)=0,"",_xlfn.XLOOKUP(C896,customers!$A$1:$A$1001,customers!C895:C1895,"",0))</f>
        <v/>
      </c>
      <c r="H896" s="2">
        <f>_xlfn.XLOOKUP(C896,customers!$A$1:$A$1001,customers!G895:G1895,"",0)</f>
        <v>0</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3">
      <c r="A897" s="2" t="s">
        <v>5553</v>
      </c>
      <c r="B897" s="3">
        <v>44521</v>
      </c>
      <c r="C897" s="2" t="s">
        <v>5554</v>
      </c>
      <c r="D897" t="s">
        <v>6166</v>
      </c>
      <c r="E897" s="2">
        <v>5</v>
      </c>
      <c r="F897" s="2">
        <f>_xlfn.XLOOKUP(orders!C897,customers!$A$1:$A$1001,customers!B896:B1896,"",0)</f>
        <v>0</v>
      </c>
      <c r="G897" s="2" t="str">
        <f>IF(_xlfn.XLOOKUP(C897,customers!$A$1:$A$1001,customers!C896:C1896,"",0)=0,"",_xlfn.XLOOKUP(C897,customers!$A$1:$A$1001,customers!C896:C1896,"",0))</f>
        <v/>
      </c>
      <c r="H897" s="2">
        <f>_xlfn.XLOOKUP(C897,customers!$A$1:$A$1001,customers!G896:G1896,"",0)</f>
        <v>0</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3">
      <c r="A898" s="2" t="s">
        <v>5558</v>
      </c>
      <c r="B898" s="3">
        <v>44347</v>
      </c>
      <c r="C898" s="2" t="s">
        <v>5559</v>
      </c>
      <c r="D898" t="s">
        <v>6172</v>
      </c>
      <c r="E898" s="2">
        <v>6</v>
      </c>
      <c r="F898" s="2">
        <f>_xlfn.XLOOKUP(orders!C898,customers!$A$1:$A$1001,customers!B897:B1897,"",0)</f>
        <v>0</v>
      </c>
      <c r="G898" s="2" t="str">
        <f>IF(_xlfn.XLOOKUP(C898,customers!$A$1:$A$1001,customers!C897:C1897,"",0)=0,"",_xlfn.XLOOKUP(C898,customers!$A$1:$A$1001,customers!C897:C1897,"",0))</f>
        <v/>
      </c>
      <c r="H898" s="2">
        <f>_xlfn.XLOOKUP(C898,customers!$A$1:$A$1001,customers!G897:G1897,"",0)</f>
        <v>0</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3">
      <c r="A899" s="2" t="s">
        <v>5564</v>
      </c>
      <c r="B899" s="3">
        <v>43932</v>
      </c>
      <c r="C899" s="2" t="s">
        <v>5565</v>
      </c>
      <c r="D899" t="s">
        <v>6183</v>
      </c>
      <c r="E899" s="2">
        <v>2</v>
      </c>
      <c r="F899" s="2">
        <f>_xlfn.XLOOKUP(orders!C899,customers!$A$1:$A$1001,customers!B898:B1898,"",0)</f>
        <v>0</v>
      </c>
      <c r="G899" s="2" t="str">
        <f>IF(_xlfn.XLOOKUP(C899,customers!$A$1:$A$1001,customers!C898:C1898,"",0)=0,"",_xlfn.XLOOKUP(C899,customers!$A$1:$A$1001,customers!C898:C1898,"",0))</f>
        <v/>
      </c>
      <c r="H899" s="2">
        <f>_xlfn.XLOOKUP(C899,customers!$A$1:$A$1001,customers!G898:G1898,"",0)</f>
        <v>0</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3">
      <c r="A900" s="2" t="s">
        <v>5570</v>
      </c>
      <c r="B900" s="3">
        <v>44089</v>
      </c>
      <c r="C900" s="2" t="s">
        <v>5571</v>
      </c>
      <c r="D900" t="s">
        <v>6173</v>
      </c>
      <c r="E900" s="2">
        <v>5</v>
      </c>
      <c r="F900" s="2">
        <f>_xlfn.XLOOKUP(orders!C900,customers!$A$1:$A$1001,customers!B899:B1899,"",0)</f>
        <v>0</v>
      </c>
      <c r="G900" s="2" t="str">
        <f>IF(_xlfn.XLOOKUP(C900,customers!$A$1:$A$1001,customers!C899:C1899,"",0)=0,"",_xlfn.XLOOKUP(C900,customers!$A$1:$A$1001,customers!C899:C1899,"",0))</f>
        <v/>
      </c>
      <c r="H900" s="2">
        <f>_xlfn.XLOOKUP(C900,customers!$A$1:$A$1001,customers!G899:G1899,"",0)</f>
        <v>0</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3">
      <c r="A901" s="2" t="s">
        <v>5575</v>
      </c>
      <c r="B901" s="3">
        <v>44523</v>
      </c>
      <c r="C901" s="2" t="s">
        <v>5554</v>
      </c>
      <c r="D901" t="s">
        <v>6162</v>
      </c>
      <c r="E901" s="2">
        <v>5</v>
      </c>
      <c r="F901" s="2">
        <f>_xlfn.XLOOKUP(orders!C901,customers!$A$1:$A$1001,customers!B900:B1900,"",0)</f>
        <v>0</v>
      </c>
      <c r="G901" s="2" t="str">
        <f>IF(_xlfn.XLOOKUP(C901,customers!$A$1:$A$1001,customers!C900:C1900,"",0)=0,"",_xlfn.XLOOKUP(C901,customers!$A$1:$A$1001,customers!C900:C1900,"",0))</f>
        <v/>
      </c>
      <c r="H901" s="2">
        <f>_xlfn.XLOOKUP(C901,customers!$A$1:$A$1001,customers!G900:G1900,"",0)</f>
        <v>0</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3">
      <c r="A902" s="2" t="s">
        <v>5580</v>
      </c>
      <c r="B902" s="3">
        <v>44584</v>
      </c>
      <c r="C902" s="2" t="s">
        <v>5581</v>
      </c>
      <c r="D902" t="s">
        <v>6170</v>
      </c>
      <c r="E902" s="2">
        <v>3</v>
      </c>
      <c r="F902" s="2">
        <f>_xlfn.XLOOKUP(orders!C902,customers!$A$1:$A$1001,customers!B901:B1901,"",0)</f>
        <v>0</v>
      </c>
      <c r="G902" s="2" t="str">
        <f>IF(_xlfn.XLOOKUP(C902,customers!$A$1:$A$1001,customers!C901:C1901,"",0)=0,"",_xlfn.XLOOKUP(C902,customers!$A$1:$A$1001,customers!C901:C1901,"",0))</f>
        <v/>
      </c>
      <c r="H902" s="2">
        <f>_xlfn.XLOOKUP(C902,customers!$A$1:$A$1001,customers!G901:G1901,"",0)</f>
        <v>0</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3">
      <c r="A903" s="2" t="s">
        <v>5585</v>
      </c>
      <c r="B903" s="3">
        <v>44223</v>
      </c>
      <c r="C903" s="2" t="s">
        <v>5586</v>
      </c>
      <c r="D903" t="s">
        <v>6178</v>
      </c>
      <c r="E903" s="2">
        <v>1</v>
      </c>
      <c r="F903" s="2">
        <f>_xlfn.XLOOKUP(orders!C903,customers!$A$1:$A$1001,customers!B902:B1902,"",0)</f>
        <v>0</v>
      </c>
      <c r="G903" s="2" t="str">
        <f>IF(_xlfn.XLOOKUP(C903,customers!$A$1:$A$1001,customers!C902:C1902,"",0)=0,"",_xlfn.XLOOKUP(C903,customers!$A$1:$A$1001,customers!C902:C1902,"",0))</f>
        <v/>
      </c>
      <c r="H903" s="2">
        <f>_xlfn.XLOOKUP(C903,customers!$A$1:$A$1001,customers!G902:G1902,"",0)</f>
        <v>0</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3">
      <c r="A904" s="2" t="s">
        <v>5591</v>
      </c>
      <c r="B904" s="3">
        <v>43640</v>
      </c>
      <c r="C904" s="2" t="s">
        <v>5592</v>
      </c>
      <c r="D904" t="s">
        <v>6166</v>
      </c>
      <c r="E904" s="2">
        <v>5</v>
      </c>
      <c r="F904" s="2">
        <f>_xlfn.XLOOKUP(orders!C904,customers!$A$1:$A$1001,customers!B903:B1903,"",0)</f>
        <v>0</v>
      </c>
      <c r="G904" s="2" t="str">
        <f>IF(_xlfn.XLOOKUP(C904,customers!$A$1:$A$1001,customers!C903:C1903,"",0)=0,"",_xlfn.XLOOKUP(C904,customers!$A$1:$A$1001,customers!C903:C1903,"",0))</f>
        <v/>
      </c>
      <c r="H904" s="2">
        <f>_xlfn.XLOOKUP(C904,customers!$A$1:$A$1001,customers!G903:G1903,"",0)</f>
        <v>0</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3">
      <c r="A905" s="2" t="s">
        <v>5597</v>
      </c>
      <c r="B905" s="3">
        <v>43905</v>
      </c>
      <c r="C905" s="2" t="s">
        <v>5598</v>
      </c>
      <c r="D905" t="s">
        <v>6160</v>
      </c>
      <c r="E905" s="2">
        <v>2</v>
      </c>
      <c r="F905" s="2">
        <f>_xlfn.XLOOKUP(orders!C905,customers!$A$1:$A$1001,customers!B904:B1904,"",0)</f>
        <v>0</v>
      </c>
      <c r="G905" s="2" t="str">
        <f>IF(_xlfn.XLOOKUP(C905,customers!$A$1:$A$1001,customers!C904:C1904,"",0)=0,"",_xlfn.XLOOKUP(C905,customers!$A$1:$A$1001,customers!C904:C1904,"",0))</f>
        <v/>
      </c>
      <c r="H905" s="2">
        <f>_xlfn.XLOOKUP(C905,customers!$A$1:$A$1001,customers!G904:G1904,"",0)</f>
        <v>0</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3">
      <c r="A906" s="2" t="s">
        <v>5603</v>
      </c>
      <c r="B906" s="3">
        <v>44463</v>
      </c>
      <c r="C906" s="2" t="s">
        <v>5604</v>
      </c>
      <c r="D906" t="s">
        <v>6182</v>
      </c>
      <c r="E906" s="2">
        <v>5</v>
      </c>
      <c r="F906" s="2">
        <f>_xlfn.XLOOKUP(orders!C906,customers!$A$1:$A$1001,customers!B905:B1905,"",0)</f>
        <v>0</v>
      </c>
      <c r="G906" s="2" t="str">
        <f>IF(_xlfn.XLOOKUP(C906,customers!$A$1:$A$1001,customers!C905:C1905,"",0)=0,"",_xlfn.XLOOKUP(C906,customers!$A$1:$A$1001,customers!C905:C1905,"",0))</f>
        <v/>
      </c>
      <c r="H906" s="2">
        <f>_xlfn.XLOOKUP(C906,customers!$A$1:$A$1001,customers!G905:G1905,"",0)</f>
        <v>0</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3">
      <c r="A907" s="2" t="s">
        <v>5609</v>
      </c>
      <c r="B907" s="3">
        <v>43560</v>
      </c>
      <c r="C907" s="2" t="s">
        <v>5610</v>
      </c>
      <c r="D907" t="s">
        <v>6157</v>
      </c>
      <c r="E907" s="2">
        <v>6</v>
      </c>
      <c r="F907" s="2">
        <f>_xlfn.XLOOKUP(orders!C907,customers!$A$1:$A$1001,customers!B906:B1906,"",0)</f>
        <v>0</v>
      </c>
      <c r="G907" s="2" t="str">
        <f>IF(_xlfn.XLOOKUP(C907,customers!$A$1:$A$1001,customers!C906:C1906,"",0)=0,"",_xlfn.XLOOKUP(C907,customers!$A$1:$A$1001,customers!C906:C1906,"",0))</f>
        <v/>
      </c>
      <c r="H907" s="2">
        <f>_xlfn.XLOOKUP(C907,customers!$A$1:$A$1001,customers!G906:G1906,"",0)</f>
        <v>0</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3">
      <c r="A908" s="2" t="s">
        <v>5614</v>
      </c>
      <c r="B908" s="3">
        <v>44588</v>
      </c>
      <c r="C908" s="2" t="s">
        <v>5615</v>
      </c>
      <c r="D908" t="s">
        <v>6157</v>
      </c>
      <c r="E908" s="2">
        <v>4</v>
      </c>
      <c r="F908" s="2">
        <f>_xlfn.XLOOKUP(orders!C908,customers!$A$1:$A$1001,customers!B907:B1907,"",0)</f>
        <v>0</v>
      </c>
      <c r="G908" s="2" t="str">
        <f>IF(_xlfn.XLOOKUP(C908,customers!$A$1:$A$1001,customers!C907:C1907,"",0)=0,"",_xlfn.XLOOKUP(C908,customers!$A$1:$A$1001,customers!C907:C1907,"",0))</f>
        <v/>
      </c>
      <c r="H908" s="2">
        <f>_xlfn.XLOOKUP(C908,customers!$A$1:$A$1001,customers!G907:G1907,"",0)</f>
        <v>0</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3">
      <c r="A909" s="2" t="s">
        <v>5620</v>
      </c>
      <c r="B909" s="3">
        <v>44449</v>
      </c>
      <c r="C909" s="2" t="s">
        <v>5621</v>
      </c>
      <c r="D909" t="s">
        <v>6143</v>
      </c>
      <c r="E909" s="2">
        <v>3</v>
      </c>
      <c r="F909" s="2">
        <f>_xlfn.XLOOKUP(orders!C909,customers!$A$1:$A$1001,customers!B908:B1908,"",0)</f>
        <v>0</v>
      </c>
      <c r="G909" s="2" t="str">
        <f>IF(_xlfn.XLOOKUP(C909,customers!$A$1:$A$1001,customers!C908:C1908,"",0)=0,"",_xlfn.XLOOKUP(C909,customers!$A$1:$A$1001,customers!C908:C1908,"",0))</f>
        <v/>
      </c>
      <c r="H909" s="2">
        <f>_xlfn.XLOOKUP(C909,customers!$A$1:$A$1001,customers!G908:G1908,"",0)</f>
        <v>0</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3">
      <c r="A910" s="2" t="s">
        <v>5626</v>
      </c>
      <c r="B910" s="3">
        <v>43836</v>
      </c>
      <c r="C910" s="2" t="s">
        <v>5627</v>
      </c>
      <c r="D910" t="s">
        <v>6179</v>
      </c>
      <c r="E910" s="2">
        <v>5</v>
      </c>
      <c r="F910" s="2">
        <f>_xlfn.XLOOKUP(orders!C910,customers!$A$1:$A$1001,customers!B909:B1909,"",0)</f>
        <v>0</v>
      </c>
      <c r="G910" s="2" t="str">
        <f>IF(_xlfn.XLOOKUP(C910,customers!$A$1:$A$1001,customers!C909:C1909,"",0)=0,"",_xlfn.XLOOKUP(C910,customers!$A$1:$A$1001,customers!C909:C1909,"",0))</f>
        <v/>
      </c>
      <c r="H910" s="2">
        <f>_xlfn.XLOOKUP(C910,customers!$A$1:$A$1001,customers!G909:G1909,"",0)</f>
        <v>0</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3">
      <c r="A911" s="2" t="s">
        <v>5632</v>
      </c>
      <c r="B911" s="3">
        <v>44635</v>
      </c>
      <c r="C911" s="2" t="s">
        <v>5633</v>
      </c>
      <c r="D911" t="s">
        <v>6178</v>
      </c>
      <c r="E911" s="2">
        <v>3</v>
      </c>
      <c r="F911" s="2">
        <f>_xlfn.XLOOKUP(orders!C911,customers!$A$1:$A$1001,customers!B910:B1910,"",0)</f>
        <v>0</v>
      </c>
      <c r="G911" s="2" t="str">
        <f>IF(_xlfn.XLOOKUP(C911,customers!$A$1:$A$1001,customers!C910:C1910,"",0)=0,"",_xlfn.XLOOKUP(C911,customers!$A$1:$A$1001,customers!C910:C1910,"",0))</f>
        <v/>
      </c>
      <c r="H911" s="2">
        <f>_xlfn.XLOOKUP(C911,customers!$A$1:$A$1001,customers!G910:G1910,"",0)</f>
        <v>0</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3">
      <c r="A912" s="2" t="s">
        <v>5637</v>
      </c>
      <c r="B912" s="3">
        <v>44447</v>
      </c>
      <c r="C912" s="2" t="s">
        <v>5638</v>
      </c>
      <c r="D912" t="s">
        <v>6168</v>
      </c>
      <c r="E912" s="2">
        <v>4</v>
      </c>
      <c r="F912" s="2">
        <f>_xlfn.XLOOKUP(orders!C912,customers!$A$1:$A$1001,customers!B911:B1911,"",0)</f>
        <v>0</v>
      </c>
      <c r="G912" s="2" t="str">
        <f>IF(_xlfn.XLOOKUP(C912,customers!$A$1:$A$1001,customers!C911:C1911,"",0)=0,"",_xlfn.XLOOKUP(C912,customers!$A$1:$A$1001,customers!C911:C1911,"",0))</f>
        <v/>
      </c>
      <c r="H912" s="2">
        <f>_xlfn.XLOOKUP(C912,customers!$A$1:$A$1001,customers!G911:G1911,"",0)</f>
        <v>0</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3">
      <c r="A913" s="2" t="s">
        <v>5643</v>
      </c>
      <c r="B913" s="3">
        <v>44511</v>
      </c>
      <c r="C913" s="2" t="s">
        <v>5644</v>
      </c>
      <c r="D913" t="s">
        <v>6155</v>
      </c>
      <c r="E913" s="2">
        <v>4</v>
      </c>
      <c r="F913" s="2">
        <f>_xlfn.XLOOKUP(orders!C913,customers!$A$1:$A$1001,customers!B912:B1912,"",0)</f>
        <v>0</v>
      </c>
      <c r="G913" s="2" t="str">
        <f>IF(_xlfn.XLOOKUP(C913,customers!$A$1:$A$1001,customers!C912:C1912,"",0)=0,"",_xlfn.XLOOKUP(C913,customers!$A$1:$A$1001,customers!C912:C1912,"",0))</f>
        <v/>
      </c>
      <c r="H913" s="2">
        <f>_xlfn.XLOOKUP(C913,customers!$A$1:$A$1001,customers!G912:G1912,"",0)</f>
        <v>0</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3">
      <c r="A914" s="2" t="s">
        <v>5649</v>
      </c>
      <c r="B914" s="3">
        <v>43726</v>
      </c>
      <c r="C914" s="2" t="s">
        <v>5650</v>
      </c>
      <c r="D914" t="s">
        <v>6151</v>
      </c>
      <c r="E914" s="2">
        <v>6</v>
      </c>
      <c r="F914" s="2">
        <f>_xlfn.XLOOKUP(orders!C914,customers!$A$1:$A$1001,customers!B913:B1913,"",0)</f>
        <v>0</v>
      </c>
      <c r="G914" s="2" t="str">
        <f>IF(_xlfn.XLOOKUP(C914,customers!$A$1:$A$1001,customers!C913:C1913,"",0)=0,"",_xlfn.XLOOKUP(C914,customers!$A$1:$A$1001,customers!C913:C1913,"",0))</f>
        <v/>
      </c>
      <c r="H914" s="2">
        <f>_xlfn.XLOOKUP(C914,customers!$A$1:$A$1001,customers!G913:G1913,"",0)</f>
        <v>0</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3">
      <c r="A915" s="2" t="s">
        <v>5654</v>
      </c>
      <c r="B915" s="3">
        <v>44406</v>
      </c>
      <c r="C915" s="2" t="s">
        <v>5655</v>
      </c>
      <c r="D915" t="s">
        <v>6157</v>
      </c>
      <c r="E915" s="2">
        <v>1</v>
      </c>
      <c r="F915" s="2">
        <f>_xlfn.XLOOKUP(orders!C915,customers!$A$1:$A$1001,customers!B914:B1914,"",0)</f>
        <v>0</v>
      </c>
      <c r="G915" s="2" t="str">
        <f>IF(_xlfn.XLOOKUP(C915,customers!$A$1:$A$1001,customers!C914:C1914,"",0)=0,"",_xlfn.XLOOKUP(C915,customers!$A$1:$A$1001,customers!C914:C1914,"",0))</f>
        <v/>
      </c>
      <c r="H915" s="2">
        <f>_xlfn.XLOOKUP(C915,customers!$A$1:$A$1001,customers!G914:G1914,"",0)</f>
        <v>0</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3">
      <c r="A916" s="2" t="s">
        <v>5660</v>
      </c>
      <c r="B916" s="3">
        <v>44640</v>
      </c>
      <c r="C916" s="2" t="s">
        <v>5661</v>
      </c>
      <c r="D916" t="s">
        <v>6155</v>
      </c>
      <c r="E916" s="2">
        <v>4</v>
      </c>
      <c r="F916" s="2">
        <f>_xlfn.XLOOKUP(orders!C916,customers!$A$1:$A$1001,customers!B915:B1915,"",0)</f>
        <v>0</v>
      </c>
      <c r="G916" s="2" t="str">
        <f>IF(_xlfn.XLOOKUP(C916,customers!$A$1:$A$1001,customers!C915:C1915,"",0)=0,"",_xlfn.XLOOKUP(C916,customers!$A$1:$A$1001,customers!C915:C1915,"",0))</f>
        <v/>
      </c>
      <c r="H916" s="2">
        <f>_xlfn.XLOOKUP(C916,customers!$A$1:$A$1001,customers!G915:G1915,"",0)</f>
        <v>0</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3">
      <c r="A917" s="2" t="s">
        <v>5666</v>
      </c>
      <c r="B917" s="3">
        <v>43955</v>
      </c>
      <c r="C917" s="2" t="s">
        <v>5667</v>
      </c>
      <c r="D917" t="s">
        <v>6185</v>
      </c>
      <c r="E917" s="2">
        <v>3</v>
      </c>
      <c r="F917" s="2">
        <f>_xlfn.XLOOKUP(orders!C917,customers!$A$1:$A$1001,customers!B916:B1916,"",0)</f>
        <v>0</v>
      </c>
      <c r="G917" s="2" t="str">
        <f>IF(_xlfn.XLOOKUP(C917,customers!$A$1:$A$1001,customers!C916:C1916,"",0)=0,"",_xlfn.XLOOKUP(C917,customers!$A$1:$A$1001,customers!C916:C1916,"",0))</f>
        <v/>
      </c>
      <c r="H917" s="2">
        <f>_xlfn.XLOOKUP(C917,customers!$A$1:$A$1001,customers!G916:G1916,"",0)</f>
        <v>0</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3">
      <c r="A918" s="2" t="s">
        <v>5672</v>
      </c>
      <c r="B918" s="3">
        <v>44291</v>
      </c>
      <c r="C918" s="2" t="s">
        <v>5673</v>
      </c>
      <c r="D918" t="s">
        <v>6153</v>
      </c>
      <c r="E918" s="2">
        <v>1</v>
      </c>
      <c r="F918" s="2">
        <f>_xlfn.XLOOKUP(orders!C918,customers!$A$1:$A$1001,customers!B917:B1917,"",0)</f>
        <v>0</v>
      </c>
      <c r="G918" s="2" t="str">
        <f>IF(_xlfn.XLOOKUP(C918,customers!$A$1:$A$1001,customers!C917:C1917,"",0)=0,"",_xlfn.XLOOKUP(C918,customers!$A$1:$A$1001,customers!C917:C1917,"",0))</f>
        <v/>
      </c>
      <c r="H918" s="2">
        <f>_xlfn.XLOOKUP(C918,customers!$A$1:$A$1001,customers!G917:G1917,"",0)</f>
        <v>0</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3">
      <c r="A919" s="2" t="s">
        <v>5676</v>
      </c>
      <c r="B919" s="3">
        <v>44573</v>
      </c>
      <c r="C919" s="2" t="s">
        <v>5677</v>
      </c>
      <c r="D919" t="s">
        <v>6157</v>
      </c>
      <c r="E919" s="2">
        <v>1</v>
      </c>
      <c r="F919" s="2">
        <f>_xlfn.XLOOKUP(orders!C919,customers!$A$1:$A$1001,customers!B918:B1918,"",0)</f>
        <v>0</v>
      </c>
      <c r="G919" s="2" t="str">
        <f>IF(_xlfn.XLOOKUP(C919,customers!$A$1:$A$1001,customers!C918:C1918,"",0)=0,"",_xlfn.XLOOKUP(C919,customers!$A$1:$A$1001,customers!C918:C1918,"",0))</f>
        <v/>
      </c>
      <c r="H919" s="2">
        <f>_xlfn.XLOOKUP(C919,customers!$A$1:$A$1001,customers!G918:G1918,"",0)</f>
        <v>0</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3">
      <c r="A920" s="2" t="s">
        <v>5676</v>
      </c>
      <c r="B920" s="3">
        <v>44573</v>
      </c>
      <c r="C920" s="2" t="s">
        <v>5677</v>
      </c>
      <c r="D920" t="s">
        <v>6144</v>
      </c>
      <c r="E920" s="2">
        <v>3</v>
      </c>
      <c r="F920" s="2">
        <f>_xlfn.XLOOKUP(orders!C920,customers!$A$1:$A$1001,customers!B919:B1919,"",0)</f>
        <v>0</v>
      </c>
      <c r="G920" s="2" t="str">
        <f>IF(_xlfn.XLOOKUP(C920,customers!$A$1:$A$1001,customers!C919:C1919,"",0)=0,"",_xlfn.XLOOKUP(C920,customers!$A$1:$A$1001,customers!C919:C1919,"",0))</f>
        <v/>
      </c>
      <c r="H920" s="2">
        <f>_xlfn.XLOOKUP(C920,customers!$A$1:$A$1001,customers!G919:G1919,"",0)</f>
        <v>0</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3">
      <c r="A921" s="2" t="s">
        <v>5687</v>
      </c>
      <c r="B921" s="3">
        <v>44181</v>
      </c>
      <c r="C921" s="2" t="s">
        <v>5688</v>
      </c>
      <c r="D921" t="s">
        <v>6163</v>
      </c>
      <c r="E921" s="2">
        <v>5</v>
      </c>
      <c r="F921" s="2">
        <f>_xlfn.XLOOKUP(orders!C921,customers!$A$1:$A$1001,customers!B920:B1920,"",0)</f>
        <v>0</v>
      </c>
      <c r="G921" s="2" t="str">
        <f>IF(_xlfn.XLOOKUP(C921,customers!$A$1:$A$1001,customers!C920:C1920,"",0)=0,"",_xlfn.XLOOKUP(C921,customers!$A$1:$A$1001,customers!C920:C1920,"",0))</f>
        <v/>
      </c>
      <c r="H921" s="2">
        <f>_xlfn.XLOOKUP(C921,customers!$A$1:$A$1001,customers!G920:G1920,"",0)</f>
        <v>0</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3">
      <c r="A922" s="2" t="s">
        <v>5693</v>
      </c>
      <c r="B922" s="3">
        <v>44711</v>
      </c>
      <c r="C922" s="2" t="s">
        <v>5694</v>
      </c>
      <c r="D922" t="s">
        <v>6149</v>
      </c>
      <c r="E922" s="2">
        <v>6</v>
      </c>
      <c r="F922" s="2">
        <f>_xlfn.XLOOKUP(orders!C922,customers!$A$1:$A$1001,customers!B921:B1921,"",0)</f>
        <v>0</v>
      </c>
      <c r="G922" s="2" t="str">
        <f>IF(_xlfn.XLOOKUP(C922,customers!$A$1:$A$1001,customers!C921:C1921,"",0)=0,"",_xlfn.XLOOKUP(C922,customers!$A$1:$A$1001,customers!C921:C1921,"",0))</f>
        <v/>
      </c>
      <c r="H922" s="2">
        <f>_xlfn.XLOOKUP(C922,customers!$A$1:$A$1001,customers!G921:G1921,"",0)</f>
        <v>0</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3">
      <c r="A923" s="2" t="s">
        <v>5699</v>
      </c>
      <c r="B923" s="3">
        <v>44509</v>
      </c>
      <c r="C923" s="2" t="s">
        <v>5700</v>
      </c>
      <c r="D923" t="s">
        <v>6150</v>
      </c>
      <c r="E923" s="2">
        <v>2</v>
      </c>
      <c r="F923" s="2">
        <f>_xlfn.XLOOKUP(orders!C923,customers!$A$1:$A$1001,customers!B922:B1922,"",0)</f>
        <v>0</v>
      </c>
      <c r="G923" s="2" t="str">
        <f>IF(_xlfn.XLOOKUP(C923,customers!$A$1:$A$1001,customers!C922:C1922,"",0)=0,"",_xlfn.XLOOKUP(C923,customers!$A$1:$A$1001,customers!C922:C1922,"",0))</f>
        <v/>
      </c>
      <c r="H923" s="2">
        <f>_xlfn.XLOOKUP(C923,customers!$A$1:$A$1001,customers!G922:G1922,"",0)</f>
        <v>0</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3">
      <c r="A924" s="2" t="s">
        <v>5705</v>
      </c>
      <c r="B924" s="3">
        <v>44659</v>
      </c>
      <c r="C924" s="2" t="s">
        <v>5706</v>
      </c>
      <c r="D924" t="s">
        <v>6155</v>
      </c>
      <c r="E924" s="2">
        <v>6</v>
      </c>
      <c r="F924" s="2">
        <f>_xlfn.XLOOKUP(orders!C924,customers!$A$1:$A$1001,customers!B923:B1923,"",0)</f>
        <v>0</v>
      </c>
      <c r="G924" s="2" t="str">
        <f>IF(_xlfn.XLOOKUP(C924,customers!$A$1:$A$1001,customers!C923:C1923,"",0)=0,"",_xlfn.XLOOKUP(C924,customers!$A$1:$A$1001,customers!C923:C1923,"",0))</f>
        <v/>
      </c>
      <c r="H924" s="2">
        <f>_xlfn.XLOOKUP(C924,customers!$A$1:$A$1001,customers!G923:G1923,"",0)</f>
        <v>0</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3">
      <c r="A925" s="2" t="s">
        <v>5709</v>
      </c>
      <c r="B925" s="3">
        <v>43746</v>
      </c>
      <c r="C925" s="2" t="s">
        <v>5710</v>
      </c>
      <c r="D925" t="s">
        <v>6185</v>
      </c>
      <c r="E925" s="2">
        <v>1</v>
      </c>
      <c r="F925" s="2">
        <f>_xlfn.XLOOKUP(orders!C925,customers!$A$1:$A$1001,customers!B924:B1924,"",0)</f>
        <v>0</v>
      </c>
      <c r="G925" s="2" t="str">
        <f>IF(_xlfn.XLOOKUP(C925,customers!$A$1:$A$1001,customers!C924:C1924,"",0)=0,"",_xlfn.XLOOKUP(C925,customers!$A$1:$A$1001,customers!C924:C1924,"",0))</f>
        <v/>
      </c>
      <c r="H925" s="2">
        <f>_xlfn.XLOOKUP(C925,customers!$A$1:$A$1001,customers!G924:G1924,"",0)</f>
        <v>0</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3">
      <c r="A926" s="2" t="s">
        <v>5715</v>
      </c>
      <c r="B926" s="3">
        <v>44451</v>
      </c>
      <c r="C926" s="2" t="s">
        <v>5716</v>
      </c>
      <c r="D926" t="s">
        <v>6182</v>
      </c>
      <c r="E926" s="2">
        <v>3</v>
      </c>
      <c r="F926" s="2">
        <f>_xlfn.XLOOKUP(orders!C926,customers!$A$1:$A$1001,customers!B925:B1925,"",0)</f>
        <v>0</v>
      </c>
      <c r="G926" s="2" t="str">
        <f>IF(_xlfn.XLOOKUP(C926,customers!$A$1:$A$1001,customers!C925:C1925,"",0)=0,"",_xlfn.XLOOKUP(C926,customers!$A$1:$A$1001,customers!C925:C1925,"",0))</f>
        <v/>
      </c>
      <c r="H926" s="2">
        <f>_xlfn.XLOOKUP(C926,customers!$A$1:$A$1001,customers!G925:G1925,"",0)</f>
        <v>0</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3">
      <c r="A927" s="2" t="s">
        <v>5720</v>
      </c>
      <c r="B927" s="3">
        <v>44770</v>
      </c>
      <c r="C927" s="2" t="s">
        <v>5554</v>
      </c>
      <c r="D927" t="s">
        <v>6157</v>
      </c>
      <c r="E927" s="2">
        <v>3</v>
      </c>
      <c r="F927" s="2">
        <f>_xlfn.XLOOKUP(orders!C927,customers!$A$1:$A$1001,customers!B926:B1926,"",0)</f>
        <v>0</v>
      </c>
      <c r="G927" s="2" t="str">
        <f>IF(_xlfn.XLOOKUP(C927,customers!$A$1:$A$1001,customers!C926:C1926,"",0)=0,"",_xlfn.XLOOKUP(C927,customers!$A$1:$A$1001,customers!C926:C1926,"",0))</f>
        <v/>
      </c>
      <c r="H927" s="2">
        <f>_xlfn.XLOOKUP(C927,customers!$A$1:$A$1001,customers!G926:G1926,"",0)</f>
        <v>0</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3">
      <c r="A928" s="2" t="s">
        <v>5725</v>
      </c>
      <c r="B928" s="3">
        <v>44012</v>
      </c>
      <c r="C928" s="2" t="s">
        <v>5726</v>
      </c>
      <c r="D928" t="s">
        <v>6157</v>
      </c>
      <c r="E928" s="2">
        <v>5</v>
      </c>
      <c r="F928" s="2">
        <f>_xlfn.XLOOKUP(orders!C928,customers!$A$1:$A$1001,customers!B927:B1927,"",0)</f>
        <v>0</v>
      </c>
      <c r="G928" s="2" t="str">
        <f>IF(_xlfn.XLOOKUP(C928,customers!$A$1:$A$1001,customers!C927:C1927,"",0)=0,"",_xlfn.XLOOKUP(C928,customers!$A$1:$A$1001,customers!C927:C1927,"",0))</f>
        <v/>
      </c>
      <c r="H928" s="2">
        <f>_xlfn.XLOOKUP(C928,customers!$A$1:$A$1001,customers!G927:G1927,"",0)</f>
        <v>0</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3">
      <c r="A929" s="2" t="s">
        <v>5731</v>
      </c>
      <c r="B929" s="3">
        <v>43474</v>
      </c>
      <c r="C929" s="2" t="s">
        <v>5732</v>
      </c>
      <c r="D929" t="s">
        <v>6185</v>
      </c>
      <c r="E929" s="2">
        <v>4</v>
      </c>
      <c r="F929" s="2">
        <f>_xlfn.XLOOKUP(orders!C929,customers!$A$1:$A$1001,customers!B928:B1928,"",0)</f>
        <v>0</v>
      </c>
      <c r="G929" s="2" t="str">
        <f>IF(_xlfn.XLOOKUP(C929,customers!$A$1:$A$1001,customers!C928:C1928,"",0)=0,"",_xlfn.XLOOKUP(C929,customers!$A$1:$A$1001,customers!C928:C1928,"",0))</f>
        <v/>
      </c>
      <c r="H929" s="2">
        <f>_xlfn.XLOOKUP(C929,customers!$A$1:$A$1001,customers!G928:G1928,"",0)</f>
        <v>0</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3">
      <c r="A930" s="2" t="s">
        <v>5737</v>
      </c>
      <c r="B930" s="3">
        <v>44754</v>
      </c>
      <c r="C930" s="2" t="s">
        <v>5738</v>
      </c>
      <c r="D930" t="s">
        <v>6166</v>
      </c>
      <c r="E930" s="2">
        <v>2</v>
      </c>
      <c r="F930" s="2">
        <f>_xlfn.XLOOKUP(orders!C930,customers!$A$1:$A$1001,customers!B929:B1929,"",0)</f>
        <v>0</v>
      </c>
      <c r="G930" s="2" t="str">
        <f>IF(_xlfn.XLOOKUP(C930,customers!$A$1:$A$1001,customers!C929:C1929,"",0)=0,"",_xlfn.XLOOKUP(C930,customers!$A$1:$A$1001,customers!C929:C1929,"",0))</f>
        <v/>
      </c>
      <c r="H930" s="2">
        <f>_xlfn.XLOOKUP(C930,customers!$A$1:$A$1001,customers!G929:G1929,"",0)</f>
        <v>0</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3">
      <c r="A931" s="2" t="s">
        <v>5742</v>
      </c>
      <c r="B931" s="3">
        <v>44165</v>
      </c>
      <c r="C931" s="2" t="s">
        <v>5743</v>
      </c>
      <c r="D931" t="s">
        <v>6184</v>
      </c>
      <c r="E931" s="2">
        <v>2</v>
      </c>
      <c r="F931" s="2">
        <f>_xlfn.XLOOKUP(orders!C931,customers!$A$1:$A$1001,customers!B930:B1930,"",0)</f>
        <v>0</v>
      </c>
      <c r="G931" s="2" t="str">
        <f>IF(_xlfn.XLOOKUP(C931,customers!$A$1:$A$1001,customers!C930:C1930,"",0)=0,"",_xlfn.XLOOKUP(C931,customers!$A$1:$A$1001,customers!C930:C1930,"",0))</f>
        <v/>
      </c>
      <c r="H931" s="2">
        <f>_xlfn.XLOOKUP(C931,customers!$A$1:$A$1001,customers!G930:G1930,"",0)</f>
        <v>0</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3">
      <c r="A932" s="2" t="s">
        <v>5748</v>
      </c>
      <c r="B932" s="3">
        <v>43546</v>
      </c>
      <c r="C932" s="2" t="s">
        <v>5749</v>
      </c>
      <c r="D932" t="s">
        <v>6183</v>
      </c>
      <c r="E932" s="2">
        <v>1</v>
      </c>
      <c r="F932" s="2">
        <f>_xlfn.XLOOKUP(orders!C932,customers!$A$1:$A$1001,customers!B931:B1931,"",0)</f>
        <v>0</v>
      </c>
      <c r="G932" s="2" t="str">
        <f>IF(_xlfn.XLOOKUP(C932,customers!$A$1:$A$1001,customers!C931:C1931,"",0)=0,"",_xlfn.XLOOKUP(C932,customers!$A$1:$A$1001,customers!C931:C1931,"",0))</f>
        <v/>
      </c>
      <c r="H932" s="2">
        <f>_xlfn.XLOOKUP(C932,customers!$A$1:$A$1001,customers!G931:G1931,"",0)</f>
        <v>0</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3">
      <c r="A933" s="2" t="s">
        <v>5753</v>
      </c>
      <c r="B933" s="3">
        <v>44607</v>
      </c>
      <c r="C933" s="2" t="s">
        <v>5754</v>
      </c>
      <c r="D933" t="s">
        <v>6158</v>
      </c>
      <c r="E933" s="2">
        <v>4</v>
      </c>
      <c r="F933" s="2">
        <f>_xlfn.XLOOKUP(orders!C933,customers!$A$1:$A$1001,customers!B932:B1932,"",0)</f>
        <v>0</v>
      </c>
      <c r="G933" s="2" t="str">
        <f>IF(_xlfn.XLOOKUP(C933,customers!$A$1:$A$1001,customers!C932:C1932,"",0)=0,"",_xlfn.XLOOKUP(C933,customers!$A$1:$A$1001,customers!C932:C1932,"",0))</f>
        <v/>
      </c>
      <c r="H933" s="2">
        <f>_xlfn.XLOOKUP(C933,customers!$A$1:$A$1001,customers!G932:G1932,"",0)</f>
        <v>0</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3">
      <c r="A934" s="2" t="s">
        <v>5757</v>
      </c>
      <c r="B934" s="3">
        <v>44117</v>
      </c>
      <c r="C934" s="2" t="s">
        <v>5758</v>
      </c>
      <c r="D934" t="s">
        <v>6141</v>
      </c>
      <c r="E934" s="2">
        <v>4</v>
      </c>
      <c r="F934" s="2">
        <f>_xlfn.XLOOKUP(orders!C934,customers!$A$1:$A$1001,customers!B933:B1933,"",0)</f>
        <v>0</v>
      </c>
      <c r="G934" s="2" t="str">
        <f>IF(_xlfn.XLOOKUP(C934,customers!$A$1:$A$1001,customers!C933:C1933,"",0)=0,"",_xlfn.XLOOKUP(C934,customers!$A$1:$A$1001,customers!C933:C1933,"",0))</f>
        <v/>
      </c>
      <c r="H934" s="2">
        <f>_xlfn.XLOOKUP(C934,customers!$A$1:$A$1001,customers!G933:G1933,"",0)</f>
        <v>0</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3">
      <c r="A935" s="2" t="s">
        <v>5763</v>
      </c>
      <c r="B935" s="3">
        <v>44557</v>
      </c>
      <c r="C935" s="2" t="s">
        <v>5764</v>
      </c>
      <c r="D935" t="s">
        <v>6177</v>
      </c>
      <c r="E935" s="2">
        <v>3</v>
      </c>
      <c r="F935" s="2">
        <f>_xlfn.XLOOKUP(orders!C935,customers!$A$1:$A$1001,customers!B934:B1934,"",0)</f>
        <v>0</v>
      </c>
      <c r="G935" s="2" t="str">
        <f>IF(_xlfn.XLOOKUP(C935,customers!$A$1:$A$1001,customers!C934:C1934,"",0)=0,"",_xlfn.XLOOKUP(C935,customers!$A$1:$A$1001,customers!C934:C1934,"",0))</f>
        <v/>
      </c>
      <c r="H935" s="2">
        <f>_xlfn.XLOOKUP(C935,customers!$A$1:$A$1001,customers!G934:G1934,"",0)</f>
        <v>0</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3">
      <c r="A936" s="2" t="s">
        <v>5768</v>
      </c>
      <c r="B936" s="3">
        <v>44409</v>
      </c>
      <c r="C936" s="2" t="s">
        <v>5769</v>
      </c>
      <c r="D936" t="s">
        <v>6151</v>
      </c>
      <c r="E936" s="2">
        <v>5</v>
      </c>
      <c r="F936" s="2">
        <f>_xlfn.XLOOKUP(orders!C936,customers!$A$1:$A$1001,customers!B935:B1935,"",0)</f>
        <v>0</v>
      </c>
      <c r="G936" s="2" t="str">
        <f>IF(_xlfn.XLOOKUP(C936,customers!$A$1:$A$1001,customers!C935:C1935,"",0)=0,"",_xlfn.XLOOKUP(C936,customers!$A$1:$A$1001,customers!C935:C1935,"",0))</f>
        <v/>
      </c>
      <c r="H936" s="2">
        <f>_xlfn.XLOOKUP(C936,customers!$A$1:$A$1001,customers!G935:G1935,"",0)</f>
        <v>0</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3">
      <c r="A937" s="2" t="s">
        <v>5774</v>
      </c>
      <c r="B937" s="3">
        <v>44153</v>
      </c>
      <c r="C937" s="2" t="s">
        <v>5775</v>
      </c>
      <c r="D937" t="s">
        <v>6175</v>
      </c>
      <c r="E937" s="2">
        <v>6</v>
      </c>
      <c r="F937" s="2">
        <f>_xlfn.XLOOKUP(orders!C937,customers!$A$1:$A$1001,customers!B936:B1936,"",0)</f>
        <v>0</v>
      </c>
      <c r="G937" s="2" t="str">
        <f>IF(_xlfn.XLOOKUP(C937,customers!$A$1:$A$1001,customers!C936:C1936,"",0)=0,"",_xlfn.XLOOKUP(C937,customers!$A$1:$A$1001,customers!C936:C1936,"",0))</f>
        <v/>
      </c>
      <c r="H937" s="2">
        <f>_xlfn.XLOOKUP(C937,customers!$A$1:$A$1001,customers!G936:G1936,"",0)</f>
        <v>0</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3">
      <c r="A938" s="2" t="s">
        <v>5780</v>
      </c>
      <c r="B938" s="3">
        <v>44493</v>
      </c>
      <c r="C938" s="2" t="s">
        <v>5781</v>
      </c>
      <c r="D938" t="s">
        <v>6169</v>
      </c>
      <c r="E938" s="2">
        <v>3</v>
      </c>
      <c r="F938" s="2">
        <f>_xlfn.XLOOKUP(orders!C938,customers!$A$1:$A$1001,customers!B937:B1937,"",0)</f>
        <v>0</v>
      </c>
      <c r="G938" s="2" t="str">
        <f>IF(_xlfn.XLOOKUP(C938,customers!$A$1:$A$1001,customers!C937:C1937,"",0)=0,"",_xlfn.XLOOKUP(C938,customers!$A$1:$A$1001,customers!C937:C1937,"",0))</f>
        <v/>
      </c>
      <c r="H938" s="2">
        <f>_xlfn.XLOOKUP(C938,customers!$A$1:$A$1001,customers!G937:G1937,"",0)</f>
        <v>0</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3">
      <c r="A939" s="2" t="s">
        <v>5780</v>
      </c>
      <c r="B939" s="3">
        <v>44493</v>
      </c>
      <c r="C939" s="2" t="s">
        <v>5781</v>
      </c>
      <c r="D939" t="s">
        <v>6151</v>
      </c>
      <c r="E939" s="2">
        <v>4</v>
      </c>
      <c r="F939" s="2">
        <f>_xlfn.XLOOKUP(orders!C939,customers!$A$1:$A$1001,customers!B938:B1938,"",0)</f>
        <v>0</v>
      </c>
      <c r="G939" s="2" t="str">
        <f>IF(_xlfn.XLOOKUP(C939,customers!$A$1:$A$1001,customers!C938:C1938,"",0)=0,"",_xlfn.XLOOKUP(C939,customers!$A$1:$A$1001,customers!C938:C1938,"",0))</f>
        <v/>
      </c>
      <c r="H939" s="2">
        <f>_xlfn.XLOOKUP(C939,customers!$A$1:$A$1001,customers!G938:G1938,"",0)</f>
        <v>0</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3">
      <c r="A940" s="2" t="s">
        <v>5791</v>
      </c>
      <c r="B940" s="3">
        <v>43829</v>
      </c>
      <c r="C940" s="2" t="s">
        <v>5792</v>
      </c>
      <c r="D940" t="s">
        <v>6171</v>
      </c>
      <c r="E940" s="2">
        <v>5</v>
      </c>
      <c r="F940" s="2">
        <f>_xlfn.XLOOKUP(orders!C940,customers!$A$1:$A$1001,customers!B939:B1939,"",0)</f>
        <v>0</v>
      </c>
      <c r="G940" s="2" t="str">
        <f>IF(_xlfn.XLOOKUP(C940,customers!$A$1:$A$1001,customers!C939:C1939,"",0)=0,"",_xlfn.XLOOKUP(C940,customers!$A$1:$A$1001,customers!C939:C1939,"",0))</f>
        <v/>
      </c>
      <c r="H940" s="2">
        <f>_xlfn.XLOOKUP(C940,customers!$A$1:$A$1001,customers!G939:G1939,"",0)</f>
        <v>0</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3">
      <c r="A941" s="2" t="s">
        <v>5797</v>
      </c>
      <c r="B941" s="3">
        <v>44229</v>
      </c>
      <c r="C941" s="2" t="s">
        <v>5798</v>
      </c>
      <c r="D941" t="s">
        <v>6145</v>
      </c>
      <c r="E941" s="2">
        <v>6</v>
      </c>
      <c r="F941" s="2">
        <f>_xlfn.XLOOKUP(orders!C941,customers!$A$1:$A$1001,customers!B940:B1940,"",0)</f>
        <v>0</v>
      </c>
      <c r="G941" s="2" t="str">
        <f>IF(_xlfn.XLOOKUP(C941,customers!$A$1:$A$1001,customers!C940:C1940,"",0)=0,"",_xlfn.XLOOKUP(C941,customers!$A$1:$A$1001,customers!C940:C1940,"",0))</f>
        <v/>
      </c>
      <c r="H941" s="2">
        <f>_xlfn.XLOOKUP(C941,customers!$A$1:$A$1001,customers!G940:G1940,"",0)</f>
        <v>0</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3">
      <c r="A942" s="2" t="s">
        <v>5803</v>
      </c>
      <c r="B942" s="3">
        <v>44332</v>
      </c>
      <c r="C942" s="2" t="s">
        <v>5804</v>
      </c>
      <c r="D942" t="s">
        <v>6173</v>
      </c>
      <c r="E942" s="2">
        <v>2</v>
      </c>
      <c r="F942" s="2">
        <f>_xlfn.XLOOKUP(orders!C942,customers!$A$1:$A$1001,customers!B941:B1941,"",0)</f>
        <v>0</v>
      </c>
      <c r="G942" s="2" t="str">
        <f>IF(_xlfn.XLOOKUP(C942,customers!$A$1:$A$1001,customers!C941:C1941,"",0)=0,"",_xlfn.XLOOKUP(C942,customers!$A$1:$A$1001,customers!C941:C1941,"",0))</f>
        <v/>
      </c>
      <c r="H942" s="2">
        <f>_xlfn.XLOOKUP(C942,customers!$A$1:$A$1001,customers!G941:G1941,"",0)</f>
        <v>0</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3">
      <c r="A943" s="2" t="s">
        <v>5809</v>
      </c>
      <c r="B943" s="3">
        <v>44674</v>
      </c>
      <c r="C943" s="2" t="s">
        <v>5810</v>
      </c>
      <c r="D943" t="s">
        <v>6180</v>
      </c>
      <c r="E943" s="2">
        <v>2</v>
      </c>
      <c r="F943" s="2">
        <f>_xlfn.XLOOKUP(orders!C943,customers!$A$1:$A$1001,customers!B942:B1942,"",0)</f>
        <v>0</v>
      </c>
      <c r="G943" s="2" t="str">
        <f>IF(_xlfn.XLOOKUP(C943,customers!$A$1:$A$1001,customers!C942:C1942,"",0)=0,"",_xlfn.XLOOKUP(C943,customers!$A$1:$A$1001,customers!C942:C1942,"",0))</f>
        <v/>
      </c>
      <c r="H943" s="2">
        <f>_xlfn.XLOOKUP(C943,customers!$A$1:$A$1001,customers!G942:G1942,"",0)</f>
        <v>0</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3">
      <c r="A944" s="2" t="s">
        <v>5816</v>
      </c>
      <c r="B944" s="3">
        <v>44464</v>
      </c>
      <c r="C944" s="2" t="s">
        <v>5817</v>
      </c>
      <c r="D944" t="s">
        <v>6179</v>
      </c>
      <c r="E944" s="2">
        <v>3</v>
      </c>
      <c r="F944" s="2">
        <f>_xlfn.XLOOKUP(orders!C944,customers!$A$1:$A$1001,customers!B943:B1943,"",0)</f>
        <v>0</v>
      </c>
      <c r="G944" s="2" t="str">
        <f>IF(_xlfn.XLOOKUP(C944,customers!$A$1:$A$1001,customers!C943:C1943,"",0)=0,"",_xlfn.XLOOKUP(C944,customers!$A$1:$A$1001,customers!C943:C1943,"",0))</f>
        <v/>
      </c>
      <c r="H944" s="2">
        <f>_xlfn.XLOOKUP(C944,customers!$A$1:$A$1001,customers!G943:G1943,"",0)</f>
        <v>0</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3">
      <c r="A945" s="2" t="s">
        <v>5822</v>
      </c>
      <c r="B945" s="3">
        <v>44719</v>
      </c>
      <c r="C945" s="2" t="s">
        <v>5823</v>
      </c>
      <c r="D945" t="s">
        <v>6180</v>
      </c>
      <c r="E945" s="2">
        <v>6</v>
      </c>
      <c r="F945" s="2">
        <f>_xlfn.XLOOKUP(orders!C945,customers!$A$1:$A$1001,customers!B944:B1944,"",0)</f>
        <v>0</v>
      </c>
      <c r="G945" s="2" t="str">
        <f>IF(_xlfn.XLOOKUP(C945,customers!$A$1:$A$1001,customers!C944:C1944,"",0)=0,"",_xlfn.XLOOKUP(C945,customers!$A$1:$A$1001,customers!C944:C1944,"",0))</f>
        <v/>
      </c>
      <c r="H945" s="2">
        <f>_xlfn.XLOOKUP(C945,customers!$A$1:$A$1001,customers!G944:G1944,"",0)</f>
        <v>0</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3">
      <c r="A946" s="2" t="s">
        <v>5828</v>
      </c>
      <c r="B946" s="3">
        <v>44054</v>
      </c>
      <c r="C946" s="2" t="s">
        <v>5829</v>
      </c>
      <c r="D946" t="s">
        <v>6173</v>
      </c>
      <c r="E946" s="2">
        <v>5</v>
      </c>
      <c r="F946" s="2">
        <f>_xlfn.XLOOKUP(orders!C946,customers!$A$1:$A$1001,customers!B945:B1945,"",0)</f>
        <v>0</v>
      </c>
      <c r="G946" s="2" t="str">
        <f>IF(_xlfn.XLOOKUP(C946,customers!$A$1:$A$1001,customers!C945:C1945,"",0)=0,"",_xlfn.XLOOKUP(C946,customers!$A$1:$A$1001,customers!C945:C1945,"",0))</f>
        <v/>
      </c>
      <c r="H946" s="2">
        <f>_xlfn.XLOOKUP(C946,customers!$A$1:$A$1001,customers!G945:G1945,"",0)</f>
        <v>0</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3">
      <c r="A947" s="2" t="s">
        <v>5834</v>
      </c>
      <c r="B947" s="3">
        <v>43524</v>
      </c>
      <c r="C947" s="2" t="s">
        <v>5835</v>
      </c>
      <c r="D947" t="s">
        <v>6165</v>
      </c>
      <c r="E947" s="2">
        <v>4</v>
      </c>
      <c r="F947" s="2">
        <f>_xlfn.XLOOKUP(orders!C947,customers!$A$1:$A$1001,customers!B946:B1946,"",0)</f>
        <v>0</v>
      </c>
      <c r="G947" s="2" t="str">
        <f>IF(_xlfn.XLOOKUP(C947,customers!$A$1:$A$1001,customers!C946:C1946,"",0)=0,"",_xlfn.XLOOKUP(C947,customers!$A$1:$A$1001,customers!C946:C1946,"",0))</f>
        <v/>
      </c>
      <c r="H947" s="2">
        <f>_xlfn.XLOOKUP(C947,customers!$A$1:$A$1001,customers!G946:G1946,"",0)</f>
        <v>0</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3">
      <c r="A948" s="2" t="s">
        <v>5839</v>
      </c>
      <c r="B948" s="3">
        <v>43719</v>
      </c>
      <c r="C948" s="2" t="s">
        <v>5840</v>
      </c>
      <c r="D948" t="s">
        <v>6169</v>
      </c>
      <c r="E948" s="2">
        <v>3</v>
      </c>
      <c r="F948" s="2">
        <f>_xlfn.XLOOKUP(orders!C948,customers!$A$1:$A$1001,customers!B947:B1947,"",0)</f>
        <v>0</v>
      </c>
      <c r="G948" s="2" t="str">
        <f>IF(_xlfn.XLOOKUP(C948,customers!$A$1:$A$1001,customers!C947:C1947,"",0)=0,"",_xlfn.XLOOKUP(C948,customers!$A$1:$A$1001,customers!C947:C1947,"",0))</f>
        <v/>
      </c>
      <c r="H948" s="2">
        <f>_xlfn.XLOOKUP(C948,customers!$A$1:$A$1001,customers!G947:G1947,"",0)</f>
        <v>0</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3">
      <c r="A949" s="2" t="s">
        <v>5844</v>
      </c>
      <c r="B949" s="3">
        <v>44294</v>
      </c>
      <c r="C949" s="2" t="s">
        <v>5845</v>
      </c>
      <c r="D949" t="s">
        <v>6155</v>
      </c>
      <c r="E949" s="2">
        <v>1</v>
      </c>
      <c r="F949" s="2">
        <f>_xlfn.XLOOKUP(orders!C949,customers!$A$1:$A$1001,customers!B948:B1948,"",0)</f>
        <v>0</v>
      </c>
      <c r="G949" s="2" t="str">
        <f>IF(_xlfn.XLOOKUP(C949,customers!$A$1:$A$1001,customers!C948:C1948,"",0)=0,"",_xlfn.XLOOKUP(C949,customers!$A$1:$A$1001,customers!C948:C1948,"",0))</f>
        <v/>
      </c>
      <c r="H949" s="2">
        <f>_xlfn.XLOOKUP(C949,customers!$A$1:$A$1001,customers!G948:G1948,"",0)</f>
        <v>0</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3">
      <c r="A950" s="2" t="s">
        <v>5849</v>
      </c>
      <c r="B950" s="3">
        <v>44445</v>
      </c>
      <c r="C950" s="2" t="s">
        <v>5850</v>
      </c>
      <c r="D950" t="s">
        <v>6185</v>
      </c>
      <c r="E950" s="2">
        <v>3</v>
      </c>
      <c r="F950" s="2">
        <f>_xlfn.XLOOKUP(orders!C950,customers!$A$1:$A$1001,customers!B949:B1949,"",0)</f>
        <v>0</v>
      </c>
      <c r="G950" s="2" t="str">
        <f>IF(_xlfn.XLOOKUP(C950,customers!$A$1:$A$1001,customers!C949:C1949,"",0)=0,"",_xlfn.XLOOKUP(C950,customers!$A$1:$A$1001,customers!C949:C1949,"",0))</f>
        <v/>
      </c>
      <c r="H950" s="2">
        <f>_xlfn.XLOOKUP(C950,customers!$A$1:$A$1001,customers!G949:G1949,"",0)</f>
        <v>0</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3">
      <c r="A951" s="2" t="s">
        <v>5855</v>
      </c>
      <c r="B951" s="3">
        <v>44449</v>
      </c>
      <c r="C951" s="2" t="s">
        <v>5856</v>
      </c>
      <c r="D951" t="s">
        <v>6142</v>
      </c>
      <c r="E951" s="2">
        <v>4</v>
      </c>
      <c r="F951" s="2">
        <f>_xlfn.XLOOKUP(orders!C951,customers!$A$1:$A$1001,customers!B950:B1950,"",0)</f>
        <v>0</v>
      </c>
      <c r="G951" s="2" t="str">
        <f>IF(_xlfn.XLOOKUP(C951,customers!$A$1:$A$1001,customers!C950:C1950,"",0)=0,"",_xlfn.XLOOKUP(C951,customers!$A$1:$A$1001,customers!C950:C1950,"",0))</f>
        <v/>
      </c>
      <c r="H951" s="2">
        <f>_xlfn.XLOOKUP(C951,customers!$A$1:$A$1001,customers!G950:G1950,"",0)</f>
        <v>0</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3">
      <c r="A952" s="2" t="s">
        <v>5861</v>
      </c>
      <c r="B952" s="3">
        <v>44703</v>
      </c>
      <c r="C952" s="2" t="s">
        <v>5862</v>
      </c>
      <c r="D952" t="s">
        <v>6178</v>
      </c>
      <c r="E952" s="2">
        <v>4</v>
      </c>
      <c r="F952" s="2">
        <f>_xlfn.XLOOKUP(orders!C952,customers!$A$1:$A$1001,customers!B951:B1951,"",0)</f>
        <v>0</v>
      </c>
      <c r="G952" s="2" t="str">
        <f>IF(_xlfn.XLOOKUP(C952,customers!$A$1:$A$1001,customers!C951:C1951,"",0)=0,"",_xlfn.XLOOKUP(C952,customers!$A$1:$A$1001,customers!C951:C1951,"",0))</f>
        <v/>
      </c>
      <c r="H952" s="2">
        <f>_xlfn.XLOOKUP(C952,customers!$A$1:$A$1001,customers!G951:G1951,"",0)</f>
        <v>0</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3">
      <c r="A953" s="2" t="s">
        <v>5866</v>
      </c>
      <c r="B953" s="3">
        <v>44092</v>
      </c>
      <c r="C953" s="2" t="s">
        <v>5867</v>
      </c>
      <c r="D953" t="s">
        <v>6178</v>
      </c>
      <c r="E953" s="2">
        <v>6</v>
      </c>
      <c r="F953" s="2">
        <f>_xlfn.XLOOKUP(orders!C953,customers!$A$1:$A$1001,customers!B952:B1952,"",0)</f>
        <v>0</v>
      </c>
      <c r="G953" s="2" t="str">
        <f>IF(_xlfn.XLOOKUP(C953,customers!$A$1:$A$1001,customers!C952:C1952,"",0)=0,"",_xlfn.XLOOKUP(C953,customers!$A$1:$A$1001,customers!C952:C1952,"",0))</f>
        <v/>
      </c>
      <c r="H953" s="2">
        <f>_xlfn.XLOOKUP(C953,customers!$A$1:$A$1001,customers!G952:G1952,"",0)</f>
        <v>0</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3">
      <c r="A954" s="2" t="s">
        <v>5872</v>
      </c>
      <c r="B954" s="3">
        <v>44439</v>
      </c>
      <c r="C954" s="2" t="s">
        <v>5873</v>
      </c>
      <c r="D954" t="s">
        <v>6155</v>
      </c>
      <c r="E954" s="2">
        <v>2</v>
      </c>
      <c r="F954" s="2">
        <f>_xlfn.XLOOKUP(orders!C954,customers!$A$1:$A$1001,customers!B953:B1953,"",0)</f>
        <v>0</v>
      </c>
      <c r="G954" s="2" t="str">
        <f>IF(_xlfn.XLOOKUP(C954,customers!$A$1:$A$1001,customers!C953:C1953,"",0)=0,"",_xlfn.XLOOKUP(C954,customers!$A$1:$A$1001,customers!C953:C1953,"",0))</f>
        <v/>
      </c>
      <c r="H954" s="2">
        <f>_xlfn.XLOOKUP(C954,customers!$A$1:$A$1001,customers!G953:G1953,"",0)</f>
        <v>0</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3">
      <c r="A955" s="2" t="s">
        <v>5878</v>
      </c>
      <c r="B955" s="3">
        <v>44582</v>
      </c>
      <c r="C955" s="2" t="s">
        <v>5764</v>
      </c>
      <c r="D955" t="s">
        <v>6167</v>
      </c>
      <c r="E955" s="2">
        <v>1</v>
      </c>
      <c r="F955" s="2">
        <f>_xlfn.XLOOKUP(orders!C955,customers!$A$1:$A$1001,customers!B954:B1954,"",0)</f>
        <v>0</v>
      </c>
      <c r="G955" s="2" t="str">
        <f>IF(_xlfn.XLOOKUP(C955,customers!$A$1:$A$1001,customers!C954:C1954,"",0)=0,"",_xlfn.XLOOKUP(C955,customers!$A$1:$A$1001,customers!C954:C1954,"",0))</f>
        <v/>
      </c>
      <c r="H955" s="2">
        <f>_xlfn.XLOOKUP(C955,customers!$A$1:$A$1001,customers!G954:G1954,"",0)</f>
        <v>0</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3">
      <c r="A956" s="2" t="s">
        <v>5884</v>
      </c>
      <c r="B956" s="3">
        <v>44722</v>
      </c>
      <c r="C956" s="2" t="s">
        <v>5764</v>
      </c>
      <c r="D956" t="s">
        <v>6185</v>
      </c>
      <c r="E956" s="2">
        <v>1</v>
      </c>
      <c r="F956" s="2">
        <f>_xlfn.XLOOKUP(orders!C956,customers!$A$1:$A$1001,customers!B955:B1955,"",0)</f>
        <v>0</v>
      </c>
      <c r="G956" s="2" t="str">
        <f>IF(_xlfn.XLOOKUP(C956,customers!$A$1:$A$1001,customers!C955:C1955,"",0)=0,"",_xlfn.XLOOKUP(C956,customers!$A$1:$A$1001,customers!C955:C1955,"",0))</f>
        <v/>
      </c>
      <c r="H956" s="2">
        <f>_xlfn.XLOOKUP(C956,customers!$A$1:$A$1001,customers!G955:G1955,"",0)</f>
        <v>0</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3">
      <c r="A957" s="2" t="s">
        <v>5890</v>
      </c>
      <c r="B957" s="3">
        <v>43582</v>
      </c>
      <c r="C957" s="2" t="s">
        <v>5764</v>
      </c>
      <c r="D957" t="s">
        <v>6148</v>
      </c>
      <c r="E957" s="2">
        <v>5</v>
      </c>
      <c r="F957" s="2">
        <f>_xlfn.XLOOKUP(orders!C957,customers!$A$1:$A$1001,customers!B956:B1956,"",0)</f>
        <v>0</v>
      </c>
      <c r="G957" s="2" t="str">
        <f>IF(_xlfn.XLOOKUP(C957,customers!$A$1:$A$1001,customers!C956:C1956,"",0)=0,"",_xlfn.XLOOKUP(C957,customers!$A$1:$A$1001,customers!C956:C1956,"",0))</f>
        <v/>
      </c>
      <c r="H957" s="2">
        <f>_xlfn.XLOOKUP(C957,customers!$A$1:$A$1001,customers!G956:G1956,"",0)</f>
        <v>0</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3">
      <c r="A958" s="2" t="s">
        <v>5890</v>
      </c>
      <c r="B958" s="3">
        <v>43582</v>
      </c>
      <c r="C958" s="2" t="s">
        <v>5764</v>
      </c>
      <c r="D958" t="s">
        <v>6142</v>
      </c>
      <c r="E958" s="2">
        <v>2</v>
      </c>
      <c r="F958" s="2">
        <f>_xlfn.XLOOKUP(orders!C958,customers!$A$1:$A$1001,customers!B957:B1957,"",0)</f>
        <v>0</v>
      </c>
      <c r="G958" s="2" t="str">
        <f>IF(_xlfn.XLOOKUP(C958,customers!$A$1:$A$1001,customers!C957:C1957,"",0)=0,"",_xlfn.XLOOKUP(C958,customers!$A$1:$A$1001,customers!C957:C1957,"",0))</f>
        <v/>
      </c>
      <c r="H958" s="2">
        <f>_xlfn.XLOOKUP(C958,customers!$A$1:$A$1001,customers!G957:G1957,"",0)</f>
        <v>0</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3">
      <c r="A959" s="2" t="s">
        <v>5890</v>
      </c>
      <c r="B959" s="3">
        <v>43582</v>
      </c>
      <c r="C959" s="2" t="s">
        <v>5764</v>
      </c>
      <c r="D959" t="s">
        <v>6171</v>
      </c>
      <c r="E959" s="2">
        <v>1</v>
      </c>
      <c r="F959" s="2">
        <f>_xlfn.XLOOKUP(orders!C959,customers!$A$1:$A$1001,customers!B958:B1958,"",0)</f>
        <v>0</v>
      </c>
      <c r="G959" s="2" t="str">
        <f>IF(_xlfn.XLOOKUP(C959,customers!$A$1:$A$1001,customers!C958:C1958,"",0)=0,"",_xlfn.XLOOKUP(C959,customers!$A$1:$A$1001,customers!C958:C1958,"",0))</f>
        <v/>
      </c>
      <c r="H959" s="2">
        <f>_xlfn.XLOOKUP(C959,customers!$A$1:$A$1001,customers!G958:G1958,"",0)</f>
        <v>0</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3">
      <c r="A960" s="2" t="s">
        <v>5890</v>
      </c>
      <c r="B960" s="3">
        <v>43582</v>
      </c>
      <c r="C960" s="2" t="s">
        <v>5764</v>
      </c>
      <c r="D960" t="s">
        <v>6167</v>
      </c>
      <c r="E960" s="2">
        <v>2</v>
      </c>
      <c r="F960" s="2">
        <f>_xlfn.XLOOKUP(orders!C960,customers!$A$1:$A$1001,customers!B959:B1959,"",0)</f>
        <v>0</v>
      </c>
      <c r="G960" s="2" t="str">
        <f>IF(_xlfn.XLOOKUP(C960,customers!$A$1:$A$1001,customers!C959:C1959,"",0)=0,"",_xlfn.XLOOKUP(C960,customers!$A$1:$A$1001,customers!C959:C1959,"",0))</f>
        <v/>
      </c>
      <c r="H960" s="2">
        <f>_xlfn.XLOOKUP(C960,customers!$A$1:$A$1001,customers!G959:G1959,"",0)</f>
        <v>0</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3">
      <c r="A961" s="2" t="s">
        <v>5910</v>
      </c>
      <c r="B961" s="3">
        <v>44598</v>
      </c>
      <c r="C961" s="2" t="s">
        <v>5911</v>
      </c>
      <c r="D961" t="s">
        <v>6145</v>
      </c>
      <c r="E961" s="2">
        <v>5</v>
      </c>
      <c r="F961" s="2">
        <f>_xlfn.XLOOKUP(orders!C961,customers!$A$1:$A$1001,customers!B960:B1960,"",0)</f>
        <v>0</v>
      </c>
      <c r="G961" s="2" t="str">
        <f>IF(_xlfn.XLOOKUP(C961,customers!$A$1:$A$1001,customers!C960:C1960,"",0)=0,"",_xlfn.XLOOKUP(C961,customers!$A$1:$A$1001,customers!C960:C1960,"",0))</f>
        <v/>
      </c>
      <c r="H961" s="2">
        <f>_xlfn.XLOOKUP(C961,customers!$A$1:$A$1001,customers!G960:G1960,"",0)</f>
        <v>0</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3">
      <c r="A962" s="2" t="s">
        <v>5915</v>
      </c>
      <c r="B962" s="3">
        <v>44591</v>
      </c>
      <c r="C962" s="2" t="s">
        <v>5916</v>
      </c>
      <c r="D962" t="s">
        <v>6170</v>
      </c>
      <c r="E962" s="2">
        <v>5</v>
      </c>
      <c r="F962" s="2">
        <f>_xlfn.XLOOKUP(orders!C962,customers!$A$1:$A$1001,customers!B961:B1961,"",0)</f>
        <v>0</v>
      </c>
      <c r="G962" s="2" t="str">
        <f>IF(_xlfn.XLOOKUP(C962,customers!$A$1:$A$1001,customers!C961:C1961,"",0)=0,"",_xlfn.XLOOKUP(C962,customers!$A$1:$A$1001,customers!C961:C1961,"",0))</f>
        <v/>
      </c>
      <c r="H962" s="2">
        <f>_xlfn.XLOOKUP(C962,customers!$A$1:$A$1001,customers!G961:G1961,"",0)</f>
        <v>0</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3">
      <c r="A963" s="2" t="s">
        <v>5921</v>
      </c>
      <c r="B963" s="3">
        <v>44158</v>
      </c>
      <c r="C963" s="2" t="s">
        <v>5922</v>
      </c>
      <c r="D963" t="s">
        <v>6168</v>
      </c>
      <c r="E963" s="2">
        <v>2</v>
      </c>
      <c r="F963" s="2">
        <f>_xlfn.XLOOKUP(orders!C963,customers!$A$1:$A$1001,customers!B962:B1962,"",0)</f>
        <v>0</v>
      </c>
      <c r="G963" s="2" t="str">
        <f>IF(_xlfn.XLOOKUP(C963,customers!$A$1:$A$1001,customers!C962:C1962,"",0)=0,"",_xlfn.XLOOKUP(C963,customers!$A$1:$A$1001,customers!C962:C1962,"",0))</f>
        <v/>
      </c>
      <c r="H963" s="2">
        <f>_xlfn.XLOOKUP(C963,customers!$A$1:$A$1001,customers!G962:G1962,"",0)</f>
        <v>0</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3">
      <c r="A964" s="2" t="s">
        <v>5926</v>
      </c>
      <c r="B964" s="3">
        <v>44664</v>
      </c>
      <c r="C964" s="2" t="s">
        <v>5927</v>
      </c>
      <c r="D964" t="s">
        <v>6177</v>
      </c>
      <c r="E964" s="2">
        <v>1</v>
      </c>
      <c r="F964" s="2">
        <f>_xlfn.XLOOKUP(orders!C964,customers!$A$1:$A$1001,customers!B963:B1963,"",0)</f>
        <v>0</v>
      </c>
      <c r="G964" s="2" t="str">
        <f>IF(_xlfn.XLOOKUP(C964,customers!$A$1:$A$1001,customers!C963:C1963,"",0)=0,"",_xlfn.XLOOKUP(C964,customers!$A$1:$A$1001,customers!C963:C1963,"",0))</f>
        <v/>
      </c>
      <c r="H964" s="2">
        <f>_xlfn.XLOOKUP(C964,customers!$A$1:$A$1001,customers!G963:G1963,"",0)</f>
        <v>0</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3">
      <c r="A965" s="2" t="s">
        <v>5932</v>
      </c>
      <c r="B965" s="3">
        <v>44203</v>
      </c>
      <c r="C965" s="2" t="s">
        <v>5933</v>
      </c>
      <c r="D965" t="s">
        <v>6146</v>
      </c>
      <c r="E965" s="2">
        <v>4</v>
      </c>
      <c r="F965" s="2">
        <f>_xlfn.XLOOKUP(orders!C965,customers!$A$1:$A$1001,customers!B964:B1964,"",0)</f>
        <v>0</v>
      </c>
      <c r="G965" s="2" t="str">
        <f>IF(_xlfn.XLOOKUP(C965,customers!$A$1:$A$1001,customers!C964:C1964,"",0)=0,"",_xlfn.XLOOKUP(C965,customers!$A$1:$A$1001,customers!C964:C1964,"",0))</f>
        <v/>
      </c>
      <c r="H965" s="2">
        <f>_xlfn.XLOOKUP(C965,customers!$A$1:$A$1001,customers!G964:G1964,"",0)</f>
        <v>0</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3">
      <c r="A966" s="2" t="s">
        <v>5938</v>
      </c>
      <c r="B966" s="3">
        <v>43865</v>
      </c>
      <c r="C966" s="2" t="s">
        <v>5939</v>
      </c>
      <c r="D966" t="s">
        <v>6184</v>
      </c>
      <c r="E966" s="2">
        <v>5</v>
      </c>
      <c r="F966" s="2">
        <f>_xlfn.XLOOKUP(orders!C966,customers!$A$1:$A$1001,customers!B965:B1965,"",0)</f>
        <v>0</v>
      </c>
      <c r="G966" s="2" t="str">
        <f>IF(_xlfn.XLOOKUP(C966,customers!$A$1:$A$1001,customers!C965:C1965,"",0)=0,"",_xlfn.XLOOKUP(C966,customers!$A$1:$A$1001,customers!C965:C1965,"",0))</f>
        <v/>
      </c>
      <c r="H966" s="2">
        <f>_xlfn.XLOOKUP(C966,customers!$A$1:$A$1001,customers!G965:G1965,"",0)</f>
        <v>0</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3">
      <c r="A967" s="2" t="s">
        <v>5944</v>
      </c>
      <c r="B967" s="3">
        <v>43724</v>
      </c>
      <c r="C967" s="2" t="s">
        <v>5945</v>
      </c>
      <c r="D967" t="s">
        <v>6138</v>
      </c>
      <c r="E967" s="2">
        <v>3</v>
      </c>
      <c r="F967" s="2">
        <f>_xlfn.XLOOKUP(orders!C967,customers!$A$1:$A$1001,customers!B966:B1966,"",0)</f>
        <v>0</v>
      </c>
      <c r="G967" s="2" t="str">
        <f>IF(_xlfn.XLOOKUP(C967,customers!$A$1:$A$1001,customers!C966:C1966,"",0)=0,"",_xlfn.XLOOKUP(C967,customers!$A$1:$A$1001,customers!C966:C1966,"",0))</f>
        <v/>
      </c>
      <c r="H967" s="2">
        <f>_xlfn.XLOOKUP(C967,customers!$A$1:$A$1001,customers!G966:G1966,"",0)</f>
        <v>0</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3">
      <c r="A968" s="2" t="s">
        <v>5949</v>
      </c>
      <c r="B968" s="3">
        <v>43491</v>
      </c>
      <c r="C968" s="2" t="s">
        <v>5950</v>
      </c>
      <c r="D968" t="s">
        <v>6176</v>
      </c>
      <c r="E968" s="2">
        <v>6</v>
      </c>
      <c r="F968" s="2">
        <f>_xlfn.XLOOKUP(orders!C968,customers!$A$1:$A$1001,customers!B967:B1967,"",0)</f>
        <v>0</v>
      </c>
      <c r="G968" s="2" t="str">
        <f>IF(_xlfn.XLOOKUP(C968,customers!$A$1:$A$1001,customers!C967:C1967,"",0)=0,"",_xlfn.XLOOKUP(C968,customers!$A$1:$A$1001,customers!C967:C1967,"",0))</f>
        <v/>
      </c>
      <c r="H968" s="2">
        <f>_xlfn.XLOOKUP(C968,customers!$A$1:$A$1001,customers!G967:G1967,"",0)</f>
        <v>0</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3">
      <c r="A969" s="2" t="s">
        <v>5955</v>
      </c>
      <c r="B969" s="3">
        <v>44246</v>
      </c>
      <c r="C969" s="2" t="s">
        <v>5956</v>
      </c>
      <c r="D969" t="s">
        <v>6163</v>
      </c>
      <c r="E969" s="2">
        <v>1</v>
      </c>
      <c r="F969" s="2">
        <f>_xlfn.XLOOKUP(orders!C969,customers!$A$1:$A$1001,customers!B968:B1968,"",0)</f>
        <v>0</v>
      </c>
      <c r="G969" s="2" t="str">
        <f>IF(_xlfn.XLOOKUP(C969,customers!$A$1:$A$1001,customers!C968:C1968,"",0)=0,"",_xlfn.XLOOKUP(C969,customers!$A$1:$A$1001,customers!C968:C1968,"",0))</f>
        <v/>
      </c>
      <c r="H969" s="2">
        <f>_xlfn.XLOOKUP(C969,customers!$A$1:$A$1001,customers!G968:G1968,"",0)</f>
        <v>0</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3">
      <c r="A970" s="2" t="s">
        <v>5961</v>
      </c>
      <c r="B970" s="3">
        <v>44642</v>
      </c>
      <c r="C970" s="2" t="s">
        <v>5962</v>
      </c>
      <c r="D970" t="s">
        <v>6174</v>
      </c>
      <c r="E970" s="2">
        <v>2</v>
      </c>
      <c r="F970" s="2">
        <f>_xlfn.XLOOKUP(orders!C970,customers!$A$1:$A$1001,customers!B969:B1969,"",0)</f>
        <v>0</v>
      </c>
      <c r="G970" s="2" t="str">
        <f>IF(_xlfn.XLOOKUP(C970,customers!$A$1:$A$1001,customers!C969:C1969,"",0)=0,"",_xlfn.XLOOKUP(C970,customers!$A$1:$A$1001,customers!C969:C1969,"",0))</f>
        <v/>
      </c>
      <c r="H970" s="2">
        <f>_xlfn.XLOOKUP(C970,customers!$A$1:$A$1001,customers!G969:G1969,"",0)</f>
        <v>0</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3">
      <c r="A971" s="2" t="s">
        <v>5967</v>
      </c>
      <c r="B971" s="3">
        <v>43649</v>
      </c>
      <c r="C971" s="2" t="s">
        <v>5968</v>
      </c>
      <c r="D971" t="s">
        <v>6143</v>
      </c>
      <c r="E971" s="2">
        <v>1</v>
      </c>
      <c r="F971" s="2">
        <f>_xlfn.XLOOKUP(orders!C971,customers!$A$1:$A$1001,customers!B970:B1970,"",0)</f>
        <v>0</v>
      </c>
      <c r="G971" s="2" t="str">
        <f>IF(_xlfn.XLOOKUP(C971,customers!$A$1:$A$1001,customers!C970:C1970,"",0)=0,"",_xlfn.XLOOKUP(C971,customers!$A$1:$A$1001,customers!C970:C1970,"",0))</f>
        <v/>
      </c>
      <c r="H971" s="2">
        <f>_xlfn.XLOOKUP(C971,customers!$A$1:$A$1001,customers!G970:G1970,"",0)</f>
        <v>0</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3">
      <c r="A972" s="2" t="s">
        <v>5973</v>
      </c>
      <c r="B972" s="3">
        <v>43729</v>
      </c>
      <c r="C972" s="2" t="s">
        <v>5974</v>
      </c>
      <c r="D972" t="s">
        <v>6139</v>
      </c>
      <c r="E972" s="2">
        <v>1</v>
      </c>
      <c r="F972" s="2">
        <f>_xlfn.XLOOKUP(orders!C972,customers!$A$1:$A$1001,customers!B971:B1971,"",0)</f>
        <v>0</v>
      </c>
      <c r="G972" s="2" t="str">
        <f>IF(_xlfn.XLOOKUP(C972,customers!$A$1:$A$1001,customers!C971:C1971,"",0)=0,"",_xlfn.XLOOKUP(C972,customers!$A$1:$A$1001,customers!C971:C1971,"",0))</f>
        <v/>
      </c>
      <c r="H972" s="2">
        <f>_xlfn.XLOOKUP(C972,customers!$A$1:$A$1001,customers!G971:G1971,"",0)</f>
        <v>0</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3">
      <c r="A973" s="2" t="s">
        <v>5978</v>
      </c>
      <c r="B973" s="3">
        <v>43703</v>
      </c>
      <c r="C973" s="2" t="s">
        <v>5979</v>
      </c>
      <c r="D973" t="s">
        <v>6182</v>
      </c>
      <c r="E973" s="2">
        <v>5</v>
      </c>
      <c r="F973" s="2">
        <f>_xlfn.XLOOKUP(orders!C973,customers!$A$1:$A$1001,customers!B972:B1972,"",0)</f>
        <v>0</v>
      </c>
      <c r="G973" s="2" t="str">
        <f>IF(_xlfn.XLOOKUP(C973,customers!$A$1:$A$1001,customers!C972:C1972,"",0)=0,"",_xlfn.XLOOKUP(C973,customers!$A$1:$A$1001,customers!C972:C1972,"",0))</f>
        <v/>
      </c>
      <c r="H973" s="2">
        <f>_xlfn.XLOOKUP(C973,customers!$A$1:$A$1001,customers!G972:G1972,"",0)</f>
        <v>0</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3">
      <c r="A974" s="2" t="s">
        <v>5984</v>
      </c>
      <c r="B974" s="3">
        <v>44411</v>
      </c>
      <c r="C974" s="2" t="s">
        <v>5985</v>
      </c>
      <c r="D974" t="s">
        <v>6182</v>
      </c>
      <c r="E974" s="2">
        <v>3</v>
      </c>
      <c r="F974" s="2">
        <f>_xlfn.XLOOKUP(orders!C974,customers!$A$1:$A$1001,customers!B973:B1973,"",0)</f>
        <v>0</v>
      </c>
      <c r="G974" s="2" t="str">
        <f>IF(_xlfn.XLOOKUP(C974,customers!$A$1:$A$1001,customers!C973:C1973,"",0)=0,"",_xlfn.XLOOKUP(C974,customers!$A$1:$A$1001,customers!C973:C1973,"",0))</f>
        <v/>
      </c>
      <c r="H974" s="2">
        <f>_xlfn.XLOOKUP(C974,customers!$A$1:$A$1001,customers!G973:G1973,"",0)</f>
        <v>0</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3">
      <c r="A975" s="2" t="s">
        <v>5989</v>
      </c>
      <c r="B975" s="3">
        <v>44493</v>
      </c>
      <c r="C975" s="2" t="s">
        <v>5990</v>
      </c>
      <c r="D975" t="s">
        <v>6162</v>
      </c>
      <c r="E975" s="2">
        <v>6</v>
      </c>
      <c r="F975" s="2">
        <f>_xlfn.XLOOKUP(orders!C975,customers!$A$1:$A$1001,customers!B974:B1974,"",0)</f>
        <v>0</v>
      </c>
      <c r="G975" s="2" t="str">
        <f>IF(_xlfn.XLOOKUP(C975,customers!$A$1:$A$1001,customers!C974:C1974,"",0)=0,"",_xlfn.XLOOKUP(C975,customers!$A$1:$A$1001,customers!C974:C1974,"",0))</f>
        <v/>
      </c>
      <c r="H975" s="2">
        <f>_xlfn.XLOOKUP(C975,customers!$A$1:$A$1001,customers!G974:G1974,"",0)</f>
        <v>0</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3">
      <c r="A976" s="2" t="s">
        <v>5995</v>
      </c>
      <c r="B976" s="3">
        <v>43556</v>
      </c>
      <c r="C976" s="2" t="s">
        <v>5996</v>
      </c>
      <c r="D976" t="s">
        <v>6172</v>
      </c>
      <c r="E976" s="2">
        <v>1</v>
      </c>
      <c r="F976" s="2">
        <f>_xlfn.XLOOKUP(orders!C976,customers!$A$1:$A$1001,customers!B975:B1975,"",0)</f>
        <v>0</v>
      </c>
      <c r="G976" s="2" t="str">
        <f>IF(_xlfn.XLOOKUP(C976,customers!$A$1:$A$1001,customers!C975:C1975,"",0)=0,"",_xlfn.XLOOKUP(C976,customers!$A$1:$A$1001,customers!C975:C1975,"",0))</f>
        <v/>
      </c>
      <c r="H976" s="2">
        <f>_xlfn.XLOOKUP(C976,customers!$A$1:$A$1001,customers!G975:G1975,"",0)</f>
        <v>0</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3">
      <c r="A977" s="2" t="s">
        <v>6001</v>
      </c>
      <c r="B977" s="3">
        <v>44538</v>
      </c>
      <c r="C977" s="2" t="s">
        <v>6002</v>
      </c>
      <c r="D977" t="s">
        <v>6154</v>
      </c>
      <c r="E977" s="2">
        <v>3</v>
      </c>
      <c r="F977" s="2">
        <f>_xlfn.XLOOKUP(orders!C977,customers!$A$1:$A$1001,customers!B976:B1976,"",0)</f>
        <v>0</v>
      </c>
      <c r="G977" s="2" t="str">
        <f>IF(_xlfn.XLOOKUP(C977,customers!$A$1:$A$1001,customers!C976:C1976,"",0)=0,"",_xlfn.XLOOKUP(C977,customers!$A$1:$A$1001,customers!C976:C1976,"",0))</f>
        <v/>
      </c>
      <c r="H977" s="2">
        <f>_xlfn.XLOOKUP(C977,customers!$A$1:$A$1001,customers!G976:G1976,"",0)</f>
        <v>0</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3">
      <c r="A978" s="2" t="s">
        <v>6007</v>
      </c>
      <c r="B978" s="3">
        <v>43643</v>
      </c>
      <c r="C978" s="2" t="s">
        <v>6008</v>
      </c>
      <c r="D978" t="s">
        <v>6142</v>
      </c>
      <c r="E978" s="2">
        <v>5</v>
      </c>
      <c r="F978" s="2">
        <f>_xlfn.XLOOKUP(orders!C978,customers!$A$1:$A$1001,customers!B977:B1977,"",0)</f>
        <v>0</v>
      </c>
      <c r="G978" s="2" t="str">
        <f>IF(_xlfn.XLOOKUP(C978,customers!$A$1:$A$1001,customers!C977:C1977,"",0)=0,"",_xlfn.XLOOKUP(C978,customers!$A$1:$A$1001,customers!C977:C1977,"",0))</f>
        <v/>
      </c>
      <c r="H978" s="2">
        <f>_xlfn.XLOOKUP(C978,customers!$A$1:$A$1001,customers!G977:G1977,"",0)</f>
        <v>0</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3">
      <c r="A979" s="2" t="s">
        <v>6013</v>
      </c>
      <c r="B979" s="3">
        <v>44026</v>
      </c>
      <c r="C979" s="2" t="s">
        <v>6014</v>
      </c>
      <c r="D979" t="s">
        <v>6179</v>
      </c>
      <c r="E979" s="2">
        <v>5</v>
      </c>
      <c r="F979" s="2">
        <f>_xlfn.XLOOKUP(orders!C979,customers!$A$1:$A$1001,customers!B978:B1978,"",0)</f>
        <v>0</v>
      </c>
      <c r="G979" s="2" t="str">
        <f>IF(_xlfn.XLOOKUP(C979,customers!$A$1:$A$1001,customers!C978:C1978,"",0)=0,"",_xlfn.XLOOKUP(C979,customers!$A$1:$A$1001,customers!C978:C1978,"",0))</f>
        <v/>
      </c>
      <c r="H979" s="2">
        <f>_xlfn.XLOOKUP(C979,customers!$A$1:$A$1001,customers!G978:G1978,"",0)</f>
        <v>0</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3">
      <c r="A980" s="2" t="s">
        <v>6019</v>
      </c>
      <c r="B980" s="3">
        <v>43913</v>
      </c>
      <c r="C980" s="2" t="s">
        <v>5990</v>
      </c>
      <c r="D980" t="s">
        <v>6180</v>
      </c>
      <c r="E980" s="2">
        <v>3</v>
      </c>
      <c r="F980" s="2">
        <f>_xlfn.XLOOKUP(orders!C980,customers!$A$1:$A$1001,customers!B979:B1979,"",0)</f>
        <v>0</v>
      </c>
      <c r="G980" s="2" t="str">
        <f>IF(_xlfn.XLOOKUP(C980,customers!$A$1:$A$1001,customers!C979:C1979,"",0)=0,"",_xlfn.XLOOKUP(C980,customers!$A$1:$A$1001,customers!C979:C1979,"",0))</f>
        <v/>
      </c>
      <c r="H980" s="2">
        <f>_xlfn.XLOOKUP(C980,customers!$A$1:$A$1001,customers!G979:G1979,"",0)</f>
        <v>0</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3">
      <c r="A981" s="2" t="s">
        <v>6025</v>
      </c>
      <c r="B981" s="3">
        <v>43856</v>
      </c>
      <c r="C981" s="2" t="s">
        <v>6026</v>
      </c>
      <c r="D981" t="s">
        <v>6172</v>
      </c>
      <c r="E981" s="2">
        <v>2</v>
      </c>
      <c r="F981" s="2">
        <f>_xlfn.XLOOKUP(orders!C981,customers!$A$1:$A$1001,customers!B980:B1980,"",0)</f>
        <v>0</v>
      </c>
      <c r="G981" s="2" t="str">
        <f>IF(_xlfn.XLOOKUP(C981,customers!$A$1:$A$1001,customers!C980:C1980,"",0)=0,"",_xlfn.XLOOKUP(C981,customers!$A$1:$A$1001,customers!C980:C1980,"",0))</f>
        <v/>
      </c>
      <c r="H981" s="2">
        <f>_xlfn.XLOOKUP(C981,customers!$A$1:$A$1001,customers!G980:G1980,"",0)</f>
        <v>0</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3">
      <c r="A982" s="2" t="s">
        <v>6030</v>
      </c>
      <c r="B982" s="3">
        <v>43982</v>
      </c>
      <c r="C982" s="2" t="s">
        <v>6031</v>
      </c>
      <c r="D982" t="s">
        <v>6185</v>
      </c>
      <c r="E982" s="2">
        <v>6</v>
      </c>
      <c r="F982" s="2">
        <f>_xlfn.XLOOKUP(orders!C982,customers!$A$1:$A$1001,customers!B981:B1981,"",0)</f>
        <v>0</v>
      </c>
      <c r="G982" s="2" t="str">
        <f>IF(_xlfn.XLOOKUP(C982,customers!$A$1:$A$1001,customers!C981:C1981,"",0)=0,"",_xlfn.XLOOKUP(C982,customers!$A$1:$A$1001,customers!C981:C1981,"",0))</f>
        <v/>
      </c>
      <c r="H982" s="2">
        <f>_xlfn.XLOOKUP(C982,customers!$A$1:$A$1001,customers!G981:G1981,"",0)</f>
        <v>0</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3">
      <c r="A983" s="2" t="s">
        <v>6035</v>
      </c>
      <c r="B983" s="3">
        <v>44397</v>
      </c>
      <c r="C983" s="2" t="s">
        <v>6036</v>
      </c>
      <c r="D983" t="s">
        <v>6153</v>
      </c>
      <c r="E983" s="2">
        <v>6</v>
      </c>
      <c r="F983" s="2">
        <f>_xlfn.XLOOKUP(orders!C983,customers!$A$1:$A$1001,customers!B982:B1982,"",0)</f>
        <v>0</v>
      </c>
      <c r="G983" s="2" t="str">
        <f>IF(_xlfn.XLOOKUP(C983,customers!$A$1:$A$1001,customers!C982:C1982,"",0)=0,"",_xlfn.XLOOKUP(C983,customers!$A$1:$A$1001,customers!C982:C1982,"",0))</f>
        <v/>
      </c>
      <c r="H983" s="2">
        <f>_xlfn.XLOOKUP(C983,customers!$A$1:$A$1001,customers!G982:G1982,"",0)</f>
        <v>0</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3">
      <c r="A984" s="2" t="s">
        <v>6041</v>
      </c>
      <c r="B984" s="3">
        <v>44785</v>
      </c>
      <c r="C984" s="2" t="s">
        <v>6042</v>
      </c>
      <c r="D984" t="s">
        <v>6179</v>
      </c>
      <c r="E984" s="2">
        <v>2</v>
      </c>
      <c r="F984" s="2">
        <f>_xlfn.XLOOKUP(orders!C984,customers!$A$1:$A$1001,customers!B983:B1983,"",0)</f>
        <v>0</v>
      </c>
      <c r="G984" s="2" t="str">
        <f>IF(_xlfn.XLOOKUP(C984,customers!$A$1:$A$1001,customers!C983:C1983,"",0)=0,"",_xlfn.XLOOKUP(C984,customers!$A$1:$A$1001,customers!C983:C1983,"",0))</f>
        <v/>
      </c>
      <c r="H984" s="2">
        <f>_xlfn.XLOOKUP(C984,customers!$A$1:$A$1001,customers!G983:G1983,"",0)</f>
        <v>0</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3">
      <c r="A985" s="2" t="s">
        <v>6047</v>
      </c>
      <c r="B985" s="3">
        <v>43831</v>
      </c>
      <c r="C985" s="2" t="s">
        <v>6048</v>
      </c>
      <c r="D985" t="s">
        <v>6152</v>
      </c>
      <c r="E985" s="2">
        <v>2</v>
      </c>
      <c r="F985" s="2">
        <f>_xlfn.XLOOKUP(orders!C985,customers!$A$1:$A$1001,customers!B984:B1984,"",0)</f>
        <v>0</v>
      </c>
      <c r="G985" s="2" t="str">
        <f>IF(_xlfn.XLOOKUP(C985,customers!$A$1:$A$1001,customers!C984:C1984,"",0)=0,"",_xlfn.XLOOKUP(C985,customers!$A$1:$A$1001,customers!C984:C1984,"",0))</f>
        <v/>
      </c>
      <c r="H985" s="2">
        <f>_xlfn.XLOOKUP(C985,customers!$A$1:$A$1001,customers!G984:G1984,"",0)</f>
        <v>0</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3">
      <c r="A986" s="2" t="s">
        <v>6053</v>
      </c>
      <c r="B986" s="3">
        <v>44214</v>
      </c>
      <c r="C986" s="2" t="s">
        <v>6054</v>
      </c>
      <c r="D986" t="s">
        <v>6166</v>
      </c>
      <c r="E986" s="2">
        <v>1</v>
      </c>
      <c r="F986" s="2">
        <f>_xlfn.XLOOKUP(orders!C986,customers!$A$1:$A$1001,customers!B985:B1985,"",0)</f>
        <v>0</v>
      </c>
      <c r="G986" s="2" t="str">
        <f>IF(_xlfn.XLOOKUP(C986,customers!$A$1:$A$1001,customers!C985:C1985,"",0)=0,"",_xlfn.XLOOKUP(C986,customers!$A$1:$A$1001,customers!C985:C1985,"",0))</f>
        <v/>
      </c>
      <c r="H986" s="2">
        <f>_xlfn.XLOOKUP(C986,customers!$A$1:$A$1001,customers!G985:G1985,"",0)</f>
        <v>0</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3">
      <c r="A987" s="2" t="s">
        <v>6058</v>
      </c>
      <c r="B987" s="3">
        <v>44561</v>
      </c>
      <c r="C987" s="2" t="s">
        <v>6059</v>
      </c>
      <c r="D987" t="s">
        <v>6179</v>
      </c>
      <c r="E987" s="2">
        <v>4</v>
      </c>
      <c r="F987" s="2">
        <f>_xlfn.XLOOKUP(orders!C987,customers!$A$1:$A$1001,customers!B986:B1986,"",0)</f>
        <v>0</v>
      </c>
      <c r="G987" s="2" t="str">
        <f>IF(_xlfn.XLOOKUP(C987,customers!$A$1:$A$1001,customers!C986:C1986,"",0)=0,"",_xlfn.XLOOKUP(C987,customers!$A$1:$A$1001,customers!C986:C1986,"",0))</f>
        <v/>
      </c>
      <c r="H987" s="2">
        <f>_xlfn.XLOOKUP(C987,customers!$A$1:$A$1001,customers!G986:G1986,"",0)</f>
        <v>0</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3">
      <c r="A988" s="2" t="s">
        <v>6064</v>
      </c>
      <c r="B988" s="3">
        <v>43955</v>
      </c>
      <c r="C988" s="2" t="s">
        <v>6065</v>
      </c>
      <c r="D988" t="s">
        <v>6181</v>
      </c>
      <c r="E988" s="2">
        <v>1</v>
      </c>
      <c r="F988" s="2">
        <f>_xlfn.XLOOKUP(orders!C988,customers!$A$1:$A$1001,customers!B987:B1987,"",0)</f>
        <v>0</v>
      </c>
      <c r="G988" s="2" t="str">
        <f>IF(_xlfn.XLOOKUP(C988,customers!$A$1:$A$1001,customers!C987:C1987,"",0)=0,"",_xlfn.XLOOKUP(C988,customers!$A$1:$A$1001,customers!C987:C1987,"",0))</f>
        <v/>
      </c>
      <c r="H988" s="2">
        <f>_xlfn.XLOOKUP(C988,customers!$A$1:$A$1001,customers!G987:G1987,"",0)</f>
        <v>0</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3">
      <c r="A989" s="2" t="s">
        <v>6070</v>
      </c>
      <c r="B989" s="3">
        <v>44247</v>
      </c>
      <c r="C989" s="2" t="s">
        <v>6071</v>
      </c>
      <c r="D989" t="s">
        <v>6158</v>
      </c>
      <c r="E989" s="2">
        <v>5</v>
      </c>
      <c r="F989" s="2">
        <f>_xlfn.XLOOKUP(orders!C989,customers!$A$1:$A$1001,customers!B988:B1988,"",0)</f>
        <v>0</v>
      </c>
      <c r="G989" s="2" t="str">
        <f>IF(_xlfn.XLOOKUP(C989,customers!$A$1:$A$1001,customers!C988:C1988,"",0)=0,"",_xlfn.XLOOKUP(C989,customers!$A$1:$A$1001,customers!C988:C1988,"",0))</f>
        <v/>
      </c>
      <c r="H989" s="2">
        <f>_xlfn.XLOOKUP(C989,customers!$A$1:$A$1001,customers!G988:G1988,"",0)</f>
        <v>0</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3">
      <c r="A990" s="2" t="s">
        <v>6076</v>
      </c>
      <c r="B990" s="3">
        <v>43897</v>
      </c>
      <c r="C990" s="2" t="s">
        <v>6077</v>
      </c>
      <c r="D990" t="s">
        <v>6138</v>
      </c>
      <c r="E990" s="2">
        <v>3</v>
      </c>
      <c r="F990" s="2">
        <f>_xlfn.XLOOKUP(orders!C990,customers!$A$1:$A$1001,customers!B989:B1989,"",0)</f>
        <v>0</v>
      </c>
      <c r="G990" s="2" t="str">
        <f>IF(_xlfn.XLOOKUP(C990,customers!$A$1:$A$1001,customers!C989:C1989,"",0)=0,"",_xlfn.XLOOKUP(C990,customers!$A$1:$A$1001,customers!C989:C1989,"",0))</f>
        <v/>
      </c>
      <c r="H990" s="2">
        <f>_xlfn.XLOOKUP(C990,customers!$A$1:$A$1001,customers!G989:G1989,"",0)</f>
        <v>0</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3">
      <c r="A991" s="2" t="s">
        <v>6081</v>
      </c>
      <c r="B991" s="3">
        <v>43560</v>
      </c>
      <c r="C991" s="2" t="s">
        <v>6082</v>
      </c>
      <c r="D991" t="s">
        <v>6175</v>
      </c>
      <c r="E991" s="2">
        <v>6</v>
      </c>
      <c r="F991" s="2">
        <f>_xlfn.XLOOKUP(orders!C991,customers!$A$1:$A$1001,customers!B990:B1990,"",0)</f>
        <v>0</v>
      </c>
      <c r="G991" s="2" t="str">
        <f>IF(_xlfn.XLOOKUP(C991,customers!$A$1:$A$1001,customers!C990:C1990,"",0)=0,"",_xlfn.XLOOKUP(C991,customers!$A$1:$A$1001,customers!C990:C1990,"",0))</f>
        <v/>
      </c>
      <c r="H991" s="2">
        <f>_xlfn.XLOOKUP(C991,customers!$A$1:$A$1001,customers!G990:G1990,"",0)</f>
        <v>0</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3">
      <c r="A992" s="2" t="s">
        <v>6086</v>
      </c>
      <c r="B992" s="3">
        <v>44718</v>
      </c>
      <c r="C992" s="2" t="s">
        <v>6118</v>
      </c>
      <c r="D992" t="s">
        <v>6153</v>
      </c>
      <c r="E992" s="2">
        <v>5</v>
      </c>
      <c r="F992" s="2">
        <f>_xlfn.XLOOKUP(orders!C992,customers!$A$1:$A$1001,customers!B991:B1991,"",0)</f>
        <v>0</v>
      </c>
      <c r="G992" s="2" t="str">
        <f>IF(_xlfn.XLOOKUP(C992,customers!$A$1:$A$1001,customers!C991:C1991,"",0)=0,"",_xlfn.XLOOKUP(C992,customers!$A$1:$A$1001,customers!C991:C1991,"",0))</f>
        <v/>
      </c>
      <c r="H992" s="2">
        <f>_xlfn.XLOOKUP(C992,customers!$A$1:$A$1001,customers!G991:G1991,"",0)</f>
        <v>0</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3">
      <c r="A993" s="2" t="s">
        <v>6086</v>
      </c>
      <c r="B993" s="3">
        <v>44718</v>
      </c>
      <c r="C993" s="2" t="s">
        <v>6118</v>
      </c>
      <c r="D993" t="s">
        <v>6169</v>
      </c>
      <c r="E993" s="2">
        <v>2</v>
      </c>
      <c r="F993" s="2">
        <f>_xlfn.XLOOKUP(orders!C993,customers!$A$1:$A$1001,customers!B992:B1992,"",0)</f>
        <v>0</v>
      </c>
      <c r="G993" s="2" t="str">
        <f>IF(_xlfn.XLOOKUP(C993,customers!$A$1:$A$1001,customers!C992:C1992,"",0)=0,"",_xlfn.XLOOKUP(C993,customers!$A$1:$A$1001,customers!C992:C1992,"",0))</f>
        <v/>
      </c>
      <c r="H993" s="2">
        <f>_xlfn.XLOOKUP(C993,customers!$A$1:$A$1001,customers!G992:G1992,"",0)</f>
        <v>0</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3">
      <c r="A994" s="2" t="s">
        <v>6096</v>
      </c>
      <c r="B994" s="3">
        <v>44276</v>
      </c>
      <c r="C994" s="2" t="s">
        <v>6097</v>
      </c>
      <c r="D994" t="s">
        <v>6164</v>
      </c>
      <c r="E994" s="2">
        <v>3</v>
      </c>
      <c r="F994" s="2">
        <f>_xlfn.XLOOKUP(orders!C994,customers!$A$1:$A$1001,customers!B993:B1993,"",0)</f>
        <v>0</v>
      </c>
      <c r="G994" s="2" t="str">
        <f>IF(_xlfn.XLOOKUP(C994,customers!$A$1:$A$1001,customers!C993:C1993,"",0)=0,"",_xlfn.XLOOKUP(C994,customers!$A$1:$A$1001,customers!C993:C1993,"",0))</f>
        <v/>
      </c>
      <c r="H994" s="2">
        <f>_xlfn.XLOOKUP(C994,customers!$A$1:$A$1001,customers!G993:G1993,"",0)</f>
        <v>0</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3">
      <c r="A995" s="2" t="s">
        <v>6101</v>
      </c>
      <c r="B995" s="3">
        <v>44549</v>
      </c>
      <c r="C995" s="2" t="s">
        <v>6102</v>
      </c>
      <c r="D995" t="s">
        <v>6140</v>
      </c>
      <c r="E995" s="2">
        <v>6</v>
      </c>
      <c r="F995" s="2">
        <f>_xlfn.XLOOKUP(orders!C995,customers!$A$1:$A$1001,customers!B994:B1994,"",0)</f>
        <v>0</v>
      </c>
      <c r="G995" s="2" t="str">
        <f>IF(_xlfn.XLOOKUP(C995,customers!$A$1:$A$1001,customers!C994:C1994,"",0)=0,"",_xlfn.XLOOKUP(C995,customers!$A$1:$A$1001,customers!C994:C1994,"",0))</f>
        <v/>
      </c>
      <c r="H995" s="2">
        <f>_xlfn.XLOOKUP(C995,customers!$A$1:$A$1001,customers!G994:G1994,"",0)</f>
        <v>0</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3">
      <c r="A996" s="2" t="s">
        <v>6106</v>
      </c>
      <c r="B996" s="3">
        <v>44244</v>
      </c>
      <c r="C996" s="2" t="s">
        <v>6107</v>
      </c>
      <c r="D996" t="s">
        <v>6154</v>
      </c>
      <c r="E996" s="2">
        <v>3</v>
      </c>
      <c r="F996" s="2">
        <f>_xlfn.XLOOKUP(orders!C996,customers!$A$1:$A$1001,customers!B995:B1995,"",0)</f>
        <v>0</v>
      </c>
      <c r="G996" s="2" t="str">
        <f>IF(_xlfn.XLOOKUP(C996,customers!$A$1:$A$1001,customers!C995:C1995,"",0)=0,"",_xlfn.XLOOKUP(C996,customers!$A$1:$A$1001,customers!C995:C1995,"",0))</f>
        <v/>
      </c>
      <c r="H996" s="2">
        <f>_xlfn.XLOOKUP(C996,customers!$A$1:$A$1001,customers!G995:G1995,"",0)</f>
        <v>0</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3">
      <c r="A997" s="2" t="s">
        <v>6111</v>
      </c>
      <c r="B997" s="3">
        <v>43836</v>
      </c>
      <c r="C997" s="2" t="s">
        <v>6112</v>
      </c>
      <c r="D997" t="s">
        <v>6142</v>
      </c>
      <c r="E997" s="2">
        <v>1</v>
      </c>
      <c r="F997" s="2">
        <f>_xlfn.XLOOKUP(orders!C997,customers!$A$1:$A$1001,customers!B996:B1996,"",0)</f>
        <v>0</v>
      </c>
      <c r="G997" s="2" t="str">
        <f>IF(_xlfn.XLOOKUP(C997,customers!$A$1:$A$1001,customers!C996:C1996,"",0)=0,"",_xlfn.XLOOKUP(C997,customers!$A$1:$A$1001,customers!C996:C1996,"",0))</f>
        <v/>
      </c>
      <c r="H997" s="2">
        <f>_xlfn.XLOOKUP(C997,customers!$A$1:$A$1001,customers!G996:G1996,"",0)</f>
        <v>0</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3">
      <c r="A998" s="2" t="s">
        <v>6117</v>
      </c>
      <c r="B998" s="3">
        <v>44685</v>
      </c>
      <c r="C998" s="2" t="s">
        <v>6118</v>
      </c>
      <c r="D998" t="s">
        <v>6146</v>
      </c>
      <c r="E998" s="2">
        <v>5</v>
      </c>
      <c r="F998" s="2">
        <f>_xlfn.XLOOKUP(orders!C998,customers!$A$1:$A$1001,customers!B997:B1997,"",0)</f>
        <v>0</v>
      </c>
      <c r="G998" s="2" t="str">
        <f>IF(_xlfn.XLOOKUP(C998,customers!$A$1:$A$1001,customers!C997:C1997,"",0)=0,"",_xlfn.XLOOKUP(C998,customers!$A$1:$A$1001,customers!C997:C1997,"",0))</f>
        <v/>
      </c>
      <c r="H998" s="2">
        <f>_xlfn.XLOOKUP(C998,customers!$A$1:$A$1001,customers!G997:G1997,"",0)</f>
        <v>0</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3">
      <c r="A999" s="2" t="s">
        <v>6122</v>
      </c>
      <c r="B999" s="3">
        <v>43749</v>
      </c>
      <c r="C999" s="2" t="s">
        <v>6118</v>
      </c>
      <c r="D999" t="s">
        <v>6157</v>
      </c>
      <c r="E999" s="2">
        <v>4</v>
      </c>
      <c r="F999" s="2">
        <f>_xlfn.XLOOKUP(orders!C999,customers!$A$1:$A$1001,customers!B998:B1998,"",0)</f>
        <v>0</v>
      </c>
      <c r="G999" s="2" t="str">
        <f>IF(_xlfn.XLOOKUP(C999,customers!$A$1:$A$1001,customers!C998:C1998,"",0)=0,"",_xlfn.XLOOKUP(C999,customers!$A$1:$A$1001,customers!C998:C1998,"",0))</f>
        <v/>
      </c>
      <c r="H999" s="2">
        <f>_xlfn.XLOOKUP(C999,customers!$A$1:$A$1001,customers!G998:G1998,"",0)</f>
        <v>0</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3">
      <c r="A1000" s="2" t="s">
        <v>6127</v>
      </c>
      <c r="B1000" s="3">
        <v>44411</v>
      </c>
      <c r="C1000" s="2" t="s">
        <v>6128</v>
      </c>
      <c r="D1000" t="s">
        <v>6147</v>
      </c>
      <c r="E1000" s="2">
        <v>1</v>
      </c>
      <c r="F1000" s="2">
        <f>_xlfn.XLOOKUP(orders!C1000,customers!$A$1:$A$1001,customers!B999:B1999,"",0)</f>
        <v>0</v>
      </c>
      <c r="G1000" s="2" t="str">
        <f>IF(_xlfn.XLOOKUP(C1000,customers!$A$1:$A$1001,customers!C999:C1999,"",0)=0,"",_xlfn.XLOOKUP(C1000,customers!$A$1:$A$1001,customers!C999:C1999,"",0))</f>
        <v/>
      </c>
      <c r="H1000" s="2">
        <f>_xlfn.XLOOKUP(C1000,customers!$A$1:$A$1001,customers!G999:G1999,"",0)</f>
        <v>0</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3">
      <c r="A1001" s="2" t="s">
        <v>6133</v>
      </c>
      <c r="B1001" s="3">
        <v>44119</v>
      </c>
      <c r="C1001" s="2" t="s">
        <v>6134</v>
      </c>
      <c r="D1001" t="s">
        <v>6156</v>
      </c>
      <c r="E1001" s="2">
        <v>3</v>
      </c>
      <c r="F1001" s="2">
        <f>_xlfn.XLOOKUP(orders!C1001,customers!$A$1:$A$1001,customers!B1000:B2000,"",0)</f>
        <v>0</v>
      </c>
      <c r="G1001" s="2" t="str">
        <f>IF(_xlfn.XLOOKUP(C1001,customers!$A$1:$A$1001,customers!C1000:C2000,"",0)=0,"",_xlfn.XLOOKUP(C1001,customers!$A$1:$A$1001,customers!C1000:C2000,"",0))</f>
        <v/>
      </c>
      <c r="H1001" s="2">
        <f>_xlfn.XLOOKUP(C1001,customers!$A$1:$A$1001,customers!G1000:G2000,"",0)</f>
        <v>0</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75" workbookViewId="0">
      <selection activeCell="C1" sqref="C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52DCF-E421-4663-835C-A9585E84E393}">
  <dimension ref="A3:F48"/>
  <sheetViews>
    <sheetView topLeftCell="B1" workbookViewId="0">
      <selection activeCell="H9" activeCellId="1" sqref="E11 H9"/>
    </sheetView>
  </sheetViews>
  <sheetFormatPr defaultRowHeight="14.4" x14ac:dyDescent="0.3"/>
  <cols>
    <col min="1" max="1" width="12.5546875" bestFit="1" customWidth="1"/>
    <col min="2" max="2" width="20.88671875" bestFit="1" customWidth="1"/>
    <col min="3" max="3" width="17.21875" bestFit="1" customWidth="1"/>
    <col min="4" max="4" width="7" bestFit="1" customWidth="1"/>
    <col min="5" max="5" width="7.44140625" bestFit="1" customWidth="1"/>
    <col min="6" max="6" width="7.88671875" bestFit="1" customWidth="1"/>
    <col min="7" max="7" width="15.33203125" bestFit="1" customWidth="1"/>
    <col min="8" max="8" width="15.109375" bestFit="1" customWidth="1"/>
    <col min="9" max="9" width="15.21875" bestFit="1" customWidth="1"/>
    <col min="10" max="10" width="13.44140625" bestFit="1" customWidth="1"/>
    <col min="11" max="11" width="16.21875" bestFit="1" customWidth="1"/>
    <col min="12" max="12" width="13.109375" bestFit="1" customWidth="1"/>
    <col min="13" max="13" width="15" bestFit="1" customWidth="1"/>
    <col min="14" max="14" width="15.109375" bestFit="1" customWidth="1"/>
    <col min="15" max="15" width="10.21875" bestFit="1" customWidth="1"/>
    <col min="16" max="16" width="15.33203125" bestFit="1" customWidth="1"/>
    <col min="17" max="17" width="17.44140625" bestFit="1" customWidth="1"/>
    <col min="18" max="18" width="12.77734375" bestFit="1" customWidth="1"/>
    <col min="19" max="19" width="13.21875" bestFit="1" customWidth="1"/>
    <col min="20" max="20" width="8.33203125" bestFit="1" customWidth="1"/>
    <col min="21" max="21" width="11.88671875" bestFit="1" customWidth="1"/>
    <col min="22" max="22" width="11.77734375" bestFit="1" customWidth="1"/>
    <col min="23" max="23" width="8.44140625" bestFit="1" customWidth="1"/>
    <col min="24" max="24" width="19" bestFit="1" customWidth="1"/>
    <col min="25" max="25" width="10.33203125" bestFit="1" customWidth="1"/>
    <col min="26" max="26" width="11.5546875" bestFit="1" customWidth="1"/>
    <col min="27" max="27" width="16.77734375" bestFit="1" customWidth="1"/>
    <col min="28" max="28" width="13.109375" bestFit="1" customWidth="1"/>
    <col min="29" max="29" width="15.33203125" bestFit="1" customWidth="1"/>
    <col min="30" max="30" width="15.21875" bestFit="1" customWidth="1"/>
    <col min="31" max="31" width="13.6640625" bestFit="1" customWidth="1"/>
    <col min="32" max="32" width="19.5546875" bestFit="1" customWidth="1"/>
    <col min="33" max="33" width="15.88671875" bestFit="1" customWidth="1"/>
    <col min="34" max="34" width="14.6640625" bestFit="1" customWidth="1"/>
    <col min="35" max="35" width="16.109375" bestFit="1" customWidth="1"/>
    <col min="36" max="36" width="13.109375" bestFit="1" customWidth="1"/>
    <col min="37" max="37" width="14.44140625" bestFit="1" customWidth="1"/>
    <col min="38" max="38" width="14.109375" bestFit="1" customWidth="1"/>
    <col min="39" max="39" width="17.88671875" bestFit="1" customWidth="1"/>
    <col min="40" max="40" width="14.109375" bestFit="1" customWidth="1"/>
    <col min="41" max="41" width="17.88671875" bestFit="1" customWidth="1"/>
    <col min="42" max="42" width="10.21875" bestFit="1" customWidth="1"/>
    <col min="43" max="43" width="11.44140625" bestFit="1" customWidth="1"/>
    <col min="44" max="44" width="16.77734375" bestFit="1" customWidth="1"/>
    <col min="45" max="45" width="12.77734375" bestFit="1" customWidth="1"/>
    <col min="46" max="46" width="12.88671875" bestFit="1" customWidth="1"/>
    <col min="47" max="47" width="12.21875" bestFit="1" customWidth="1"/>
    <col min="48" max="48" width="11.21875" bestFit="1" customWidth="1"/>
    <col min="49" max="49" width="12.77734375" bestFit="1" customWidth="1"/>
    <col min="50" max="50" width="13.5546875" bestFit="1" customWidth="1"/>
    <col min="51" max="51" width="11.33203125" bestFit="1" customWidth="1"/>
    <col min="52" max="52" width="9.77734375" bestFit="1" customWidth="1"/>
    <col min="53" max="53" width="15.6640625" bestFit="1" customWidth="1"/>
    <col min="54" max="54" width="13.5546875" bestFit="1" customWidth="1"/>
    <col min="55" max="55" width="14.33203125" bestFit="1" customWidth="1"/>
    <col min="56" max="56" width="14.21875" bestFit="1" customWidth="1"/>
    <col min="57" max="57" width="11.33203125" bestFit="1" customWidth="1"/>
    <col min="58" max="58" width="17.21875" bestFit="1" customWidth="1"/>
    <col min="59" max="59" width="10.88671875" bestFit="1" customWidth="1"/>
    <col min="60" max="60" width="12.6640625" bestFit="1" customWidth="1"/>
    <col min="61" max="61" width="15.21875" bestFit="1" customWidth="1"/>
    <col min="62" max="62" width="13.6640625" bestFit="1" customWidth="1"/>
    <col min="63" max="63" width="16.109375" bestFit="1" customWidth="1"/>
    <col min="64" max="64" width="12.6640625" bestFit="1" customWidth="1"/>
    <col min="65" max="65" width="11.77734375" bestFit="1" customWidth="1"/>
    <col min="66" max="66" width="14.77734375" bestFit="1" customWidth="1"/>
    <col min="67" max="67" width="9.44140625" bestFit="1" customWidth="1"/>
    <col min="68" max="68" width="10.88671875" bestFit="1" customWidth="1"/>
    <col min="69" max="69" width="10.6640625" bestFit="1" customWidth="1"/>
    <col min="70" max="70" width="17" bestFit="1" customWidth="1"/>
    <col min="71" max="71" width="13.44140625" bestFit="1" customWidth="1"/>
    <col min="72" max="72" width="14" bestFit="1" customWidth="1"/>
    <col min="73" max="73" width="17" bestFit="1" customWidth="1"/>
    <col min="74" max="74" width="12" bestFit="1" customWidth="1"/>
    <col min="75" max="75" width="13.5546875" bestFit="1" customWidth="1"/>
    <col min="76" max="76" width="18" bestFit="1" customWidth="1"/>
    <col min="77" max="77" width="11.21875" bestFit="1" customWidth="1"/>
    <col min="78" max="78" width="9.5546875" bestFit="1" customWidth="1"/>
    <col min="79" max="79" width="10.88671875" bestFit="1" customWidth="1"/>
    <col min="80" max="80" width="16.109375" bestFit="1" customWidth="1"/>
    <col min="81" max="81" width="19.109375" bestFit="1" customWidth="1"/>
    <col min="82" max="82" width="14.88671875" bestFit="1" customWidth="1"/>
    <col min="83" max="83" width="13.109375" bestFit="1" customWidth="1"/>
    <col min="84" max="84" width="16" bestFit="1" customWidth="1"/>
    <col min="85" max="85" width="9.77734375" bestFit="1" customWidth="1"/>
    <col min="86" max="86" width="14.5546875" bestFit="1" customWidth="1"/>
    <col min="87" max="87" width="14.6640625" bestFit="1" customWidth="1"/>
    <col min="88" max="88" width="11.77734375" bestFit="1" customWidth="1"/>
    <col min="89" max="89" width="13.88671875" bestFit="1" customWidth="1"/>
    <col min="90" max="90" width="17" bestFit="1" customWidth="1"/>
    <col min="91" max="91" width="16.21875" bestFit="1" customWidth="1"/>
    <col min="92" max="92" width="13.6640625" bestFit="1" customWidth="1"/>
    <col min="93" max="93" width="16" bestFit="1" customWidth="1"/>
    <col min="94" max="94" width="16.77734375" bestFit="1" customWidth="1"/>
    <col min="95" max="95" width="19.77734375" bestFit="1" customWidth="1"/>
    <col min="96" max="96" width="14.77734375" bestFit="1" customWidth="1"/>
    <col min="97" max="97" width="12.44140625" bestFit="1" customWidth="1"/>
    <col min="98" max="98" width="12.77734375" bestFit="1" customWidth="1"/>
    <col min="99" max="99" width="14.44140625" bestFit="1" customWidth="1"/>
    <col min="100" max="100" width="13.44140625" bestFit="1" customWidth="1"/>
    <col min="101" max="101" width="17.21875" bestFit="1" customWidth="1"/>
    <col min="102" max="102" width="12" bestFit="1" customWidth="1"/>
    <col min="103" max="103" width="13.88671875" bestFit="1" customWidth="1"/>
    <col min="104" max="104" width="17.77734375" bestFit="1" customWidth="1"/>
    <col min="105" max="105" width="14.88671875" bestFit="1" customWidth="1"/>
    <col min="106" max="106" width="10.44140625" bestFit="1" customWidth="1"/>
    <col min="107" max="107" width="14" bestFit="1" customWidth="1"/>
    <col min="108" max="108" width="17.44140625" bestFit="1" customWidth="1"/>
    <col min="109" max="109" width="15.6640625" bestFit="1" customWidth="1"/>
    <col min="110" max="110" width="17.33203125" bestFit="1" customWidth="1"/>
    <col min="111" max="111" width="13.88671875" bestFit="1" customWidth="1"/>
    <col min="112" max="112" width="17" bestFit="1" customWidth="1"/>
    <col min="113" max="113" width="13.21875" bestFit="1" customWidth="1"/>
    <col min="114" max="114" width="10.77734375" bestFit="1" customWidth="1"/>
    <col min="115" max="115" width="8.44140625" bestFit="1" customWidth="1"/>
    <col min="116" max="116" width="13.109375" bestFit="1" customWidth="1"/>
    <col min="117" max="117" width="12.21875" bestFit="1" customWidth="1"/>
    <col min="118" max="118" width="13.5546875" bestFit="1" customWidth="1"/>
    <col min="119" max="119" width="12.44140625" bestFit="1" customWidth="1"/>
    <col min="120" max="120" width="16.77734375" bestFit="1" customWidth="1"/>
    <col min="121" max="121" width="13.5546875" bestFit="1" customWidth="1"/>
    <col min="122" max="122" width="15.109375" bestFit="1" customWidth="1"/>
    <col min="123" max="123" width="14.5546875" bestFit="1" customWidth="1"/>
    <col min="124" max="124" width="13.5546875" bestFit="1" customWidth="1"/>
    <col min="125" max="125" width="14.5546875" bestFit="1" customWidth="1"/>
    <col min="126" max="126" width="14.33203125" bestFit="1" customWidth="1"/>
    <col min="127" max="127" width="15.44140625" bestFit="1" customWidth="1"/>
    <col min="128" max="128" width="13.21875" bestFit="1" customWidth="1"/>
    <col min="129" max="129" width="13.44140625" bestFit="1" customWidth="1"/>
    <col min="130" max="130" width="17.77734375" bestFit="1" customWidth="1"/>
    <col min="131" max="131" width="14" bestFit="1" customWidth="1"/>
    <col min="132" max="132" width="16.6640625" bestFit="1" customWidth="1"/>
    <col min="133" max="133" width="16.21875" bestFit="1" customWidth="1"/>
    <col min="134" max="134" width="13.6640625" bestFit="1" customWidth="1"/>
    <col min="135" max="135" width="11" bestFit="1" customWidth="1"/>
    <col min="136" max="136" width="14.44140625" bestFit="1" customWidth="1"/>
    <col min="137" max="137" width="16.5546875" bestFit="1" customWidth="1"/>
    <col min="138" max="138" width="14.21875" bestFit="1" customWidth="1"/>
    <col min="139" max="139" width="16.21875" bestFit="1" customWidth="1"/>
    <col min="140" max="140" width="17" bestFit="1" customWidth="1"/>
    <col min="141" max="141" width="10.77734375" bestFit="1" customWidth="1"/>
    <col min="142" max="142" width="11.21875" bestFit="1" customWidth="1"/>
    <col min="143" max="143" width="16.21875" bestFit="1" customWidth="1"/>
    <col min="144" max="144" width="12.44140625" bestFit="1" customWidth="1"/>
    <col min="145" max="145" width="11.21875" bestFit="1" customWidth="1"/>
    <col min="146" max="146" width="18.33203125" bestFit="1" customWidth="1"/>
    <col min="147" max="147" width="11.109375" bestFit="1" customWidth="1"/>
    <col min="148" max="148" width="9.33203125" bestFit="1" customWidth="1"/>
    <col min="149" max="149" width="12.44140625" bestFit="1" customWidth="1"/>
    <col min="150" max="150" width="15.88671875" bestFit="1" customWidth="1"/>
    <col min="151" max="151" width="12.77734375" bestFit="1" customWidth="1"/>
    <col min="152" max="152" width="10.6640625" bestFit="1" customWidth="1"/>
    <col min="153" max="153" width="11.109375" bestFit="1" customWidth="1"/>
    <col min="154" max="154" width="12.5546875" bestFit="1" customWidth="1"/>
    <col min="155" max="155" width="9.109375" bestFit="1" customWidth="1"/>
    <col min="156" max="156" width="15.88671875" bestFit="1" customWidth="1"/>
    <col min="157" max="157" width="12.33203125" bestFit="1" customWidth="1"/>
    <col min="158" max="158" width="11.77734375" bestFit="1" customWidth="1"/>
    <col min="159" max="159" width="15.44140625" bestFit="1" customWidth="1"/>
    <col min="160" max="160" width="13.33203125" bestFit="1" customWidth="1"/>
    <col min="161" max="161" width="12.88671875" bestFit="1" customWidth="1"/>
    <col min="162" max="162" width="14.77734375" bestFit="1" customWidth="1"/>
    <col min="163" max="163" width="12.109375" bestFit="1" customWidth="1"/>
    <col min="164" max="164" width="14.6640625" bestFit="1" customWidth="1"/>
    <col min="165" max="165" width="11.109375" bestFit="1" customWidth="1"/>
    <col min="166" max="166" width="14.44140625" bestFit="1" customWidth="1"/>
    <col min="167" max="167" width="11.21875" bestFit="1" customWidth="1"/>
    <col min="169" max="169" width="16.77734375" bestFit="1" customWidth="1"/>
    <col min="170" max="170" width="10.5546875" bestFit="1" customWidth="1"/>
    <col min="171" max="171" width="14.109375" bestFit="1" customWidth="1"/>
    <col min="172" max="172" width="10.21875" bestFit="1" customWidth="1"/>
    <col min="173" max="173" width="12.109375" bestFit="1" customWidth="1"/>
    <col min="174" max="174" width="13.6640625" bestFit="1" customWidth="1"/>
    <col min="175" max="175" width="15.88671875" bestFit="1" customWidth="1"/>
    <col min="176" max="176" width="11.88671875" bestFit="1" customWidth="1"/>
    <col min="177" max="177" width="14" bestFit="1" customWidth="1"/>
    <col min="178" max="178" width="11.88671875" bestFit="1" customWidth="1"/>
    <col min="179" max="179" width="14.6640625" bestFit="1" customWidth="1"/>
    <col min="180" max="181" width="12.21875" bestFit="1" customWidth="1"/>
    <col min="182" max="182" width="15.77734375" bestFit="1" customWidth="1"/>
    <col min="183" max="183" width="14" bestFit="1" customWidth="1"/>
    <col min="184" max="184" width="16.88671875" bestFit="1" customWidth="1"/>
    <col min="185" max="185" width="13.109375" bestFit="1" customWidth="1"/>
    <col min="186" max="186" width="18" bestFit="1" customWidth="1"/>
    <col min="187" max="187" width="17" bestFit="1" customWidth="1"/>
    <col min="188" max="188" width="12.109375" bestFit="1" customWidth="1"/>
    <col min="189" max="190" width="13.44140625" bestFit="1" customWidth="1"/>
    <col min="191" max="191" width="14.33203125" bestFit="1" customWidth="1"/>
    <col min="192" max="192" width="15.21875" bestFit="1" customWidth="1"/>
    <col min="193" max="193" width="13.5546875" bestFit="1" customWidth="1"/>
    <col min="194" max="194" width="17" bestFit="1" customWidth="1"/>
    <col min="195" max="195" width="14.44140625" bestFit="1" customWidth="1"/>
    <col min="196" max="196" width="16.44140625" bestFit="1" customWidth="1"/>
    <col min="197" max="197" width="11.5546875" bestFit="1" customWidth="1"/>
    <col min="198" max="198" width="15.44140625" bestFit="1" customWidth="1"/>
    <col min="199" max="199" width="17.44140625" bestFit="1" customWidth="1"/>
    <col min="200" max="200" width="18.6640625" bestFit="1" customWidth="1"/>
    <col min="201" max="201" width="14.77734375" bestFit="1" customWidth="1"/>
    <col min="202" max="202" width="10.33203125" bestFit="1" customWidth="1"/>
    <col min="203" max="203" width="18.88671875" bestFit="1" customWidth="1"/>
    <col min="204" max="204" width="18.21875" bestFit="1" customWidth="1"/>
    <col min="205" max="205" width="17" bestFit="1" customWidth="1"/>
    <col min="206" max="206" width="13.21875" bestFit="1" customWidth="1"/>
    <col min="207" max="207" width="15" bestFit="1" customWidth="1"/>
    <col min="208" max="208" width="13.6640625" bestFit="1" customWidth="1"/>
    <col min="209" max="209" width="10.5546875" bestFit="1" customWidth="1"/>
    <col min="210" max="210" width="16.88671875" bestFit="1" customWidth="1"/>
    <col min="211" max="211" width="14.5546875" bestFit="1" customWidth="1"/>
    <col min="212" max="212" width="16.44140625" bestFit="1" customWidth="1"/>
    <col min="213" max="213" width="14.109375" bestFit="1" customWidth="1"/>
    <col min="214" max="214" width="13.77734375" bestFit="1" customWidth="1"/>
    <col min="215" max="215" width="15.44140625" bestFit="1" customWidth="1"/>
    <col min="216" max="216" width="15.21875" bestFit="1" customWidth="1"/>
    <col min="217" max="217" width="12.5546875" bestFit="1" customWidth="1"/>
    <col min="218" max="218" width="10.21875" bestFit="1" customWidth="1"/>
    <col min="219" max="219" width="12.88671875" bestFit="1" customWidth="1"/>
    <col min="220" max="220" width="15.6640625" bestFit="1" customWidth="1"/>
    <col min="221" max="221" width="14.109375" bestFit="1" customWidth="1"/>
    <col min="222" max="222" width="12.77734375" bestFit="1" customWidth="1"/>
    <col min="223" max="223" width="11.5546875" bestFit="1" customWidth="1"/>
    <col min="224" max="224" width="13.109375" bestFit="1" customWidth="1"/>
    <col min="225" max="225" width="11.88671875" bestFit="1" customWidth="1"/>
    <col min="226" max="226" width="10.21875" bestFit="1" customWidth="1"/>
    <col min="227" max="227" width="18.44140625" bestFit="1" customWidth="1"/>
    <col min="228" max="228" width="12.88671875" bestFit="1" customWidth="1"/>
    <col min="229" max="229" width="12.5546875" bestFit="1" customWidth="1"/>
    <col min="230" max="230" width="11.21875" bestFit="1" customWidth="1"/>
    <col min="231" max="231" width="11.6640625" bestFit="1" customWidth="1"/>
    <col min="232" max="232" width="9.88671875" bestFit="1" customWidth="1"/>
    <col min="233" max="233" width="14.77734375" bestFit="1" customWidth="1"/>
    <col min="234" max="234" width="13.109375" bestFit="1" customWidth="1"/>
    <col min="235" max="235" width="11.6640625" bestFit="1" customWidth="1"/>
    <col min="236" max="236" width="14.5546875" bestFit="1" customWidth="1"/>
    <col min="237" max="237" width="14.77734375" bestFit="1" customWidth="1"/>
    <col min="238" max="239" width="12.5546875" bestFit="1" customWidth="1"/>
    <col min="240" max="240" width="11.88671875" bestFit="1" customWidth="1"/>
    <col min="241" max="241" width="13.88671875" bestFit="1" customWidth="1"/>
    <col min="242" max="242" width="21" bestFit="1" customWidth="1"/>
    <col min="243" max="243" width="10.21875" bestFit="1" customWidth="1"/>
    <col min="244" max="244" width="11.5546875" bestFit="1" customWidth="1"/>
    <col min="245" max="245" width="13.88671875" bestFit="1" customWidth="1"/>
    <col min="246" max="246" width="14.33203125" bestFit="1" customWidth="1"/>
    <col min="247" max="247" width="10.5546875" bestFit="1" customWidth="1"/>
    <col min="248" max="248" width="13.21875" bestFit="1" customWidth="1"/>
    <col min="249" max="249" width="17.44140625" bestFit="1" customWidth="1"/>
    <col min="250" max="250" width="14.6640625" bestFit="1" customWidth="1"/>
    <col min="251" max="251" width="9.44140625" bestFit="1" customWidth="1"/>
    <col min="252" max="252" width="14" bestFit="1" customWidth="1"/>
    <col min="253" max="253" width="10" bestFit="1" customWidth="1"/>
    <col min="254" max="254" width="13.88671875" bestFit="1" customWidth="1"/>
    <col min="255" max="255" width="11" bestFit="1" customWidth="1"/>
    <col min="256" max="256" width="18.77734375" bestFit="1" customWidth="1"/>
    <col min="257" max="257" width="12.77734375" bestFit="1" customWidth="1"/>
    <col min="258" max="258" width="13.88671875" bestFit="1" customWidth="1"/>
    <col min="259" max="259" width="8" bestFit="1" customWidth="1"/>
    <col min="260" max="260" width="12" bestFit="1" customWidth="1"/>
    <col min="261" max="261" width="11.109375" bestFit="1" customWidth="1"/>
    <col min="262" max="262" width="13.5546875" bestFit="1" customWidth="1"/>
    <col min="263" max="263" width="12.5546875" bestFit="1" customWidth="1"/>
    <col min="264" max="264" width="10.44140625" bestFit="1" customWidth="1"/>
    <col min="265" max="265" width="13.21875" bestFit="1" customWidth="1"/>
    <col min="266" max="266" width="15.6640625" bestFit="1" customWidth="1"/>
    <col min="267" max="267" width="14.44140625" bestFit="1" customWidth="1"/>
    <col min="268" max="268" width="13.44140625" bestFit="1" customWidth="1"/>
    <col min="269" max="269" width="10.21875" bestFit="1" customWidth="1"/>
    <col min="270" max="270" width="10.109375" bestFit="1" customWidth="1"/>
    <col min="271" max="271" width="13.77734375" bestFit="1" customWidth="1"/>
    <col min="272" max="272" width="14.21875" bestFit="1" customWidth="1"/>
    <col min="273" max="273" width="11" bestFit="1" customWidth="1"/>
    <col min="274" max="274" width="12.77734375" bestFit="1" customWidth="1"/>
    <col min="275" max="275" width="16.6640625" bestFit="1" customWidth="1"/>
    <col min="276" max="276" width="16.21875" bestFit="1" customWidth="1"/>
    <col min="277" max="277" width="15.77734375" bestFit="1" customWidth="1"/>
    <col min="278" max="278" width="13.77734375" bestFit="1" customWidth="1"/>
    <col min="279" max="279" width="14.6640625" bestFit="1" customWidth="1"/>
    <col min="280" max="280" width="10.6640625" bestFit="1" customWidth="1"/>
    <col min="281" max="281" width="11.109375" bestFit="1" customWidth="1"/>
    <col min="282" max="282" width="14.33203125" bestFit="1" customWidth="1"/>
    <col min="283" max="283" width="12.21875" bestFit="1" customWidth="1"/>
    <col min="284" max="284" width="12.33203125" bestFit="1" customWidth="1"/>
    <col min="285" max="285" width="11.44140625" bestFit="1" customWidth="1"/>
    <col min="286" max="286" width="15.6640625" bestFit="1" customWidth="1"/>
    <col min="287" max="287" width="14.6640625" bestFit="1" customWidth="1"/>
    <col min="288" max="288" width="11.88671875" bestFit="1" customWidth="1"/>
    <col min="289" max="289" width="11.44140625" bestFit="1" customWidth="1"/>
    <col min="290" max="290" width="19.77734375" bestFit="1" customWidth="1"/>
    <col min="291" max="291" width="13.5546875" bestFit="1" customWidth="1"/>
    <col min="292" max="292" width="12.6640625" bestFit="1" customWidth="1"/>
    <col min="293" max="293" width="12.77734375" bestFit="1" customWidth="1"/>
    <col min="294" max="294" width="12.5546875" bestFit="1" customWidth="1"/>
    <col min="295" max="295" width="14" bestFit="1" customWidth="1"/>
    <col min="296" max="296" width="17.21875" bestFit="1" customWidth="1"/>
    <col min="297" max="297" width="16.21875" bestFit="1" customWidth="1"/>
    <col min="298" max="298" width="14.77734375" bestFit="1" customWidth="1"/>
    <col min="299" max="299" width="12.109375" bestFit="1" customWidth="1"/>
    <col min="300" max="300" width="12.6640625" bestFit="1" customWidth="1"/>
    <col min="301" max="301" width="13.88671875" bestFit="1" customWidth="1"/>
    <col min="302" max="302" width="12.5546875" bestFit="1" customWidth="1"/>
    <col min="303" max="303" width="16.88671875" bestFit="1" customWidth="1"/>
    <col min="304" max="304" width="13.77734375" bestFit="1" customWidth="1"/>
    <col min="305" max="305" width="15.21875" bestFit="1" customWidth="1"/>
    <col min="306" max="306" width="12" bestFit="1" customWidth="1"/>
    <col min="307" max="307" width="18" bestFit="1" customWidth="1"/>
    <col min="308" max="308" width="17.6640625" bestFit="1" customWidth="1"/>
    <col min="309" max="309" width="14.44140625" bestFit="1" customWidth="1"/>
    <col min="310" max="311" width="13.88671875" bestFit="1" customWidth="1"/>
    <col min="312" max="312" width="12.21875" bestFit="1" customWidth="1"/>
    <col min="313" max="313" width="14.33203125" bestFit="1" customWidth="1"/>
    <col min="314" max="314" width="12.21875" bestFit="1" customWidth="1"/>
    <col min="315" max="315" width="10.109375" bestFit="1" customWidth="1"/>
    <col min="316" max="316" width="15.109375" bestFit="1" customWidth="1"/>
    <col min="317" max="317" width="14.21875" bestFit="1" customWidth="1"/>
    <col min="318" max="318" width="20.88671875" bestFit="1" customWidth="1"/>
    <col min="319" max="319" width="13.88671875" bestFit="1" customWidth="1"/>
    <col min="320" max="320" width="13.44140625" bestFit="1" customWidth="1"/>
    <col min="321" max="321" width="17.77734375" bestFit="1" customWidth="1"/>
    <col min="322" max="322" width="11.5546875" bestFit="1" customWidth="1"/>
    <col min="323" max="323" width="13.77734375" bestFit="1" customWidth="1"/>
    <col min="324" max="324" width="13.33203125" bestFit="1" customWidth="1"/>
    <col min="325" max="325" width="14.77734375" bestFit="1" customWidth="1"/>
    <col min="326" max="326" width="16.77734375" bestFit="1" customWidth="1"/>
    <col min="327" max="327" width="14" bestFit="1" customWidth="1"/>
    <col min="328" max="328" width="13.109375" bestFit="1" customWidth="1"/>
    <col min="329" max="330" width="13.5546875" bestFit="1" customWidth="1"/>
    <col min="331" max="331" width="14.33203125" bestFit="1" customWidth="1"/>
    <col min="332" max="332" width="12.88671875" bestFit="1" customWidth="1"/>
    <col min="333" max="333" width="12" bestFit="1" customWidth="1"/>
    <col min="334" max="334" width="11.44140625" bestFit="1" customWidth="1"/>
    <col min="335" max="335" width="13.33203125" bestFit="1" customWidth="1"/>
    <col min="336" max="336" width="14.33203125" bestFit="1" customWidth="1"/>
    <col min="337" max="337" width="19.33203125" bestFit="1" customWidth="1"/>
    <col min="338" max="338" width="14" bestFit="1" customWidth="1"/>
    <col min="339" max="339" width="11.6640625" bestFit="1" customWidth="1"/>
    <col min="340" max="340" width="13.21875" bestFit="1" customWidth="1"/>
    <col min="341" max="341" width="11.33203125" bestFit="1" customWidth="1"/>
    <col min="342" max="342" width="12.33203125" bestFit="1" customWidth="1"/>
    <col min="343" max="343" width="14.109375" bestFit="1" customWidth="1"/>
    <col min="344" max="344" width="14.88671875" bestFit="1" customWidth="1"/>
    <col min="345" max="345" width="15.44140625" bestFit="1" customWidth="1"/>
    <col min="346" max="346" width="12.109375" bestFit="1" customWidth="1"/>
    <col min="347" max="347" width="15.77734375" bestFit="1" customWidth="1"/>
    <col min="348" max="348" width="13.77734375" bestFit="1" customWidth="1"/>
    <col min="349" max="349" width="10.88671875" bestFit="1" customWidth="1"/>
    <col min="350" max="350" width="11.77734375" bestFit="1" customWidth="1"/>
    <col min="351" max="351" width="13.88671875" bestFit="1" customWidth="1"/>
    <col min="352" max="352" width="14" bestFit="1" customWidth="1"/>
    <col min="353" max="353" width="11.5546875" bestFit="1" customWidth="1"/>
    <col min="354" max="354" width="14.21875" bestFit="1" customWidth="1"/>
    <col min="355" max="355" width="12.109375" bestFit="1" customWidth="1"/>
    <col min="356" max="356" width="14.109375" bestFit="1" customWidth="1"/>
    <col min="357" max="357" width="11.21875" bestFit="1" customWidth="1"/>
    <col min="358" max="358" width="14.5546875" bestFit="1" customWidth="1"/>
    <col min="359" max="359" width="15.21875" bestFit="1" customWidth="1"/>
    <col min="360" max="361" width="11" bestFit="1" customWidth="1"/>
    <col min="362" max="362" width="13.21875" bestFit="1" customWidth="1"/>
    <col min="363" max="363" width="10.33203125" bestFit="1" customWidth="1"/>
    <col min="364" max="364" width="13.33203125" bestFit="1" customWidth="1"/>
    <col min="365" max="365" width="13.5546875" bestFit="1" customWidth="1"/>
    <col min="366" max="367" width="12.5546875" bestFit="1" customWidth="1"/>
    <col min="368" max="368" width="10.6640625" bestFit="1" customWidth="1"/>
    <col min="369" max="369" width="12.6640625" bestFit="1" customWidth="1"/>
    <col min="370" max="370" width="11.21875" bestFit="1" customWidth="1"/>
    <col min="371" max="371" width="15" bestFit="1" customWidth="1"/>
    <col min="372" max="373" width="11.88671875" bestFit="1" customWidth="1"/>
    <col min="374" max="374" width="12.109375" bestFit="1" customWidth="1"/>
    <col min="375" max="375" width="14.21875" bestFit="1" customWidth="1"/>
    <col min="376" max="376" width="13.77734375" bestFit="1" customWidth="1"/>
    <col min="377" max="377" width="13.5546875" bestFit="1" customWidth="1"/>
    <col min="378" max="378" width="14.6640625" bestFit="1" customWidth="1"/>
    <col min="379" max="379" width="18" bestFit="1" customWidth="1"/>
    <col min="380" max="380" width="15.33203125" bestFit="1" customWidth="1"/>
    <col min="381" max="381" width="15" bestFit="1" customWidth="1"/>
    <col min="382" max="382" width="9.33203125" bestFit="1" customWidth="1"/>
    <col min="383" max="383" width="17.6640625" bestFit="1" customWidth="1"/>
    <col min="384" max="384" width="12.77734375" bestFit="1" customWidth="1"/>
    <col min="385" max="385" width="10.5546875" bestFit="1" customWidth="1"/>
    <col min="386" max="386" width="12.109375" bestFit="1" customWidth="1"/>
    <col min="387" max="387" width="13.21875" bestFit="1" customWidth="1"/>
    <col min="388" max="388" width="15.109375" bestFit="1" customWidth="1"/>
    <col min="389" max="389" width="12.6640625" bestFit="1" customWidth="1"/>
    <col min="390" max="390" width="15.109375" bestFit="1" customWidth="1"/>
    <col min="391" max="391" width="16.109375" bestFit="1" customWidth="1"/>
    <col min="392" max="392" width="16" bestFit="1" customWidth="1"/>
    <col min="393" max="393" width="10" bestFit="1" customWidth="1"/>
    <col min="394" max="394" width="12.21875" bestFit="1" customWidth="1"/>
    <col min="395" max="395" width="11.77734375" bestFit="1" customWidth="1"/>
    <col min="396" max="396" width="11.44140625" bestFit="1" customWidth="1"/>
    <col min="397" max="397" width="15" bestFit="1" customWidth="1"/>
    <col min="398" max="398" width="11.6640625" bestFit="1" customWidth="1"/>
    <col min="399" max="399" width="12.77734375" bestFit="1" customWidth="1"/>
    <col min="400" max="400" width="20.109375" bestFit="1" customWidth="1"/>
    <col min="401" max="401" width="13.33203125" bestFit="1" customWidth="1"/>
    <col min="402" max="402" width="12.33203125" bestFit="1" customWidth="1"/>
    <col min="403" max="403" width="12.5546875" bestFit="1" customWidth="1"/>
    <col min="404" max="404" width="10.88671875" bestFit="1" customWidth="1"/>
    <col min="405" max="405" width="12.77734375" bestFit="1" customWidth="1"/>
    <col min="406" max="406" width="16.21875" bestFit="1" customWidth="1"/>
    <col min="407" max="407" width="11.109375" bestFit="1" customWidth="1"/>
    <col min="408" max="408" width="15.88671875" bestFit="1" customWidth="1"/>
    <col min="409" max="409" width="15.33203125" bestFit="1" customWidth="1"/>
    <col min="410" max="410" width="12" bestFit="1" customWidth="1"/>
    <col min="411" max="411" width="15.33203125" bestFit="1" customWidth="1"/>
    <col min="412" max="412" width="14.109375" bestFit="1" customWidth="1"/>
    <col min="413" max="413" width="15.44140625" bestFit="1" customWidth="1"/>
    <col min="414" max="414" width="12.88671875" bestFit="1" customWidth="1"/>
    <col min="415" max="415" width="20.109375" bestFit="1" customWidth="1"/>
    <col min="416" max="416" width="16.44140625" bestFit="1" customWidth="1"/>
    <col min="417" max="417" width="12.21875" bestFit="1" customWidth="1"/>
    <col min="418" max="418" width="13.33203125" bestFit="1" customWidth="1"/>
    <col min="419" max="419" width="16.88671875" bestFit="1" customWidth="1"/>
    <col min="420" max="420" width="17" bestFit="1" customWidth="1"/>
    <col min="421" max="421" width="14.88671875" bestFit="1" customWidth="1"/>
    <col min="422" max="422" width="13.88671875" bestFit="1" customWidth="1"/>
    <col min="423" max="423" width="14.109375" bestFit="1" customWidth="1"/>
    <col min="424" max="424" width="12.33203125" bestFit="1" customWidth="1"/>
    <col min="425" max="425" width="16.6640625" bestFit="1" customWidth="1"/>
    <col min="426" max="426" width="14.88671875" bestFit="1" customWidth="1"/>
    <col min="427" max="427" width="12.33203125" bestFit="1" customWidth="1"/>
    <col min="428" max="428" width="11.77734375" bestFit="1" customWidth="1"/>
    <col min="429" max="429" width="14.44140625" bestFit="1" customWidth="1"/>
    <col min="430" max="430" width="13.77734375" bestFit="1" customWidth="1"/>
    <col min="431" max="431" width="16.21875" bestFit="1" customWidth="1"/>
    <col min="432" max="432" width="17.21875" bestFit="1" customWidth="1"/>
    <col min="433" max="433" width="14" bestFit="1" customWidth="1"/>
    <col min="434" max="434" width="13.88671875" bestFit="1" customWidth="1"/>
    <col min="435" max="435" width="11.21875" bestFit="1" customWidth="1"/>
    <col min="436" max="436" width="16.33203125" bestFit="1" customWidth="1"/>
    <col min="437" max="437" width="14.77734375" bestFit="1" customWidth="1"/>
    <col min="438" max="438" width="11.5546875" bestFit="1" customWidth="1"/>
    <col min="439" max="439" width="13.33203125" bestFit="1" customWidth="1"/>
    <col min="440" max="440" width="13.88671875" bestFit="1" customWidth="1"/>
    <col min="441" max="441" width="13.77734375" bestFit="1" customWidth="1"/>
    <col min="442" max="442" width="15.33203125" bestFit="1" customWidth="1"/>
    <col min="443" max="443" width="14.109375" bestFit="1" customWidth="1"/>
    <col min="444" max="444" width="12.88671875" bestFit="1" customWidth="1"/>
    <col min="445" max="445" width="11.33203125" bestFit="1" customWidth="1"/>
    <col min="446" max="446" width="14.44140625" bestFit="1" customWidth="1"/>
    <col min="447" max="447" width="14.5546875" bestFit="1" customWidth="1"/>
    <col min="448" max="448" width="14.44140625" bestFit="1" customWidth="1"/>
    <col min="449" max="449" width="15.44140625" bestFit="1" customWidth="1"/>
    <col min="450" max="450" width="11.21875" bestFit="1" customWidth="1"/>
    <col min="451" max="451" width="13.109375" bestFit="1" customWidth="1"/>
    <col min="452" max="452" width="13.44140625" bestFit="1" customWidth="1"/>
    <col min="453" max="453" width="9.44140625" bestFit="1" customWidth="1"/>
    <col min="454" max="454" width="13.109375" bestFit="1" customWidth="1"/>
    <col min="455" max="455" width="11.5546875" bestFit="1" customWidth="1"/>
    <col min="456" max="456" width="17" bestFit="1" customWidth="1"/>
    <col min="457" max="457" width="9.44140625" bestFit="1" customWidth="1"/>
    <col min="458" max="458" width="12.77734375" bestFit="1" customWidth="1"/>
    <col min="459" max="459" width="12.5546875" bestFit="1" customWidth="1"/>
    <col min="460" max="460" width="14.5546875" bestFit="1" customWidth="1"/>
    <col min="461" max="461" width="16.88671875" bestFit="1" customWidth="1"/>
    <col min="462" max="462" width="17.44140625" bestFit="1" customWidth="1"/>
    <col min="463" max="463" width="11.44140625" bestFit="1" customWidth="1"/>
    <col min="464" max="464" width="17" bestFit="1" customWidth="1"/>
    <col min="465" max="465" width="16.5546875" bestFit="1" customWidth="1"/>
    <col min="466" max="466" width="13.33203125" bestFit="1" customWidth="1"/>
    <col min="467" max="467" width="12.5546875" bestFit="1" customWidth="1"/>
    <col min="468" max="468" width="12.88671875" bestFit="1" customWidth="1"/>
    <col min="469" max="469" width="16.77734375" bestFit="1" customWidth="1"/>
    <col min="470" max="470" width="11.109375" bestFit="1" customWidth="1"/>
    <col min="471" max="471" width="12.88671875" bestFit="1" customWidth="1"/>
    <col min="472" max="472" width="15.109375" bestFit="1" customWidth="1"/>
    <col min="473" max="473" width="13.6640625" bestFit="1" customWidth="1"/>
    <col min="474" max="474" width="11.5546875" bestFit="1" customWidth="1"/>
    <col min="475" max="475" width="13.109375" bestFit="1" customWidth="1"/>
    <col min="476" max="476" width="14.44140625" bestFit="1" customWidth="1"/>
    <col min="477" max="477" width="14" bestFit="1" customWidth="1"/>
    <col min="478" max="478" width="12.5546875" bestFit="1" customWidth="1"/>
    <col min="479" max="479" width="12" bestFit="1" customWidth="1"/>
    <col min="480" max="480" width="19.109375" bestFit="1" customWidth="1"/>
    <col min="481" max="481" width="14.109375" bestFit="1" customWidth="1"/>
    <col min="482" max="482" width="19.77734375" bestFit="1" customWidth="1"/>
    <col min="483" max="483" width="15.109375" bestFit="1" customWidth="1"/>
    <col min="484" max="484" width="12.88671875" bestFit="1" customWidth="1"/>
    <col min="485" max="485" width="11.21875" bestFit="1" customWidth="1"/>
    <col min="486" max="486" width="12.5546875" bestFit="1" customWidth="1"/>
    <col min="487" max="487" width="11.109375" bestFit="1" customWidth="1"/>
    <col min="488" max="488" width="10.77734375" bestFit="1" customWidth="1"/>
    <col min="489" max="489" width="17.21875" bestFit="1" customWidth="1"/>
    <col min="490" max="490" width="13.5546875" bestFit="1" customWidth="1"/>
    <col min="491" max="491" width="14.44140625" bestFit="1" customWidth="1"/>
    <col min="492" max="492" width="18.109375" bestFit="1" customWidth="1"/>
    <col min="493" max="493" width="16" bestFit="1" customWidth="1"/>
    <col min="494" max="494" width="13.33203125" bestFit="1" customWidth="1"/>
    <col min="495" max="495" width="10.6640625" bestFit="1" customWidth="1"/>
    <col min="496" max="496" width="11.33203125" bestFit="1" customWidth="1"/>
    <col min="497" max="497" width="13.4414062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462C2-AB7C-4A71-A76F-98B004CDAFE4}">
  <dimension ref="A3:B6"/>
  <sheetViews>
    <sheetView workbookViewId="0">
      <selection activeCell="J14" sqref="J14"/>
    </sheetView>
  </sheetViews>
  <sheetFormatPr defaultRowHeight="14.4" x14ac:dyDescent="0.3"/>
  <cols>
    <col min="1" max="1" width="14" bestFit="1" customWidth="1"/>
    <col min="2" max="2" width="11.6640625" bestFit="1" customWidth="1"/>
    <col min="3" max="3" width="17.21875" bestFit="1" customWidth="1"/>
    <col min="4" max="4" width="11.6640625" bestFit="1" customWidth="1"/>
    <col min="5" max="5" width="7.44140625" bestFit="1" customWidth="1"/>
    <col min="6" max="6" width="7.88671875" bestFit="1" customWidth="1"/>
    <col min="7" max="7" width="15.33203125" bestFit="1" customWidth="1"/>
    <col min="8" max="8" width="15.109375" bestFit="1" customWidth="1"/>
    <col min="9" max="9" width="15.21875" bestFit="1" customWidth="1"/>
    <col min="10" max="10" width="13.44140625" bestFit="1" customWidth="1"/>
    <col min="11" max="11" width="16.21875" bestFit="1" customWidth="1"/>
    <col min="12" max="12" width="13.109375" bestFit="1" customWidth="1"/>
    <col min="13" max="13" width="15" bestFit="1" customWidth="1"/>
    <col min="14" max="14" width="15.109375" bestFit="1" customWidth="1"/>
    <col min="15" max="15" width="10.21875" bestFit="1" customWidth="1"/>
    <col min="16" max="16" width="15.33203125" bestFit="1" customWidth="1"/>
    <col min="17" max="17" width="17.44140625" bestFit="1" customWidth="1"/>
    <col min="18" max="18" width="12.77734375" bestFit="1" customWidth="1"/>
    <col min="19" max="19" width="13.21875" bestFit="1" customWidth="1"/>
    <col min="20" max="20" width="8.33203125" bestFit="1" customWidth="1"/>
    <col min="21" max="21" width="11.88671875" bestFit="1" customWidth="1"/>
    <col min="22" max="22" width="11.77734375" bestFit="1" customWidth="1"/>
    <col min="23" max="23" width="8.44140625" bestFit="1" customWidth="1"/>
    <col min="24" max="24" width="19" bestFit="1" customWidth="1"/>
    <col min="25" max="25" width="10.33203125" bestFit="1" customWidth="1"/>
    <col min="26" max="26" width="11.5546875" bestFit="1" customWidth="1"/>
    <col min="27" max="27" width="16.77734375" bestFit="1" customWidth="1"/>
    <col min="28" max="28" width="13.109375" bestFit="1" customWidth="1"/>
    <col min="29" max="29" width="15.33203125" bestFit="1" customWidth="1"/>
    <col min="30" max="30" width="15.21875" bestFit="1" customWidth="1"/>
    <col min="31" max="31" width="13.6640625" bestFit="1" customWidth="1"/>
    <col min="32" max="32" width="19.5546875" bestFit="1" customWidth="1"/>
    <col min="33" max="33" width="15.88671875" bestFit="1" customWidth="1"/>
    <col min="34" max="34" width="14.6640625" bestFit="1" customWidth="1"/>
    <col min="35" max="35" width="16.109375" bestFit="1" customWidth="1"/>
    <col min="36" max="36" width="13.109375" bestFit="1" customWidth="1"/>
    <col min="37" max="37" width="14.44140625" bestFit="1" customWidth="1"/>
    <col min="38" max="38" width="14.109375" bestFit="1" customWidth="1"/>
    <col min="39" max="39" width="17.88671875" bestFit="1" customWidth="1"/>
    <col min="40" max="40" width="14.109375" bestFit="1" customWidth="1"/>
    <col min="41" max="41" width="17.88671875" bestFit="1" customWidth="1"/>
    <col min="42" max="42" width="10.21875" bestFit="1" customWidth="1"/>
    <col min="43" max="43" width="11.44140625" bestFit="1" customWidth="1"/>
    <col min="44" max="44" width="16.77734375" bestFit="1" customWidth="1"/>
    <col min="45" max="45" width="12.77734375" bestFit="1" customWidth="1"/>
    <col min="46" max="46" width="12.88671875" bestFit="1" customWidth="1"/>
    <col min="47" max="47" width="12.21875" bestFit="1" customWidth="1"/>
    <col min="48" max="48" width="11.21875" bestFit="1" customWidth="1"/>
    <col min="49" max="49" width="12.77734375" bestFit="1" customWidth="1"/>
    <col min="50" max="50" width="13.5546875" bestFit="1" customWidth="1"/>
    <col min="51" max="51" width="11.33203125" bestFit="1" customWidth="1"/>
    <col min="52" max="52" width="9.77734375" bestFit="1" customWidth="1"/>
    <col min="53" max="53" width="15.6640625" bestFit="1" customWidth="1"/>
    <col min="54" max="54" width="13.5546875" bestFit="1" customWidth="1"/>
    <col min="55" max="55" width="14.33203125" bestFit="1" customWidth="1"/>
    <col min="56" max="56" width="14.21875" bestFit="1" customWidth="1"/>
    <col min="57" max="57" width="11.33203125" bestFit="1" customWidth="1"/>
    <col min="58" max="58" width="17.21875" bestFit="1" customWidth="1"/>
    <col min="59" max="59" width="10.88671875" bestFit="1" customWidth="1"/>
    <col min="60" max="60" width="12.6640625" bestFit="1" customWidth="1"/>
    <col min="61" max="61" width="15.21875" bestFit="1" customWidth="1"/>
    <col min="62" max="62" width="13.6640625" bestFit="1" customWidth="1"/>
    <col min="63" max="63" width="16.109375" bestFit="1" customWidth="1"/>
    <col min="64" max="64" width="12.6640625" bestFit="1" customWidth="1"/>
    <col min="65" max="65" width="11.77734375" bestFit="1" customWidth="1"/>
    <col min="66" max="66" width="14.77734375" bestFit="1" customWidth="1"/>
    <col min="67" max="67" width="9.44140625" bestFit="1" customWidth="1"/>
    <col min="68" max="68" width="10.88671875" bestFit="1" customWidth="1"/>
    <col min="69" max="69" width="10.6640625" bestFit="1" customWidth="1"/>
    <col min="70" max="70" width="17" bestFit="1" customWidth="1"/>
    <col min="71" max="71" width="13.44140625" bestFit="1" customWidth="1"/>
    <col min="72" max="72" width="14" bestFit="1" customWidth="1"/>
    <col min="73" max="73" width="17" bestFit="1" customWidth="1"/>
    <col min="74" max="74" width="12" bestFit="1" customWidth="1"/>
    <col min="75" max="75" width="13.5546875" bestFit="1" customWidth="1"/>
    <col min="76" max="76" width="18" bestFit="1" customWidth="1"/>
    <col min="77" max="77" width="11.21875" bestFit="1" customWidth="1"/>
    <col min="78" max="78" width="9.5546875" bestFit="1" customWidth="1"/>
    <col min="79" max="79" width="10.88671875" bestFit="1" customWidth="1"/>
    <col min="80" max="80" width="16.109375" bestFit="1" customWidth="1"/>
    <col min="81" max="81" width="19.109375" bestFit="1" customWidth="1"/>
    <col min="82" max="82" width="14.88671875" bestFit="1" customWidth="1"/>
    <col min="83" max="83" width="13.109375" bestFit="1" customWidth="1"/>
    <col min="84" max="84" width="16" bestFit="1" customWidth="1"/>
    <col min="85" max="85" width="9.77734375" bestFit="1" customWidth="1"/>
    <col min="86" max="86" width="14.5546875" bestFit="1" customWidth="1"/>
    <col min="87" max="87" width="14.6640625" bestFit="1" customWidth="1"/>
    <col min="88" max="88" width="11.77734375" bestFit="1" customWidth="1"/>
    <col min="89" max="89" width="13.88671875" bestFit="1" customWidth="1"/>
    <col min="90" max="90" width="17" bestFit="1" customWidth="1"/>
    <col min="91" max="91" width="16.21875" bestFit="1" customWidth="1"/>
    <col min="92" max="92" width="13.6640625" bestFit="1" customWidth="1"/>
    <col min="93" max="93" width="16" bestFit="1" customWidth="1"/>
    <col min="94" max="94" width="16.77734375" bestFit="1" customWidth="1"/>
    <col min="95" max="95" width="19.77734375" bestFit="1" customWidth="1"/>
    <col min="96" max="96" width="14.77734375" bestFit="1" customWidth="1"/>
    <col min="97" max="97" width="12.44140625" bestFit="1" customWidth="1"/>
    <col min="98" max="98" width="12.77734375" bestFit="1" customWidth="1"/>
    <col min="99" max="99" width="14.44140625" bestFit="1" customWidth="1"/>
    <col min="100" max="100" width="13.44140625" bestFit="1" customWidth="1"/>
    <col min="101" max="101" width="17.21875" bestFit="1" customWidth="1"/>
    <col min="102" max="102" width="12" bestFit="1" customWidth="1"/>
    <col min="103" max="103" width="13.88671875" bestFit="1" customWidth="1"/>
    <col min="104" max="104" width="17.77734375" bestFit="1" customWidth="1"/>
    <col min="105" max="105" width="14.88671875" bestFit="1" customWidth="1"/>
    <col min="106" max="106" width="10.44140625" bestFit="1" customWidth="1"/>
    <col min="107" max="107" width="14" bestFit="1" customWidth="1"/>
    <col min="108" max="108" width="17.44140625" bestFit="1" customWidth="1"/>
    <col min="109" max="109" width="15.6640625" bestFit="1" customWidth="1"/>
    <col min="110" max="110" width="17.33203125" bestFit="1" customWidth="1"/>
    <col min="111" max="111" width="13.88671875" bestFit="1" customWidth="1"/>
    <col min="112" max="112" width="17" bestFit="1" customWidth="1"/>
    <col min="113" max="113" width="13.21875" bestFit="1" customWidth="1"/>
    <col min="114" max="114" width="10.77734375" bestFit="1" customWidth="1"/>
    <col min="115" max="115" width="8.44140625" bestFit="1" customWidth="1"/>
    <col min="116" max="116" width="13.109375" bestFit="1" customWidth="1"/>
    <col min="117" max="117" width="12.21875" bestFit="1" customWidth="1"/>
    <col min="118" max="118" width="13.5546875" bestFit="1" customWidth="1"/>
    <col min="119" max="119" width="12.44140625" bestFit="1" customWidth="1"/>
    <col min="120" max="120" width="16.77734375" bestFit="1" customWidth="1"/>
    <col min="121" max="121" width="13.5546875" bestFit="1" customWidth="1"/>
    <col min="122" max="122" width="15.109375" bestFit="1" customWidth="1"/>
    <col min="123" max="123" width="14.5546875" bestFit="1" customWidth="1"/>
    <col min="124" max="124" width="13.5546875" bestFit="1" customWidth="1"/>
    <col min="125" max="125" width="14.5546875" bestFit="1" customWidth="1"/>
    <col min="126" max="126" width="14.33203125" bestFit="1" customWidth="1"/>
    <col min="127" max="127" width="15.44140625" bestFit="1" customWidth="1"/>
    <col min="128" max="128" width="13.21875" bestFit="1" customWidth="1"/>
    <col min="129" max="129" width="13.44140625" bestFit="1" customWidth="1"/>
    <col min="130" max="130" width="17.77734375" bestFit="1" customWidth="1"/>
    <col min="131" max="131" width="14" bestFit="1" customWidth="1"/>
    <col min="132" max="132" width="16.6640625" bestFit="1" customWidth="1"/>
    <col min="133" max="133" width="16.21875" bestFit="1" customWidth="1"/>
    <col min="134" max="134" width="13.6640625" bestFit="1" customWidth="1"/>
    <col min="135" max="135" width="11" bestFit="1" customWidth="1"/>
    <col min="136" max="136" width="14.44140625" bestFit="1" customWidth="1"/>
    <col min="137" max="137" width="16.5546875" bestFit="1" customWidth="1"/>
    <col min="138" max="138" width="14.21875" bestFit="1" customWidth="1"/>
    <col min="139" max="139" width="16.21875" bestFit="1" customWidth="1"/>
    <col min="140" max="140" width="17" bestFit="1" customWidth="1"/>
    <col min="141" max="141" width="10.77734375" bestFit="1" customWidth="1"/>
    <col min="142" max="142" width="11.21875" bestFit="1" customWidth="1"/>
    <col min="143" max="143" width="16.21875" bestFit="1" customWidth="1"/>
    <col min="144" max="144" width="12.44140625" bestFit="1" customWidth="1"/>
    <col min="145" max="145" width="11.21875" bestFit="1" customWidth="1"/>
    <col min="146" max="146" width="18.33203125" bestFit="1" customWidth="1"/>
    <col min="147" max="147" width="11.109375" bestFit="1" customWidth="1"/>
    <col min="148" max="148" width="9.33203125" bestFit="1" customWidth="1"/>
    <col min="149" max="149" width="12.44140625" bestFit="1" customWidth="1"/>
    <col min="150" max="150" width="15.88671875" bestFit="1" customWidth="1"/>
    <col min="151" max="151" width="12.77734375" bestFit="1" customWidth="1"/>
    <col min="152" max="152" width="10.6640625" bestFit="1" customWidth="1"/>
    <col min="153" max="153" width="11.109375" bestFit="1" customWidth="1"/>
    <col min="154" max="154" width="12.5546875" bestFit="1" customWidth="1"/>
    <col min="155" max="155" width="9.109375" bestFit="1" customWidth="1"/>
    <col min="156" max="156" width="15.88671875" bestFit="1" customWidth="1"/>
    <col min="157" max="157" width="12.33203125" bestFit="1" customWidth="1"/>
    <col min="158" max="158" width="11.77734375" bestFit="1" customWidth="1"/>
    <col min="159" max="159" width="15.44140625" bestFit="1" customWidth="1"/>
    <col min="160" max="160" width="13.33203125" bestFit="1" customWidth="1"/>
    <col min="161" max="161" width="12.88671875" bestFit="1" customWidth="1"/>
    <col min="162" max="162" width="14.77734375" bestFit="1" customWidth="1"/>
    <col min="163" max="163" width="12.109375" bestFit="1" customWidth="1"/>
    <col min="164" max="164" width="14.6640625" bestFit="1" customWidth="1"/>
    <col min="165" max="165" width="11.109375" bestFit="1" customWidth="1"/>
    <col min="166" max="166" width="14.44140625" bestFit="1" customWidth="1"/>
    <col min="167" max="167" width="11.21875" bestFit="1" customWidth="1"/>
    <col min="169" max="169" width="16.77734375" bestFit="1" customWidth="1"/>
    <col min="170" max="170" width="10.5546875" bestFit="1" customWidth="1"/>
    <col min="171" max="171" width="14.109375" bestFit="1" customWidth="1"/>
    <col min="172" max="172" width="10.21875" bestFit="1" customWidth="1"/>
    <col min="173" max="173" width="12.109375" bestFit="1" customWidth="1"/>
    <col min="174" max="174" width="13.6640625" bestFit="1" customWidth="1"/>
    <col min="175" max="175" width="15.88671875" bestFit="1" customWidth="1"/>
    <col min="176" max="176" width="11.88671875" bestFit="1" customWidth="1"/>
    <col min="177" max="177" width="14" bestFit="1" customWidth="1"/>
    <col min="178" max="178" width="11.88671875" bestFit="1" customWidth="1"/>
    <col min="179" max="179" width="14.6640625" bestFit="1" customWidth="1"/>
    <col min="180" max="181" width="12.21875" bestFit="1" customWidth="1"/>
    <col min="182" max="182" width="15.77734375" bestFit="1" customWidth="1"/>
    <col min="183" max="183" width="14" bestFit="1" customWidth="1"/>
    <col min="184" max="184" width="16.88671875" bestFit="1" customWidth="1"/>
    <col min="185" max="185" width="13.109375" bestFit="1" customWidth="1"/>
    <col min="186" max="186" width="18" bestFit="1" customWidth="1"/>
    <col min="187" max="187" width="17" bestFit="1" customWidth="1"/>
    <col min="188" max="188" width="12.109375" bestFit="1" customWidth="1"/>
    <col min="189" max="190" width="13.44140625" bestFit="1" customWidth="1"/>
    <col min="191" max="191" width="14.33203125" bestFit="1" customWidth="1"/>
    <col min="192" max="192" width="15.21875" bestFit="1" customWidth="1"/>
    <col min="193" max="193" width="13.5546875" bestFit="1" customWidth="1"/>
    <col min="194" max="194" width="17" bestFit="1" customWidth="1"/>
    <col min="195" max="195" width="14.44140625" bestFit="1" customWidth="1"/>
    <col min="196" max="196" width="16.44140625" bestFit="1" customWidth="1"/>
    <col min="197" max="197" width="11.5546875" bestFit="1" customWidth="1"/>
    <col min="198" max="198" width="15.44140625" bestFit="1" customWidth="1"/>
    <col min="199" max="199" width="17.44140625" bestFit="1" customWidth="1"/>
    <col min="200" max="200" width="18.6640625" bestFit="1" customWidth="1"/>
    <col min="201" max="201" width="14.77734375" bestFit="1" customWidth="1"/>
    <col min="202" max="202" width="10.33203125" bestFit="1" customWidth="1"/>
    <col min="203" max="203" width="18.88671875" bestFit="1" customWidth="1"/>
    <col min="204" max="204" width="18.21875" bestFit="1" customWidth="1"/>
    <col min="205" max="205" width="17" bestFit="1" customWidth="1"/>
    <col min="206" max="206" width="13.21875" bestFit="1" customWidth="1"/>
    <col min="207" max="207" width="15" bestFit="1" customWidth="1"/>
    <col min="208" max="208" width="13.6640625" bestFit="1" customWidth="1"/>
    <col min="209" max="209" width="10.5546875" bestFit="1" customWidth="1"/>
    <col min="210" max="210" width="16.88671875" bestFit="1" customWidth="1"/>
    <col min="211" max="211" width="14.5546875" bestFit="1" customWidth="1"/>
    <col min="212" max="212" width="16.44140625" bestFit="1" customWidth="1"/>
    <col min="213" max="213" width="14.109375" bestFit="1" customWidth="1"/>
    <col min="214" max="214" width="13.77734375" bestFit="1" customWidth="1"/>
    <col min="215" max="215" width="15.44140625" bestFit="1" customWidth="1"/>
    <col min="216" max="216" width="15.21875" bestFit="1" customWidth="1"/>
    <col min="217" max="217" width="12.5546875" bestFit="1" customWidth="1"/>
    <col min="218" max="218" width="10.21875" bestFit="1" customWidth="1"/>
    <col min="219" max="219" width="12.88671875" bestFit="1" customWidth="1"/>
    <col min="220" max="220" width="15.6640625" bestFit="1" customWidth="1"/>
    <col min="221" max="221" width="14.109375" bestFit="1" customWidth="1"/>
    <col min="222" max="222" width="12.77734375" bestFit="1" customWidth="1"/>
    <col min="223" max="223" width="11.5546875" bestFit="1" customWidth="1"/>
    <col min="224" max="224" width="13.109375" bestFit="1" customWidth="1"/>
    <col min="225" max="225" width="11.88671875" bestFit="1" customWidth="1"/>
    <col min="226" max="226" width="10.21875" bestFit="1" customWidth="1"/>
    <col min="227" max="227" width="18.44140625" bestFit="1" customWidth="1"/>
    <col min="228" max="228" width="12.88671875" bestFit="1" customWidth="1"/>
    <col min="229" max="229" width="12.5546875" bestFit="1" customWidth="1"/>
    <col min="230" max="230" width="11.21875" bestFit="1" customWidth="1"/>
    <col min="231" max="231" width="11.6640625" bestFit="1" customWidth="1"/>
    <col min="232" max="232" width="9.88671875" bestFit="1" customWidth="1"/>
    <col min="233" max="233" width="14.77734375" bestFit="1" customWidth="1"/>
    <col min="234" max="234" width="13.109375" bestFit="1" customWidth="1"/>
    <col min="235" max="235" width="11.6640625" bestFit="1" customWidth="1"/>
    <col min="236" max="236" width="14.5546875" bestFit="1" customWidth="1"/>
    <col min="237" max="237" width="14.77734375" bestFit="1" customWidth="1"/>
    <col min="238" max="239" width="12.5546875" bestFit="1" customWidth="1"/>
    <col min="240" max="240" width="11.88671875" bestFit="1" customWidth="1"/>
    <col min="241" max="241" width="13.88671875" bestFit="1" customWidth="1"/>
    <col min="242" max="242" width="21" bestFit="1" customWidth="1"/>
    <col min="243" max="243" width="10.21875" bestFit="1" customWidth="1"/>
    <col min="244" max="244" width="11.5546875" bestFit="1" customWidth="1"/>
    <col min="245" max="245" width="13.88671875" bestFit="1" customWidth="1"/>
    <col min="246" max="246" width="14.33203125" bestFit="1" customWidth="1"/>
    <col min="247" max="247" width="10.5546875" bestFit="1" customWidth="1"/>
    <col min="248" max="248" width="13.21875" bestFit="1" customWidth="1"/>
    <col min="249" max="249" width="17.44140625" bestFit="1" customWidth="1"/>
    <col min="250" max="250" width="14.6640625" bestFit="1" customWidth="1"/>
    <col min="251" max="251" width="9.44140625" bestFit="1" customWidth="1"/>
    <col min="252" max="252" width="14" bestFit="1" customWidth="1"/>
    <col min="253" max="253" width="10" bestFit="1" customWidth="1"/>
    <col min="254" max="254" width="13.88671875" bestFit="1" customWidth="1"/>
    <col min="255" max="255" width="11" bestFit="1" customWidth="1"/>
    <col min="256" max="256" width="18.77734375" bestFit="1" customWidth="1"/>
    <col min="257" max="257" width="12.77734375" bestFit="1" customWidth="1"/>
    <col min="258" max="258" width="13.88671875" bestFit="1" customWidth="1"/>
    <col min="259" max="259" width="8" bestFit="1" customWidth="1"/>
    <col min="260" max="260" width="12" bestFit="1" customWidth="1"/>
    <col min="261" max="261" width="11.109375" bestFit="1" customWidth="1"/>
    <col min="262" max="262" width="13.5546875" bestFit="1" customWidth="1"/>
    <col min="263" max="263" width="12.5546875" bestFit="1" customWidth="1"/>
    <col min="264" max="264" width="10.44140625" bestFit="1" customWidth="1"/>
    <col min="265" max="265" width="13.21875" bestFit="1" customWidth="1"/>
    <col min="266" max="266" width="15.6640625" bestFit="1" customWidth="1"/>
    <col min="267" max="267" width="14.44140625" bestFit="1" customWidth="1"/>
    <col min="268" max="268" width="13.44140625" bestFit="1" customWidth="1"/>
    <col min="269" max="269" width="10.21875" bestFit="1" customWidth="1"/>
    <col min="270" max="270" width="10.109375" bestFit="1" customWidth="1"/>
    <col min="271" max="271" width="13.77734375" bestFit="1" customWidth="1"/>
    <col min="272" max="272" width="14.21875" bestFit="1" customWidth="1"/>
    <col min="273" max="273" width="11" bestFit="1" customWidth="1"/>
    <col min="274" max="274" width="12.77734375" bestFit="1" customWidth="1"/>
    <col min="275" max="275" width="16.6640625" bestFit="1" customWidth="1"/>
    <col min="276" max="276" width="16.21875" bestFit="1" customWidth="1"/>
    <col min="277" max="277" width="15.77734375" bestFit="1" customWidth="1"/>
    <col min="278" max="278" width="13.77734375" bestFit="1" customWidth="1"/>
    <col min="279" max="279" width="14.6640625" bestFit="1" customWidth="1"/>
    <col min="280" max="280" width="10.6640625" bestFit="1" customWidth="1"/>
    <col min="281" max="281" width="11.109375" bestFit="1" customWidth="1"/>
    <col min="282" max="282" width="14.33203125" bestFit="1" customWidth="1"/>
    <col min="283" max="283" width="12.21875" bestFit="1" customWidth="1"/>
    <col min="284" max="284" width="12.33203125" bestFit="1" customWidth="1"/>
    <col min="285" max="285" width="11.44140625" bestFit="1" customWidth="1"/>
    <col min="286" max="286" width="15.6640625" bestFit="1" customWidth="1"/>
    <col min="287" max="287" width="14.6640625" bestFit="1" customWidth="1"/>
    <col min="288" max="288" width="11.88671875" bestFit="1" customWidth="1"/>
    <col min="289" max="289" width="11.44140625" bestFit="1" customWidth="1"/>
    <col min="290" max="290" width="19.77734375" bestFit="1" customWidth="1"/>
    <col min="291" max="291" width="13.5546875" bestFit="1" customWidth="1"/>
    <col min="292" max="292" width="12.6640625" bestFit="1" customWidth="1"/>
    <col min="293" max="293" width="12.77734375" bestFit="1" customWidth="1"/>
    <col min="294" max="294" width="12.5546875" bestFit="1" customWidth="1"/>
    <col min="295" max="295" width="14" bestFit="1" customWidth="1"/>
    <col min="296" max="296" width="17.21875" bestFit="1" customWidth="1"/>
    <col min="297" max="297" width="16.21875" bestFit="1" customWidth="1"/>
    <col min="298" max="298" width="14.77734375" bestFit="1" customWidth="1"/>
    <col min="299" max="299" width="12.109375" bestFit="1" customWidth="1"/>
    <col min="300" max="300" width="12.6640625" bestFit="1" customWidth="1"/>
    <col min="301" max="301" width="13.88671875" bestFit="1" customWidth="1"/>
    <col min="302" max="302" width="12.5546875" bestFit="1" customWidth="1"/>
    <col min="303" max="303" width="16.88671875" bestFit="1" customWidth="1"/>
    <col min="304" max="304" width="13.77734375" bestFit="1" customWidth="1"/>
    <col min="305" max="305" width="15.21875" bestFit="1" customWidth="1"/>
    <col min="306" max="306" width="12" bestFit="1" customWidth="1"/>
    <col min="307" max="307" width="18" bestFit="1" customWidth="1"/>
    <col min="308" max="308" width="17.6640625" bestFit="1" customWidth="1"/>
    <col min="309" max="309" width="14.44140625" bestFit="1" customWidth="1"/>
    <col min="310" max="311" width="13.88671875" bestFit="1" customWidth="1"/>
    <col min="312" max="312" width="12.21875" bestFit="1" customWidth="1"/>
    <col min="313" max="313" width="14.33203125" bestFit="1" customWidth="1"/>
    <col min="314" max="314" width="12.21875" bestFit="1" customWidth="1"/>
    <col min="315" max="315" width="10.109375" bestFit="1" customWidth="1"/>
    <col min="316" max="316" width="15.109375" bestFit="1" customWidth="1"/>
    <col min="317" max="317" width="14.21875" bestFit="1" customWidth="1"/>
    <col min="318" max="318" width="20.88671875" bestFit="1" customWidth="1"/>
    <col min="319" max="319" width="13.88671875" bestFit="1" customWidth="1"/>
    <col min="320" max="320" width="13.44140625" bestFit="1" customWidth="1"/>
    <col min="321" max="321" width="17.77734375" bestFit="1" customWidth="1"/>
    <col min="322" max="322" width="11.5546875" bestFit="1" customWidth="1"/>
    <col min="323" max="323" width="13.77734375" bestFit="1" customWidth="1"/>
    <col min="324" max="324" width="13.33203125" bestFit="1" customWidth="1"/>
    <col min="325" max="325" width="14.77734375" bestFit="1" customWidth="1"/>
    <col min="326" max="326" width="16.77734375" bestFit="1" customWidth="1"/>
    <col min="327" max="327" width="14" bestFit="1" customWidth="1"/>
    <col min="328" max="328" width="13.109375" bestFit="1" customWidth="1"/>
    <col min="329" max="330" width="13.5546875" bestFit="1" customWidth="1"/>
    <col min="331" max="331" width="14.33203125" bestFit="1" customWidth="1"/>
    <col min="332" max="332" width="12.88671875" bestFit="1" customWidth="1"/>
    <col min="333" max="333" width="12" bestFit="1" customWidth="1"/>
    <col min="334" max="334" width="11.44140625" bestFit="1" customWidth="1"/>
    <col min="335" max="335" width="13.33203125" bestFit="1" customWidth="1"/>
    <col min="336" max="336" width="14.33203125" bestFit="1" customWidth="1"/>
    <col min="337" max="337" width="19.33203125" bestFit="1" customWidth="1"/>
    <col min="338" max="338" width="14" bestFit="1" customWidth="1"/>
    <col min="339" max="339" width="11.6640625" bestFit="1" customWidth="1"/>
    <col min="340" max="340" width="13.21875" bestFit="1" customWidth="1"/>
    <col min="341" max="341" width="11.33203125" bestFit="1" customWidth="1"/>
    <col min="342" max="342" width="12.33203125" bestFit="1" customWidth="1"/>
    <col min="343" max="343" width="14.109375" bestFit="1" customWidth="1"/>
    <col min="344" max="344" width="14.88671875" bestFit="1" customWidth="1"/>
    <col min="345" max="345" width="15.44140625" bestFit="1" customWidth="1"/>
    <col min="346" max="346" width="12.109375" bestFit="1" customWidth="1"/>
    <col min="347" max="347" width="15.77734375" bestFit="1" customWidth="1"/>
    <col min="348" max="348" width="13.77734375" bestFit="1" customWidth="1"/>
    <col min="349" max="349" width="10.88671875" bestFit="1" customWidth="1"/>
    <col min="350" max="350" width="11.77734375" bestFit="1" customWidth="1"/>
    <col min="351" max="351" width="13.88671875" bestFit="1" customWidth="1"/>
    <col min="352" max="352" width="14" bestFit="1" customWidth="1"/>
    <col min="353" max="353" width="11.5546875" bestFit="1" customWidth="1"/>
    <col min="354" max="354" width="14.21875" bestFit="1" customWidth="1"/>
    <col min="355" max="355" width="12.109375" bestFit="1" customWidth="1"/>
    <col min="356" max="356" width="14.109375" bestFit="1" customWidth="1"/>
    <col min="357" max="357" width="11.21875" bestFit="1" customWidth="1"/>
    <col min="358" max="358" width="14.5546875" bestFit="1" customWidth="1"/>
    <col min="359" max="359" width="15.21875" bestFit="1" customWidth="1"/>
    <col min="360" max="361" width="11" bestFit="1" customWidth="1"/>
    <col min="362" max="362" width="13.21875" bestFit="1" customWidth="1"/>
    <col min="363" max="363" width="10.33203125" bestFit="1" customWidth="1"/>
    <col min="364" max="364" width="13.33203125" bestFit="1" customWidth="1"/>
    <col min="365" max="365" width="13.5546875" bestFit="1" customWidth="1"/>
    <col min="366" max="367" width="12.5546875" bestFit="1" customWidth="1"/>
    <col min="368" max="368" width="10.6640625" bestFit="1" customWidth="1"/>
    <col min="369" max="369" width="12.6640625" bestFit="1" customWidth="1"/>
    <col min="370" max="370" width="11.21875" bestFit="1" customWidth="1"/>
    <col min="371" max="371" width="15" bestFit="1" customWidth="1"/>
    <col min="372" max="373" width="11.88671875" bestFit="1" customWidth="1"/>
    <col min="374" max="374" width="12.109375" bestFit="1" customWidth="1"/>
    <col min="375" max="375" width="14.21875" bestFit="1" customWidth="1"/>
    <col min="376" max="376" width="13.77734375" bestFit="1" customWidth="1"/>
    <col min="377" max="377" width="13.5546875" bestFit="1" customWidth="1"/>
    <col min="378" max="378" width="14.6640625" bestFit="1" customWidth="1"/>
    <col min="379" max="379" width="18" bestFit="1" customWidth="1"/>
    <col min="380" max="380" width="15.33203125" bestFit="1" customWidth="1"/>
    <col min="381" max="381" width="15" bestFit="1" customWidth="1"/>
    <col min="382" max="382" width="9.33203125" bestFit="1" customWidth="1"/>
    <col min="383" max="383" width="17.6640625" bestFit="1" customWidth="1"/>
    <col min="384" max="384" width="12.77734375" bestFit="1" customWidth="1"/>
    <col min="385" max="385" width="10.5546875" bestFit="1" customWidth="1"/>
    <col min="386" max="386" width="12.109375" bestFit="1" customWidth="1"/>
    <col min="387" max="387" width="13.21875" bestFit="1" customWidth="1"/>
    <col min="388" max="388" width="15.109375" bestFit="1" customWidth="1"/>
    <col min="389" max="389" width="12.6640625" bestFit="1" customWidth="1"/>
    <col min="390" max="390" width="15.109375" bestFit="1" customWidth="1"/>
    <col min="391" max="391" width="16.109375" bestFit="1" customWidth="1"/>
    <col min="392" max="392" width="16" bestFit="1" customWidth="1"/>
    <col min="393" max="393" width="10" bestFit="1" customWidth="1"/>
    <col min="394" max="394" width="12.21875" bestFit="1" customWidth="1"/>
    <col min="395" max="395" width="11.77734375" bestFit="1" customWidth="1"/>
    <col min="396" max="396" width="11.44140625" bestFit="1" customWidth="1"/>
    <col min="397" max="397" width="15" bestFit="1" customWidth="1"/>
    <col min="398" max="398" width="11.6640625" bestFit="1" customWidth="1"/>
    <col min="399" max="399" width="12.77734375" bestFit="1" customWidth="1"/>
    <col min="400" max="400" width="20.109375" bestFit="1" customWidth="1"/>
    <col min="401" max="401" width="13.33203125" bestFit="1" customWidth="1"/>
    <col min="402" max="402" width="12.33203125" bestFit="1" customWidth="1"/>
    <col min="403" max="403" width="12.5546875" bestFit="1" customWidth="1"/>
    <col min="404" max="404" width="10.88671875" bestFit="1" customWidth="1"/>
    <col min="405" max="405" width="12.77734375" bestFit="1" customWidth="1"/>
    <col min="406" max="406" width="16.21875" bestFit="1" customWidth="1"/>
    <col min="407" max="407" width="11.109375" bestFit="1" customWidth="1"/>
    <col min="408" max="408" width="15.88671875" bestFit="1" customWidth="1"/>
    <col min="409" max="409" width="15.33203125" bestFit="1" customWidth="1"/>
    <col min="410" max="410" width="12" bestFit="1" customWidth="1"/>
    <col min="411" max="411" width="15.33203125" bestFit="1" customWidth="1"/>
    <col min="412" max="412" width="14.109375" bestFit="1" customWidth="1"/>
    <col min="413" max="413" width="15.44140625" bestFit="1" customWidth="1"/>
    <col min="414" max="414" width="12.88671875" bestFit="1" customWidth="1"/>
    <col min="415" max="415" width="20.109375" bestFit="1" customWidth="1"/>
    <col min="416" max="416" width="16.44140625" bestFit="1" customWidth="1"/>
    <col min="417" max="417" width="12.21875" bestFit="1" customWidth="1"/>
    <col min="418" max="418" width="13.33203125" bestFit="1" customWidth="1"/>
    <col min="419" max="419" width="16.88671875" bestFit="1" customWidth="1"/>
    <col min="420" max="420" width="17" bestFit="1" customWidth="1"/>
    <col min="421" max="421" width="14.88671875" bestFit="1" customWidth="1"/>
    <col min="422" max="422" width="13.88671875" bestFit="1" customWidth="1"/>
    <col min="423" max="423" width="14.109375" bestFit="1" customWidth="1"/>
    <col min="424" max="424" width="12.33203125" bestFit="1" customWidth="1"/>
    <col min="425" max="425" width="16.6640625" bestFit="1" customWidth="1"/>
    <col min="426" max="426" width="14.88671875" bestFit="1" customWidth="1"/>
    <col min="427" max="427" width="12.33203125" bestFit="1" customWidth="1"/>
    <col min="428" max="428" width="11.77734375" bestFit="1" customWidth="1"/>
    <col min="429" max="429" width="14.44140625" bestFit="1" customWidth="1"/>
    <col min="430" max="430" width="13.77734375" bestFit="1" customWidth="1"/>
    <col min="431" max="431" width="16.21875" bestFit="1" customWidth="1"/>
    <col min="432" max="432" width="17.21875" bestFit="1" customWidth="1"/>
    <col min="433" max="433" width="14" bestFit="1" customWidth="1"/>
    <col min="434" max="434" width="13.88671875" bestFit="1" customWidth="1"/>
    <col min="435" max="435" width="11.21875" bestFit="1" customWidth="1"/>
    <col min="436" max="436" width="16.33203125" bestFit="1" customWidth="1"/>
    <col min="437" max="437" width="14.77734375" bestFit="1" customWidth="1"/>
    <col min="438" max="438" width="11.5546875" bestFit="1" customWidth="1"/>
    <col min="439" max="439" width="13.33203125" bestFit="1" customWidth="1"/>
    <col min="440" max="440" width="13.88671875" bestFit="1" customWidth="1"/>
    <col min="441" max="441" width="13.77734375" bestFit="1" customWidth="1"/>
    <col min="442" max="442" width="15.33203125" bestFit="1" customWidth="1"/>
    <col min="443" max="443" width="14.109375" bestFit="1" customWidth="1"/>
    <col min="444" max="444" width="12.88671875" bestFit="1" customWidth="1"/>
    <col min="445" max="445" width="11.33203125" bestFit="1" customWidth="1"/>
    <col min="446" max="446" width="14.44140625" bestFit="1" customWidth="1"/>
    <col min="447" max="447" width="14.5546875" bestFit="1" customWidth="1"/>
    <col min="448" max="448" width="14.44140625" bestFit="1" customWidth="1"/>
    <col min="449" max="449" width="15.44140625" bestFit="1" customWidth="1"/>
    <col min="450" max="450" width="11.21875" bestFit="1" customWidth="1"/>
    <col min="451" max="451" width="13.109375" bestFit="1" customWidth="1"/>
    <col min="452" max="452" width="13.44140625" bestFit="1" customWidth="1"/>
    <col min="453" max="453" width="9.44140625" bestFit="1" customWidth="1"/>
    <col min="454" max="454" width="13.109375" bestFit="1" customWidth="1"/>
    <col min="455" max="455" width="11.5546875" bestFit="1" customWidth="1"/>
    <col min="456" max="456" width="17" bestFit="1" customWidth="1"/>
    <col min="457" max="457" width="9.44140625" bestFit="1" customWidth="1"/>
    <col min="458" max="458" width="12.77734375" bestFit="1" customWidth="1"/>
    <col min="459" max="459" width="12.5546875" bestFit="1" customWidth="1"/>
    <col min="460" max="460" width="14.5546875" bestFit="1" customWidth="1"/>
    <col min="461" max="461" width="16.88671875" bestFit="1" customWidth="1"/>
    <col min="462" max="462" width="17.44140625" bestFit="1" customWidth="1"/>
    <col min="463" max="463" width="11.44140625" bestFit="1" customWidth="1"/>
    <col min="464" max="464" width="17" bestFit="1" customWidth="1"/>
    <col min="465" max="465" width="16.5546875" bestFit="1" customWidth="1"/>
    <col min="466" max="466" width="13.33203125" bestFit="1" customWidth="1"/>
    <col min="467" max="467" width="12.5546875" bestFit="1" customWidth="1"/>
    <col min="468" max="468" width="12.88671875" bestFit="1" customWidth="1"/>
    <col min="469" max="469" width="16.77734375" bestFit="1" customWidth="1"/>
    <col min="470" max="470" width="11.109375" bestFit="1" customWidth="1"/>
    <col min="471" max="471" width="12.88671875" bestFit="1" customWidth="1"/>
    <col min="472" max="472" width="15.109375" bestFit="1" customWidth="1"/>
    <col min="473" max="473" width="13.6640625" bestFit="1" customWidth="1"/>
    <col min="474" max="474" width="11.5546875" bestFit="1" customWidth="1"/>
    <col min="475" max="475" width="13.109375" bestFit="1" customWidth="1"/>
    <col min="476" max="476" width="14.44140625" bestFit="1" customWidth="1"/>
    <col min="477" max="477" width="14" bestFit="1" customWidth="1"/>
    <col min="478" max="478" width="12.5546875" bestFit="1" customWidth="1"/>
    <col min="479" max="479" width="12" bestFit="1" customWidth="1"/>
    <col min="480" max="480" width="19.109375" bestFit="1" customWidth="1"/>
    <col min="481" max="481" width="14.109375" bestFit="1" customWidth="1"/>
    <col min="482" max="482" width="19.77734375" bestFit="1" customWidth="1"/>
    <col min="483" max="483" width="15.109375" bestFit="1" customWidth="1"/>
    <col min="484" max="484" width="12.88671875" bestFit="1" customWidth="1"/>
    <col min="485" max="485" width="11.21875" bestFit="1" customWidth="1"/>
    <col min="486" max="486" width="12.5546875" bestFit="1" customWidth="1"/>
    <col min="487" max="487" width="11.109375" bestFit="1" customWidth="1"/>
    <col min="488" max="488" width="10.77734375" bestFit="1" customWidth="1"/>
    <col min="489" max="489" width="17.21875" bestFit="1" customWidth="1"/>
    <col min="490" max="490" width="13.5546875" bestFit="1" customWidth="1"/>
    <col min="491" max="491" width="14.44140625" bestFit="1" customWidth="1"/>
    <col min="492" max="492" width="18.109375" bestFit="1" customWidth="1"/>
    <col min="493" max="493" width="16" bestFit="1" customWidth="1"/>
    <col min="494" max="494" width="13.33203125" bestFit="1" customWidth="1"/>
    <col min="495" max="495" width="10.6640625" bestFit="1" customWidth="1"/>
    <col min="496" max="496" width="11.33203125" bestFit="1" customWidth="1"/>
    <col min="497" max="497" width="13.44140625" bestFit="1" customWidth="1"/>
  </cols>
  <sheetData>
    <row r="3" spans="1:2" x14ac:dyDescent="0.3">
      <c r="A3" s="6" t="s">
        <v>7</v>
      </c>
      <c r="B3" t="s">
        <v>6220</v>
      </c>
    </row>
    <row r="4" spans="1:2" x14ac:dyDescent="0.3">
      <c r="A4" t="s">
        <v>28</v>
      </c>
      <c r="B4" s="8">
        <v>1475.7299999999996</v>
      </c>
    </row>
    <row r="5" spans="1:2" x14ac:dyDescent="0.3">
      <c r="A5" t="s">
        <v>318</v>
      </c>
      <c r="B5" s="8">
        <v>3788.3050000000007</v>
      </c>
    </row>
    <row r="6" spans="1:2" x14ac:dyDescent="0.3">
      <c r="A6" t="s">
        <v>19</v>
      </c>
      <c r="B6" s="8">
        <v>16748.650000000001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57CB9-FDA8-4563-A74A-8574022E25C3}">
  <dimension ref="A3:B9"/>
  <sheetViews>
    <sheetView topLeftCell="B1" workbookViewId="0">
      <selection activeCell="B6" sqref="B6"/>
    </sheetView>
  </sheetViews>
  <sheetFormatPr defaultRowHeight="14.4" x14ac:dyDescent="0.3"/>
  <cols>
    <col min="1" max="1" width="16.88671875" bestFit="1" customWidth="1"/>
    <col min="2" max="2" width="11.6640625" bestFit="1" customWidth="1"/>
    <col min="3" max="3" width="17.21875" bestFit="1" customWidth="1"/>
    <col min="4" max="4" width="11.6640625" bestFit="1" customWidth="1"/>
    <col min="5" max="5" width="7.44140625" bestFit="1" customWidth="1"/>
    <col min="6" max="6" width="7.88671875" bestFit="1" customWidth="1"/>
    <col min="7" max="7" width="15.33203125" bestFit="1" customWidth="1"/>
    <col min="8" max="8" width="15.109375" bestFit="1" customWidth="1"/>
    <col min="9" max="9" width="15.21875" bestFit="1" customWidth="1"/>
    <col min="10" max="10" width="13.44140625" bestFit="1" customWidth="1"/>
    <col min="11" max="11" width="16.21875" bestFit="1" customWidth="1"/>
    <col min="12" max="12" width="13.109375" bestFit="1" customWidth="1"/>
    <col min="13" max="13" width="15" bestFit="1" customWidth="1"/>
    <col min="14" max="14" width="15.109375" bestFit="1" customWidth="1"/>
    <col min="15" max="15" width="10.21875" bestFit="1" customWidth="1"/>
    <col min="16" max="16" width="15.33203125" bestFit="1" customWidth="1"/>
    <col min="17" max="17" width="17.44140625" bestFit="1" customWidth="1"/>
    <col min="18" max="18" width="12.77734375" bestFit="1" customWidth="1"/>
    <col min="19" max="19" width="13.21875" bestFit="1" customWidth="1"/>
    <col min="20" max="20" width="8.33203125" bestFit="1" customWidth="1"/>
    <col min="21" max="21" width="11.88671875" bestFit="1" customWidth="1"/>
    <col min="22" max="22" width="11.77734375" bestFit="1" customWidth="1"/>
    <col min="23" max="23" width="8.44140625" bestFit="1" customWidth="1"/>
    <col min="24" max="24" width="19" bestFit="1" customWidth="1"/>
    <col min="25" max="25" width="10.33203125" bestFit="1" customWidth="1"/>
    <col min="26" max="26" width="11.5546875" bestFit="1" customWidth="1"/>
    <col min="27" max="27" width="16.77734375" bestFit="1" customWidth="1"/>
    <col min="28" max="28" width="13.109375" bestFit="1" customWidth="1"/>
    <col min="29" max="29" width="15.33203125" bestFit="1" customWidth="1"/>
    <col min="30" max="30" width="15.21875" bestFit="1" customWidth="1"/>
    <col min="31" max="31" width="13.6640625" bestFit="1" customWidth="1"/>
    <col min="32" max="32" width="19.5546875" bestFit="1" customWidth="1"/>
    <col min="33" max="33" width="15.88671875" bestFit="1" customWidth="1"/>
    <col min="34" max="34" width="14.6640625" bestFit="1" customWidth="1"/>
    <col min="35" max="35" width="16.109375" bestFit="1" customWidth="1"/>
    <col min="36" max="36" width="13.109375" bestFit="1" customWidth="1"/>
    <col min="37" max="37" width="14.44140625" bestFit="1" customWidth="1"/>
    <col min="38" max="38" width="14.109375" bestFit="1" customWidth="1"/>
    <col min="39" max="39" width="17.88671875" bestFit="1" customWidth="1"/>
    <col min="40" max="40" width="14.109375" bestFit="1" customWidth="1"/>
    <col min="41" max="41" width="17.88671875" bestFit="1" customWidth="1"/>
    <col min="42" max="42" width="10.21875" bestFit="1" customWidth="1"/>
    <col min="43" max="43" width="11.44140625" bestFit="1" customWidth="1"/>
    <col min="44" max="44" width="16.77734375" bestFit="1" customWidth="1"/>
    <col min="45" max="45" width="12.77734375" bestFit="1" customWidth="1"/>
    <col min="46" max="46" width="12.88671875" bestFit="1" customWidth="1"/>
    <col min="47" max="47" width="12.21875" bestFit="1" customWidth="1"/>
    <col min="48" max="48" width="11.21875" bestFit="1" customWidth="1"/>
    <col min="49" max="49" width="12.77734375" bestFit="1" customWidth="1"/>
    <col min="50" max="50" width="13.5546875" bestFit="1" customWidth="1"/>
    <col min="51" max="51" width="11.33203125" bestFit="1" customWidth="1"/>
    <col min="52" max="52" width="9.77734375" bestFit="1" customWidth="1"/>
    <col min="53" max="53" width="15.6640625" bestFit="1" customWidth="1"/>
    <col min="54" max="54" width="13.5546875" bestFit="1" customWidth="1"/>
    <col min="55" max="55" width="14.33203125" bestFit="1" customWidth="1"/>
    <col min="56" max="56" width="14.21875" bestFit="1" customWidth="1"/>
    <col min="57" max="57" width="11.33203125" bestFit="1" customWidth="1"/>
    <col min="58" max="58" width="17.21875" bestFit="1" customWidth="1"/>
    <col min="59" max="59" width="10.88671875" bestFit="1" customWidth="1"/>
    <col min="60" max="60" width="12.6640625" bestFit="1" customWidth="1"/>
    <col min="61" max="61" width="15.21875" bestFit="1" customWidth="1"/>
    <col min="62" max="62" width="13.6640625" bestFit="1" customWidth="1"/>
    <col min="63" max="63" width="16.109375" bestFit="1" customWidth="1"/>
    <col min="64" max="64" width="12.6640625" bestFit="1" customWidth="1"/>
    <col min="65" max="65" width="11.77734375" bestFit="1" customWidth="1"/>
    <col min="66" max="66" width="14.77734375" bestFit="1" customWidth="1"/>
    <col min="67" max="67" width="9.44140625" bestFit="1" customWidth="1"/>
    <col min="68" max="68" width="10.88671875" bestFit="1" customWidth="1"/>
    <col min="69" max="69" width="10.6640625" bestFit="1" customWidth="1"/>
    <col min="70" max="70" width="17" bestFit="1" customWidth="1"/>
    <col min="71" max="71" width="13.44140625" bestFit="1" customWidth="1"/>
    <col min="72" max="72" width="14" bestFit="1" customWidth="1"/>
    <col min="73" max="73" width="17" bestFit="1" customWidth="1"/>
    <col min="74" max="74" width="12" bestFit="1" customWidth="1"/>
    <col min="75" max="75" width="13.5546875" bestFit="1" customWidth="1"/>
    <col min="76" max="76" width="18" bestFit="1" customWidth="1"/>
    <col min="77" max="77" width="11.21875" bestFit="1" customWidth="1"/>
    <col min="78" max="78" width="9.5546875" bestFit="1" customWidth="1"/>
    <col min="79" max="79" width="10.88671875" bestFit="1" customWidth="1"/>
    <col min="80" max="80" width="16.109375" bestFit="1" customWidth="1"/>
    <col min="81" max="81" width="19.109375" bestFit="1" customWidth="1"/>
    <col min="82" max="82" width="14.88671875" bestFit="1" customWidth="1"/>
    <col min="83" max="83" width="13.109375" bestFit="1" customWidth="1"/>
    <col min="84" max="84" width="16" bestFit="1" customWidth="1"/>
    <col min="85" max="85" width="9.77734375" bestFit="1" customWidth="1"/>
    <col min="86" max="86" width="14.5546875" bestFit="1" customWidth="1"/>
    <col min="87" max="87" width="14.6640625" bestFit="1" customWidth="1"/>
    <col min="88" max="88" width="11.77734375" bestFit="1" customWidth="1"/>
    <col min="89" max="89" width="13.88671875" bestFit="1" customWidth="1"/>
    <col min="90" max="90" width="17" bestFit="1" customWidth="1"/>
    <col min="91" max="91" width="16.21875" bestFit="1" customWidth="1"/>
    <col min="92" max="92" width="13.6640625" bestFit="1" customWidth="1"/>
    <col min="93" max="93" width="16" bestFit="1" customWidth="1"/>
    <col min="94" max="94" width="16.77734375" bestFit="1" customWidth="1"/>
    <col min="95" max="95" width="19.77734375" bestFit="1" customWidth="1"/>
    <col min="96" max="96" width="14.77734375" bestFit="1" customWidth="1"/>
    <col min="97" max="97" width="12.44140625" bestFit="1" customWidth="1"/>
    <col min="98" max="98" width="12.77734375" bestFit="1" customWidth="1"/>
    <col min="99" max="99" width="14.44140625" bestFit="1" customWidth="1"/>
    <col min="100" max="100" width="13.44140625" bestFit="1" customWidth="1"/>
    <col min="101" max="101" width="17.21875" bestFit="1" customWidth="1"/>
    <col min="102" max="102" width="12" bestFit="1" customWidth="1"/>
    <col min="103" max="103" width="13.88671875" bestFit="1" customWidth="1"/>
    <col min="104" max="104" width="17.77734375" bestFit="1" customWidth="1"/>
    <col min="105" max="105" width="14.88671875" bestFit="1" customWidth="1"/>
    <col min="106" max="106" width="10.44140625" bestFit="1" customWidth="1"/>
    <col min="107" max="107" width="14" bestFit="1" customWidth="1"/>
    <col min="108" max="108" width="17.44140625" bestFit="1" customWidth="1"/>
    <col min="109" max="109" width="15.6640625" bestFit="1" customWidth="1"/>
    <col min="110" max="110" width="17.33203125" bestFit="1" customWidth="1"/>
    <col min="111" max="111" width="13.88671875" bestFit="1" customWidth="1"/>
    <col min="112" max="112" width="17" bestFit="1" customWidth="1"/>
    <col min="113" max="113" width="13.21875" bestFit="1" customWidth="1"/>
    <col min="114" max="114" width="10.77734375" bestFit="1" customWidth="1"/>
    <col min="115" max="115" width="8.44140625" bestFit="1" customWidth="1"/>
    <col min="116" max="116" width="13.109375" bestFit="1" customWidth="1"/>
    <col min="117" max="117" width="12.21875" bestFit="1" customWidth="1"/>
    <col min="118" max="118" width="13.5546875" bestFit="1" customWidth="1"/>
    <col min="119" max="119" width="12.44140625" bestFit="1" customWidth="1"/>
    <col min="120" max="120" width="16.77734375" bestFit="1" customWidth="1"/>
    <col min="121" max="121" width="13.5546875" bestFit="1" customWidth="1"/>
    <col min="122" max="122" width="15.109375" bestFit="1" customWidth="1"/>
    <col min="123" max="123" width="14.5546875" bestFit="1" customWidth="1"/>
    <col min="124" max="124" width="13.5546875" bestFit="1" customWidth="1"/>
    <col min="125" max="125" width="14.5546875" bestFit="1" customWidth="1"/>
    <col min="126" max="126" width="14.33203125" bestFit="1" customWidth="1"/>
    <col min="127" max="127" width="15.44140625" bestFit="1" customWidth="1"/>
    <col min="128" max="128" width="13.21875" bestFit="1" customWidth="1"/>
    <col min="129" max="129" width="13.44140625" bestFit="1" customWidth="1"/>
    <col min="130" max="130" width="17.77734375" bestFit="1" customWidth="1"/>
    <col min="131" max="131" width="14" bestFit="1" customWidth="1"/>
    <col min="132" max="132" width="16.6640625" bestFit="1" customWidth="1"/>
    <col min="133" max="133" width="16.21875" bestFit="1" customWidth="1"/>
    <col min="134" max="134" width="13.6640625" bestFit="1" customWidth="1"/>
    <col min="135" max="135" width="11" bestFit="1" customWidth="1"/>
    <col min="136" max="136" width="14.44140625" bestFit="1" customWidth="1"/>
    <col min="137" max="137" width="16.5546875" bestFit="1" customWidth="1"/>
    <col min="138" max="138" width="14.21875" bestFit="1" customWidth="1"/>
    <col min="139" max="139" width="16.21875" bestFit="1" customWidth="1"/>
    <col min="140" max="140" width="17" bestFit="1" customWidth="1"/>
    <col min="141" max="141" width="10.77734375" bestFit="1" customWidth="1"/>
    <col min="142" max="142" width="11.21875" bestFit="1" customWidth="1"/>
    <col min="143" max="143" width="16.21875" bestFit="1" customWidth="1"/>
    <col min="144" max="144" width="12.44140625" bestFit="1" customWidth="1"/>
    <col min="145" max="145" width="11.21875" bestFit="1" customWidth="1"/>
    <col min="146" max="146" width="18.33203125" bestFit="1" customWidth="1"/>
    <col min="147" max="147" width="11.109375" bestFit="1" customWidth="1"/>
    <col min="148" max="148" width="9.33203125" bestFit="1" customWidth="1"/>
    <col min="149" max="149" width="12.44140625" bestFit="1" customWidth="1"/>
    <col min="150" max="150" width="15.88671875" bestFit="1" customWidth="1"/>
    <col min="151" max="151" width="12.77734375" bestFit="1" customWidth="1"/>
    <col min="152" max="152" width="10.6640625" bestFit="1" customWidth="1"/>
    <col min="153" max="153" width="11.109375" bestFit="1" customWidth="1"/>
    <col min="154" max="154" width="12.5546875" bestFit="1" customWidth="1"/>
    <col min="155" max="155" width="9.109375" bestFit="1" customWidth="1"/>
    <col min="156" max="156" width="15.88671875" bestFit="1" customWidth="1"/>
    <col min="157" max="157" width="12.33203125" bestFit="1" customWidth="1"/>
    <col min="158" max="158" width="11.77734375" bestFit="1" customWidth="1"/>
    <col min="159" max="159" width="15.44140625" bestFit="1" customWidth="1"/>
    <col min="160" max="160" width="13.33203125" bestFit="1" customWidth="1"/>
    <col min="161" max="161" width="12.88671875" bestFit="1" customWidth="1"/>
    <col min="162" max="162" width="14.77734375" bestFit="1" customWidth="1"/>
    <col min="163" max="163" width="12.109375" bestFit="1" customWidth="1"/>
    <col min="164" max="164" width="14.6640625" bestFit="1" customWidth="1"/>
    <col min="165" max="165" width="11.109375" bestFit="1" customWidth="1"/>
    <col min="166" max="166" width="14.44140625" bestFit="1" customWidth="1"/>
    <col min="167" max="167" width="11.21875" bestFit="1" customWidth="1"/>
    <col min="169" max="169" width="16.77734375" bestFit="1" customWidth="1"/>
    <col min="170" max="170" width="10.5546875" bestFit="1" customWidth="1"/>
    <col min="171" max="171" width="14.109375" bestFit="1" customWidth="1"/>
    <col min="172" max="172" width="10.21875" bestFit="1" customWidth="1"/>
    <col min="173" max="173" width="12.109375" bestFit="1" customWidth="1"/>
    <col min="174" max="174" width="13.6640625" bestFit="1" customWidth="1"/>
    <col min="175" max="175" width="15.88671875" bestFit="1" customWidth="1"/>
    <col min="176" max="176" width="11.88671875" bestFit="1" customWidth="1"/>
    <col min="177" max="177" width="14" bestFit="1" customWidth="1"/>
    <col min="178" max="178" width="11.88671875" bestFit="1" customWidth="1"/>
    <col min="179" max="179" width="14.6640625" bestFit="1" customWidth="1"/>
    <col min="180" max="181" width="12.21875" bestFit="1" customWidth="1"/>
    <col min="182" max="182" width="15.77734375" bestFit="1" customWidth="1"/>
    <col min="183" max="183" width="14" bestFit="1" customWidth="1"/>
    <col min="184" max="184" width="16.88671875" bestFit="1" customWidth="1"/>
    <col min="185" max="185" width="13.109375" bestFit="1" customWidth="1"/>
    <col min="186" max="186" width="18" bestFit="1" customWidth="1"/>
    <col min="187" max="187" width="17" bestFit="1" customWidth="1"/>
    <col min="188" max="188" width="12.109375" bestFit="1" customWidth="1"/>
    <col min="189" max="190" width="13.44140625" bestFit="1" customWidth="1"/>
    <col min="191" max="191" width="14.33203125" bestFit="1" customWidth="1"/>
    <col min="192" max="192" width="15.21875" bestFit="1" customWidth="1"/>
    <col min="193" max="193" width="13.5546875" bestFit="1" customWidth="1"/>
    <col min="194" max="194" width="17" bestFit="1" customWidth="1"/>
    <col min="195" max="195" width="14.44140625" bestFit="1" customWidth="1"/>
    <col min="196" max="196" width="16.44140625" bestFit="1" customWidth="1"/>
    <col min="197" max="197" width="11.5546875" bestFit="1" customWidth="1"/>
    <col min="198" max="198" width="15.44140625" bestFit="1" customWidth="1"/>
    <col min="199" max="199" width="17.44140625" bestFit="1" customWidth="1"/>
    <col min="200" max="200" width="18.6640625" bestFit="1" customWidth="1"/>
    <col min="201" max="201" width="14.77734375" bestFit="1" customWidth="1"/>
    <col min="202" max="202" width="10.33203125" bestFit="1" customWidth="1"/>
    <col min="203" max="203" width="18.88671875" bestFit="1" customWidth="1"/>
    <col min="204" max="204" width="18.21875" bestFit="1" customWidth="1"/>
    <col min="205" max="205" width="17" bestFit="1" customWidth="1"/>
    <col min="206" max="206" width="13.21875" bestFit="1" customWidth="1"/>
    <col min="207" max="207" width="15" bestFit="1" customWidth="1"/>
    <col min="208" max="208" width="13.6640625" bestFit="1" customWidth="1"/>
    <col min="209" max="209" width="10.5546875" bestFit="1" customWidth="1"/>
    <col min="210" max="210" width="16.88671875" bestFit="1" customWidth="1"/>
    <col min="211" max="211" width="14.5546875" bestFit="1" customWidth="1"/>
    <col min="212" max="212" width="16.44140625" bestFit="1" customWidth="1"/>
    <col min="213" max="213" width="14.109375" bestFit="1" customWidth="1"/>
    <col min="214" max="214" width="13.77734375" bestFit="1" customWidth="1"/>
    <col min="215" max="215" width="15.44140625" bestFit="1" customWidth="1"/>
    <col min="216" max="216" width="15.21875" bestFit="1" customWidth="1"/>
    <col min="217" max="217" width="12.5546875" bestFit="1" customWidth="1"/>
    <col min="218" max="218" width="10.21875" bestFit="1" customWidth="1"/>
    <col min="219" max="219" width="12.88671875" bestFit="1" customWidth="1"/>
    <col min="220" max="220" width="15.6640625" bestFit="1" customWidth="1"/>
    <col min="221" max="221" width="14.109375" bestFit="1" customWidth="1"/>
    <col min="222" max="222" width="12.77734375" bestFit="1" customWidth="1"/>
    <col min="223" max="223" width="11.5546875" bestFit="1" customWidth="1"/>
    <col min="224" max="224" width="13.109375" bestFit="1" customWidth="1"/>
    <col min="225" max="225" width="11.88671875" bestFit="1" customWidth="1"/>
    <col min="226" max="226" width="10.21875" bestFit="1" customWidth="1"/>
    <col min="227" max="227" width="18.44140625" bestFit="1" customWidth="1"/>
    <col min="228" max="228" width="12.88671875" bestFit="1" customWidth="1"/>
    <col min="229" max="229" width="12.5546875" bestFit="1" customWidth="1"/>
    <col min="230" max="230" width="11.21875" bestFit="1" customWidth="1"/>
    <col min="231" max="231" width="11.6640625" bestFit="1" customWidth="1"/>
    <col min="232" max="232" width="9.88671875" bestFit="1" customWidth="1"/>
    <col min="233" max="233" width="14.77734375" bestFit="1" customWidth="1"/>
    <col min="234" max="234" width="13.109375" bestFit="1" customWidth="1"/>
    <col min="235" max="235" width="11.6640625" bestFit="1" customWidth="1"/>
    <col min="236" max="236" width="14.5546875" bestFit="1" customWidth="1"/>
    <col min="237" max="237" width="14.77734375" bestFit="1" customWidth="1"/>
    <col min="238" max="239" width="12.5546875" bestFit="1" customWidth="1"/>
    <col min="240" max="240" width="11.88671875" bestFit="1" customWidth="1"/>
    <col min="241" max="241" width="13.88671875" bestFit="1" customWidth="1"/>
    <col min="242" max="242" width="21" bestFit="1" customWidth="1"/>
    <col min="243" max="243" width="10.21875" bestFit="1" customWidth="1"/>
    <col min="244" max="244" width="11.5546875" bestFit="1" customWidth="1"/>
    <col min="245" max="245" width="13.88671875" bestFit="1" customWidth="1"/>
    <col min="246" max="246" width="14.33203125" bestFit="1" customWidth="1"/>
    <col min="247" max="247" width="10.5546875" bestFit="1" customWidth="1"/>
    <col min="248" max="248" width="13.21875" bestFit="1" customWidth="1"/>
    <col min="249" max="249" width="17.44140625" bestFit="1" customWidth="1"/>
    <col min="250" max="250" width="14.6640625" bestFit="1" customWidth="1"/>
    <col min="251" max="251" width="9.44140625" bestFit="1" customWidth="1"/>
    <col min="252" max="252" width="14" bestFit="1" customWidth="1"/>
    <col min="253" max="253" width="10" bestFit="1" customWidth="1"/>
    <col min="254" max="254" width="13.88671875" bestFit="1" customWidth="1"/>
    <col min="255" max="255" width="11" bestFit="1" customWidth="1"/>
    <col min="256" max="256" width="18.77734375" bestFit="1" customWidth="1"/>
    <col min="257" max="257" width="12.77734375" bestFit="1" customWidth="1"/>
    <col min="258" max="258" width="13.88671875" bestFit="1" customWidth="1"/>
    <col min="259" max="259" width="8" bestFit="1" customWidth="1"/>
    <col min="260" max="260" width="12" bestFit="1" customWidth="1"/>
    <col min="261" max="261" width="11.109375" bestFit="1" customWidth="1"/>
    <col min="262" max="262" width="13.5546875" bestFit="1" customWidth="1"/>
    <col min="263" max="263" width="12.5546875" bestFit="1" customWidth="1"/>
    <col min="264" max="264" width="10.44140625" bestFit="1" customWidth="1"/>
    <col min="265" max="265" width="13.21875" bestFit="1" customWidth="1"/>
    <col min="266" max="266" width="15.6640625" bestFit="1" customWidth="1"/>
    <col min="267" max="267" width="14.44140625" bestFit="1" customWidth="1"/>
    <col min="268" max="268" width="13.44140625" bestFit="1" customWidth="1"/>
    <col min="269" max="269" width="10.21875" bestFit="1" customWidth="1"/>
    <col min="270" max="270" width="10.109375" bestFit="1" customWidth="1"/>
    <col min="271" max="271" width="13.77734375" bestFit="1" customWidth="1"/>
    <col min="272" max="272" width="14.21875" bestFit="1" customWidth="1"/>
    <col min="273" max="273" width="11" bestFit="1" customWidth="1"/>
    <col min="274" max="274" width="12.77734375" bestFit="1" customWidth="1"/>
    <col min="275" max="275" width="16.6640625" bestFit="1" customWidth="1"/>
    <col min="276" max="276" width="16.21875" bestFit="1" customWidth="1"/>
    <col min="277" max="277" width="15.77734375" bestFit="1" customWidth="1"/>
    <col min="278" max="278" width="13.77734375" bestFit="1" customWidth="1"/>
    <col min="279" max="279" width="14.6640625" bestFit="1" customWidth="1"/>
    <col min="280" max="280" width="10.6640625" bestFit="1" customWidth="1"/>
    <col min="281" max="281" width="11.109375" bestFit="1" customWidth="1"/>
    <col min="282" max="282" width="14.33203125" bestFit="1" customWidth="1"/>
    <col min="283" max="283" width="12.21875" bestFit="1" customWidth="1"/>
    <col min="284" max="284" width="12.33203125" bestFit="1" customWidth="1"/>
    <col min="285" max="285" width="11.44140625" bestFit="1" customWidth="1"/>
    <col min="286" max="286" width="15.6640625" bestFit="1" customWidth="1"/>
    <col min="287" max="287" width="14.6640625" bestFit="1" customWidth="1"/>
    <col min="288" max="288" width="11.88671875" bestFit="1" customWidth="1"/>
    <col min="289" max="289" width="11.44140625" bestFit="1" customWidth="1"/>
    <col min="290" max="290" width="19.77734375" bestFit="1" customWidth="1"/>
    <col min="291" max="291" width="13.5546875" bestFit="1" customWidth="1"/>
    <col min="292" max="292" width="12.6640625" bestFit="1" customWidth="1"/>
    <col min="293" max="293" width="12.77734375" bestFit="1" customWidth="1"/>
    <col min="294" max="294" width="12.5546875" bestFit="1" customWidth="1"/>
    <col min="295" max="295" width="14" bestFit="1" customWidth="1"/>
    <col min="296" max="296" width="17.21875" bestFit="1" customWidth="1"/>
    <col min="297" max="297" width="16.21875" bestFit="1" customWidth="1"/>
    <col min="298" max="298" width="14.77734375" bestFit="1" customWidth="1"/>
    <col min="299" max="299" width="12.109375" bestFit="1" customWidth="1"/>
    <col min="300" max="300" width="12.6640625" bestFit="1" customWidth="1"/>
    <col min="301" max="301" width="13.88671875" bestFit="1" customWidth="1"/>
    <col min="302" max="302" width="12.5546875" bestFit="1" customWidth="1"/>
    <col min="303" max="303" width="16.88671875" bestFit="1" customWidth="1"/>
    <col min="304" max="304" width="13.77734375" bestFit="1" customWidth="1"/>
    <col min="305" max="305" width="15.21875" bestFit="1" customWidth="1"/>
    <col min="306" max="306" width="12" bestFit="1" customWidth="1"/>
    <col min="307" max="307" width="18" bestFit="1" customWidth="1"/>
    <col min="308" max="308" width="17.6640625" bestFit="1" customWidth="1"/>
    <col min="309" max="309" width="14.44140625" bestFit="1" customWidth="1"/>
    <col min="310" max="311" width="13.88671875" bestFit="1" customWidth="1"/>
    <col min="312" max="312" width="12.21875" bestFit="1" customWidth="1"/>
    <col min="313" max="313" width="14.33203125" bestFit="1" customWidth="1"/>
    <col min="314" max="314" width="12.21875" bestFit="1" customWidth="1"/>
    <col min="315" max="315" width="10.109375" bestFit="1" customWidth="1"/>
    <col min="316" max="316" width="15.109375" bestFit="1" customWidth="1"/>
    <col min="317" max="317" width="14.21875" bestFit="1" customWidth="1"/>
    <col min="318" max="318" width="20.88671875" bestFit="1" customWidth="1"/>
    <col min="319" max="319" width="13.88671875" bestFit="1" customWidth="1"/>
    <col min="320" max="320" width="13.44140625" bestFit="1" customWidth="1"/>
    <col min="321" max="321" width="17.77734375" bestFit="1" customWidth="1"/>
    <col min="322" max="322" width="11.5546875" bestFit="1" customWidth="1"/>
    <col min="323" max="323" width="13.77734375" bestFit="1" customWidth="1"/>
    <col min="324" max="324" width="13.33203125" bestFit="1" customWidth="1"/>
    <col min="325" max="325" width="14.77734375" bestFit="1" customWidth="1"/>
    <col min="326" max="326" width="16.77734375" bestFit="1" customWidth="1"/>
    <col min="327" max="327" width="14" bestFit="1" customWidth="1"/>
    <col min="328" max="328" width="13.109375" bestFit="1" customWidth="1"/>
    <col min="329" max="330" width="13.5546875" bestFit="1" customWidth="1"/>
    <col min="331" max="331" width="14.33203125" bestFit="1" customWidth="1"/>
    <col min="332" max="332" width="12.88671875" bestFit="1" customWidth="1"/>
    <col min="333" max="333" width="12" bestFit="1" customWidth="1"/>
    <col min="334" max="334" width="11.44140625" bestFit="1" customWidth="1"/>
    <col min="335" max="335" width="13.33203125" bestFit="1" customWidth="1"/>
    <col min="336" max="336" width="14.33203125" bestFit="1" customWidth="1"/>
    <col min="337" max="337" width="19.33203125" bestFit="1" customWidth="1"/>
    <col min="338" max="338" width="14" bestFit="1" customWidth="1"/>
    <col min="339" max="339" width="11.6640625" bestFit="1" customWidth="1"/>
    <col min="340" max="340" width="13.21875" bestFit="1" customWidth="1"/>
    <col min="341" max="341" width="11.33203125" bestFit="1" customWidth="1"/>
    <col min="342" max="342" width="12.33203125" bestFit="1" customWidth="1"/>
    <col min="343" max="343" width="14.109375" bestFit="1" customWidth="1"/>
    <col min="344" max="344" width="14.88671875" bestFit="1" customWidth="1"/>
    <col min="345" max="345" width="15.44140625" bestFit="1" customWidth="1"/>
    <col min="346" max="346" width="12.109375" bestFit="1" customWidth="1"/>
    <col min="347" max="347" width="15.77734375" bestFit="1" customWidth="1"/>
    <col min="348" max="348" width="13.77734375" bestFit="1" customWidth="1"/>
    <col min="349" max="349" width="10.88671875" bestFit="1" customWidth="1"/>
    <col min="350" max="350" width="11.77734375" bestFit="1" customWidth="1"/>
    <col min="351" max="351" width="13.88671875" bestFit="1" customWidth="1"/>
    <col min="352" max="352" width="14" bestFit="1" customWidth="1"/>
    <col min="353" max="353" width="11.5546875" bestFit="1" customWidth="1"/>
    <col min="354" max="354" width="14.21875" bestFit="1" customWidth="1"/>
    <col min="355" max="355" width="12.109375" bestFit="1" customWidth="1"/>
    <col min="356" max="356" width="14.109375" bestFit="1" customWidth="1"/>
    <col min="357" max="357" width="11.21875" bestFit="1" customWidth="1"/>
    <col min="358" max="358" width="14.5546875" bestFit="1" customWidth="1"/>
    <col min="359" max="359" width="15.21875" bestFit="1" customWidth="1"/>
    <col min="360" max="361" width="11" bestFit="1" customWidth="1"/>
    <col min="362" max="362" width="13.21875" bestFit="1" customWidth="1"/>
    <col min="363" max="363" width="10.33203125" bestFit="1" customWidth="1"/>
    <col min="364" max="364" width="13.33203125" bestFit="1" customWidth="1"/>
    <col min="365" max="365" width="13.5546875" bestFit="1" customWidth="1"/>
    <col min="366" max="367" width="12.5546875" bestFit="1" customWidth="1"/>
    <col min="368" max="368" width="10.6640625" bestFit="1" customWidth="1"/>
    <col min="369" max="369" width="12.6640625" bestFit="1" customWidth="1"/>
    <col min="370" max="370" width="11.21875" bestFit="1" customWidth="1"/>
    <col min="371" max="371" width="15" bestFit="1" customWidth="1"/>
    <col min="372" max="373" width="11.88671875" bestFit="1" customWidth="1"/>
    <col min="374" max="374" width="12.109375" bestFit="1" customWidth="1"/>
    <col min="375" max="375" width="14.21875" bestFit="1" customWidth="1"/>
    <col min="376" max="376" width="13.77734375" bestFit="1" customWidth="1"/>
    <col min="377" max="377" width="13.5546875" bestFit="1" customWidth="1"/>
    <col min="378" max="378" width="14.6640625" bestFit="1" customWidth="1"/>
    <col min="379" max="379" width="18" bestFit="1" customWidth="1"/>
    <col min="380" max="380" width="15.33203125" bestFit="1" customWidth="1"/>
    <col min="381" max="381" width="15" bestFit="1" customWidth="1"/>
    <col min="382" max="382" width="9.33203125" bestFit="1" customWidth="1"/>
    <col min="383" max="383" width="17.6640625" bestFit="1" customWidth="1"/>
    <col min="384" max="384" width="12.77734375" bestFit="1" customWidth="1"/>
    <col min="385" max="385" width="10.5546875" bestFit="1" customWidth="1"/>
    <col min="386" max="386" width="12.109375" bestFit="1" customWidth="1"/>
    <col min="387" max="387" width="13.21875" bestFit="1" customWidth="1"/>
    <col min="388" max="388" width="15.109375" bestFit="1" customWidth="1"/>
    <col min="389" max="389" width="12.6640625" bestFit="1" customWidth="1"/>
    <col min="390" max="390" width="15.109375" bestFit="1" customWidth="1"/>
    <col min="391" max="391" width="16.109375" bestFit="1" customWidth="1"/>
    <col min="392" max="392" width="16" bestFit="1" customWidth="1"/>
    <col min="393" max="393" width="10" bestFit="1" customWidth="1"/>
    <col min="394" max="394" width="12.21875" bestFit="1" customWidth="1"/>
    <col min="395" max="395" width="11.77734375" bestFit="1" customWidth="1"/>
    <col min="396" max="396" width="11.44140625" bestFit="1" customWidth="1"/>
    <col min="397" max="397" width="15" bestFit="1" customWidth="1"/>
    <col min="398" max="398" width="11.6640625" bestFit="1" customWidth="1"/>
    <col min="399" max="399" width="12.77734375" bestFit="1" customWidth="1"/>
    <col min="400" max="400" width="20.109375" bestFit="1" customWidth="1"/>
    <col min="401" max="401" width="13.33203125" bestFit="1" customWidth="1"/>
    <col min="402" max="402" width="12.33203125" bestFit="1" customWidth="1"/>
    <col min="403" max="403" width="12.5546875" bestFit="1" customWidth="1"/>
    <col min="404" max="404" width="10.88671875" bestFit="1" customWidth="1"/>
    <col min="405" max="405" width="12.77734375" bestFit="1" customWidth="1"/>
    <col min="406" max="406" width="16.21875" bestFit="1" customWidth="1"/>
    <col min="407" max="407" width="11.109375" bestFit="1" customWidth="1"/>
    <col min="408" max="408" width="15.88671875" bestFit="1" customWidth="1"/>
    <col min="409" max="409" width="15.33203125" bestFit="1" customWidth="1"/>
    <col min="410" max="410" width="12" bestFit="1" customWidth="1"/>
    <col min="411" max="411" width="15.33203125" bestFit="1" customWidth="1"/>
    <col min="412" max="412" width="14.109375" bestFit="1" customWidth="1"/>
    <col min="413" max="413" width="15.44140625" bestFit="1" customWidth="1"/>
    <col min="414" max="414" width="12.88671875" bestFit="1" customWidth="1"/>
    <col min="415" max="415" width="20.109375" bestFit="1" customWidth="1"/>
    <col min="416" max="416" width="16.44140625" bestFit="1" customWidth="1"/>
    <col min="417" max="417" width="12.21875" bestFit="1" customWidth="1"/>
    <col min="418" max="418" width="13.33203125" bestFit="1" customWidth="1"/>
    <col min="419" max="419" width="16.88671875" bestFit="1" customWidth="1"/>
    <col min="420" max="420" width="17" bestFit="1" customWidth="1"/>
    <col min="421" max="421" width="14.88671875" bestFit="1" customWidth="1"/>
    <col min="422" max="422" width="13.88671875" bestFit="1" customWidth="1"/>
    <col min="423" max="423" width="14.109375" bestFit="1" customWidth="1"/>
    <col min="424" max="424" width="12.33203125" bestFit="1" customWidth="1"/>
    <col min="425" max="425" width="16.6640625" bestFit="1" customWidth="1"/>
    <col min="426" max="426" width="14.88671875" bestFit="1" customWidth="1"/>
    <col min="427" max="427" width="12.33203125" bestFit="1" customWidth="1"/>
    <col min="428" max="428" width="11.77734375" bestFit="1" customWidth="1"/>
    <col min="429" max="429" width="14.44140625" bestFit="1" customWidth="1"/>
    <col min="430" max="430" width="13.77734375" bestFit="1" customWidth="1"/>
    <col min="431" max="431" width="16.21875" bestFit="1" customWidth="1"/>
    <col min="432" max="432" width="17.21875" bestFit="1" customWidth="1"/>
    <col min="433" max="433" width="14" bestFit="1" customWidth="1"/>
    <col min="434" max="434" width="13.88671875" bestFit="1" customWidth="1"/>
    <col min="435" max="435" width="11.21875" bestFit="1" customWidth="1"/>
    <col min="436" max="436" width="16.33203125" bestFit="1" customWidth="1"/>
    <col min="437" max="437" width="14.77734375" bestFit="1" customWidth="1"/>
    <col min="438" max="438" width="11.5546875" bestFit="1" customWidth="1"/>
    <col min="439" max="439" width="13.33203125" bestFit="1" customWidth="1"/>
    <col min="440" max="440" width="13.88671875" bestFit="1" customWidth="1"/>
    <col min="441" max="441" width="13.77734375" bestFit="1" customWidth="1"/>
    <col min="442" max="442" width="15.33203125" bestFit="1" customWidth="1"/>
    <col min="443" max="443" width="14.109375" bestFit="1" customWidth="1"/>
    <col min="444" max="444" width="12.88671875" bestFit="1" customWidth="1"/>
    <col min="445" max="445" width="11.33203125" bestFit="1" customWidth="1"/>
    <col min="446" max="446" width="14.44140625" bestFit="1" customWidth="1"/>
    <col min="447" max="447" width="14.5546875" bestFit="1" customWidth="1"/>
    <col min="448" max="448" width="14.44140625" bestFit="1" customWidth="1"/>
    <col min="449" max="449" width="15.44140625" bestFit="1" customWidth="1"/>
    <col min="450" max="450" width="11.21875" bestFit="1" customWidth="1"/>
    <col min="451" max="451" width="13.109375" bestFit="1" customWidth="1"/>
    <col min="452" max="452" width="13.44140625" bestFit="1" customWidth="1"/>
    <col min="453" max="453" width="9.44140625" bestFit="1" customWidth="1"/>
    <col min="454" max="454" width="13.109375" bestFit="1" customWidth="1"/>
    <col min="455" max="455" width="11.5546875" bestFit="1" customWidth="1"/>
    <col min="456" max="456" width="17" bestFit="1" customWidth="1"/>
    <col min="457" max="457" width="9.44140625" bestFit="1" customWidth="1"/>
    <col min="458" max="458" width="12.77734375" bestFit="1" customWidth="1"/>
    <col min="459" max="459" width="12.5546875" bestFit="1" customWidth="1"/>
    <col min="460" max="460" width="14.5546875" bestFit="1" customWidth="1"/>
    <col min="461" max="461" width="16.88671875" bestFit="1" customWidth="1"/>
    <col min="462" max="462" width="17.44140625" bestFit="1" customWidth="1"/>
    <col min="463" max="463" width="11.44140625" bestFit="1" customWidth="1"/>
    <col min="464" max="464" width="17" bestFit="1" customWidth="1"/>
    <col min="465" max="465" width="16.5546875" bestFit="1" customWidth="1"/>
    <col min="466" max="466" width="13.33203125" bestFit="1" customWidth="1"/>
    <col min="467" max="467" width="12.5546875" bestFit="1" customWidth="1"/>
    <col min="468" max="468" width="12.88671875" bestFit="1" customWidth="1"/>
    <col min="469" max="469" width="16.77734375" bestFit="1" customWidth="1"/>
    <col min="470" max="470" width="11.109375" bestFit="1" customWidth="1"/>
    <col min="471" max="471" width="12.88671875" bestFit="1" customWidth="1"/>
    <col min="472" max="472" width="15.109375" bestFit="1" customWidth="1"/>
    <col min="473" max="473" width="13.6640625" bestFit="1" customWidth="1"/>
    <col min="474" max="474" width="11.5546875" bestFit="1" customWidth="1"/>
    <col min="475" max="475" width="13.109375" bestFit="1" customWidth="1"/>
    <col min="476" max="476" width="14.44140625" bestFit="1" customWidth="1"/>
    <col min="477" max="477" width="14" bestFit="1" customWidth="1"/>
    <col min="478" max="478" width="12.5546875" bestFit="1" customWidth="1"/>
    <col min="479" max="479" width="12" bestFit="1" customWidth="1"/>
    <col min="480" max="480" width="19.109375" bestFit="1" customWidth="1"/>
    <col min="481" max="481" width="14.109375" bestFit="1" customWidth="1"/>
    <col min="482" max="482" width="19.77734375" bestFit="1" customWidth="1"/>
    <col min="483" max="483" width="15.109375" bestFit="1" customWidth="1"/>
    <col min="484" max="484" width="12.88671875" bestFit="1" customWidth="1"/>
    <col min="485" max="485" width="11.21875" bestFit="1" customWidth="1"/>
    <col min="486" max="486" width="12.5546875" bestFit="1" customWidth="1"/>
    <col min="487" max="487" width="11.109375" bestFit="1" customWidth="1"/>
    <col min="488" max="488" width="10.77734375" bestFit="1" customWidth="1"/>
    <col min="489" max="489" width="17.21875" bestFit="1" customWidth="1"/>
    <col min="490" max="490" width="13.5546875" bestFit="1" customWidth="1"/>
    <col min="491" max="491" width="14.44140625" bestFit="1" customWidth="1"/>
    <col min="492" max="492" width="18.109375" bestFit="1" customWidth="1"/>
    <col min="493" max="493" width="16" bestFit="1" customWidth="1"/>
    <col min="494" max="494" width="13.33203125" bestFit="1" customWidth="1"/>
    <col min="495" max="495" width="10.6640625" bestFit="1" customWidth="1"/>
    <col min="496" max="496" width="11.33203125" bestFit="1" customWidth="1"/>
    <col min="497" max="497" width="13.44140625" bestFit="1" customWidth="1"/>
  </cols>
  <sheetData>
    <row r="3" spans="1:2" x14ac:dyDescent="0.3">
      <c r="A3" s="6" t="s">
        <v>4</v>
      </c>
      <c r="B3" t="s">
        <v>6220</v>
      </c>
    </row>
    <row r="4" spans="1:2" x14ac:dyDescent="0.3">
      <c r="A4" t="s">
        <v>4425</v>
      </c>
      <c r="B4" s="8">
        <v>204.92999999999995</v>
      </c>
    </row>
    <row r="5" spans="1:2" x14ac:dyDescent="0.3">
      <c r="A5" t="s">
        <v>3868</v>
      </c>
      <c r="B5" s="8">
        <v>204.92999999999995</v>
      </c>
    </row>
    <row r="6" spans="1:2" x14ac:dyDescent="0.3">
      <c r="A6" t="s">
        <v>4058</v>
      </c>
      <c r="B6" s="8">
        <v>204.92999999999995</v>
      </c>
    </row>
    <row r="7" spans="1:2" x14ac:dyDescent="0.3">
      <c r="A7" t="s">
        <v>3601</v>
      </c>
      <c r="B7" s="8">
        <v>204.92999999999995</v>
      </c>
    </row>
    <row r="8" spans="1:2" x14ac:dyDescent="0.3">
      <c r="A8" t="s">
        <v>2454</v>
      </c>
      <c r="B8" s="8">
        <v>204.92999999999995</v>
      </c>
    </row>
    <row r="9" spans="1:2" x14ac:dyDescent="0.3">
      <c r="A9" t="s">
        <v>2287</v>
      </c>
      <c r="B9" s="8">
        <v>218.73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39F9B-B166-42CB-A7E7-9544A3ECC3EF}">
  <dimension ref="A1"/>
  <sheetViews>
    <sheetView showGridLines="0" showRowColHeaders="0" tabSelected="1" zoomScale="60" workbookViewId="0">
      <selection activeCell="AC29" sqref="AC29"/>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Sheet1</vt:lpstr>
      <vt:lpstr>country</vt:lpstr>
      <vt:lpstr>top-5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Vinod Paritala</cp:lastModifiedBy>
  <cp:revision/>
  <dcterms:created xsi:type="dcterms:W3CDTF">2022-11-26T09:51:45Z</dcterms:created>
  <dcterms:modified xsi:type="dcterms:W3CDTF">2025-05-21T12:31:35Z</dcterms:modified>
  <cp:category/>
  <cp:contentStatus/>
</cp:coreProperties>
</file>