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euji Delivery\Internal Applications\firm\"/>
    </mc:Choice>
  </mc:AlternateContent>
  <xr:revisionPtr revIDLastSave="0" documentId="13_ncr:1_{CC64E4B0-1EB0-4953-B20A-0903E467B729}" xr6:coauthVersionLast="47" xr6:coauthVersionMax="47" xr10:uidLastSave="{00000000-0000-0000-0000-000000000000}"/>
  <bookViews>
    <workbookView xWindow="-120" yWindow="-120" windowWidth="20730" windowHeight="11040" xr2:uid="{C577A6E9-7A86-4685-B195-A225C4D2D8C9}"/>
  </bookViews>
  <sheets>
    <sheet name="Tables" sheetId="1" r:id="rId1"/>
    <sheet name="Table_Create" sheetId="2" r:id="rId2"/>
    <sheet name="HolidayMaster_data" sheetId="3" r:id="rId3"/>
    <sheet name="BillRate_Data" sheetId="4" r:id="rId4"/>
    <sheet name="LeaveMaster_Data" sheetId="5" r:id="rId5"/>
    <sheet name="Employee_Mast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7" l="1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6" i="7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28" i="5" l="1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60" i="4"/>
  <c r="C61" i="4"/>
  <c r="C62" i="4"/>
  <c r="C63" i="4"/>
  <c r="C64" i="4"/>
  <c r="C65" i="4"/>
  <c r="C66" i="4"/>
  <c r="C67" i="4"/>
  <c r="C68" i="4"/>
  <c r="C69" i="4"/>
  <c r="C70" i="4"/>
  <c r="I60" i="4"/>
  <c r="I61" i="4"/>
  <c r="I62" i="4"/>
  <c r="I63" i="4"/>
  <c r="I64" i="4"/>
  <c r="I65" i="4"/>
  <c r="I66" i="4"/>
  <c r="I67" i="4"/>
  <c r="I68" i="4"/>
  <c r="I69" i="4"/>
  <c r="I70" i="4"/>
  <c r="I6" i="4" l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I7" i="3" l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I6" i="3"/>
  <c r="C6" i="3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 P</author>
  </authors>
  <commentList>
    <comment ref="G21" authorId="0" shapeId="0" xr:uid="{9E55EAAB-52D8-4EAA-89DC-36C5CB0BD1E5}">
      <text>
        <r>
          <rPr>
            <b/>
            <sz val="9"/>
            <color indexed="81"/>
            <rFont val="Tahoma"/>
            <family val="2"/>
          </rPr>
          <t>Vijay P:</t>
        </r>
        <r>
          <rPr>
            <sz val="9"/>
            <color indexed="81"/>
            <rFont val="Tahoma"/>
            <family val="2"/>
          </rPr>
          <t xml:space="preserve">
1- 5% - Suspect
2- 10% - Opportunity qualified
3- 30% - Pursuit / RFP
4 -50% - Proposal
5-75% - Closing/ SOW submitted
6-85% - Confirmed with Verbal go ahead
7-100% - Confirmed with Signed SOW</t>
        </r>
      </text>
    </comment>
  </commentList>
</comments>
</file>

<file path=xl/sharedStrings.xml><?xml version="1.0" encoding="utf-8"?>
<sst xmlns="http://schemas.openxmlformats.org/spreadsheetml/2006/main" count="2504" uniqueCount="610">
  <si>
    <t>Name</t>
  </si>
  <si>
    <t>Tier</t>
  </si>
  <si>
    <t>Permanent_Location</t>
  </si>
  <si>
    <t>Employee_Status</t>
  </si>
  <si>
    <t>Onsite_Offshore</t>
  </si>
  <si>
    <t>Current_Location</t>
  </si>
  <si>
    <t>GEO</t>
  </si>
  <si>
    <t>BU</t>
  </si>
  <si>
    <t>Practice</t>
  </si>
  <si>
    <t>Skill</t>
  </si>
  <si>
    <t>Alias</t>
  </si>
  <si>
    <t>Category</t>
  </si>
  <si>
    <t>Reference</t>
  </si>
  <si>
    <t>Account ID</t>
  </si>
  <si>
    <t>DateTime</t>
  </si>
  <si>
    <t>Gender</t>
  </si>
  <si>
    <t>Citizenship</t>
  </si>
  <si>
    <t>PAN</t>
  </si>
  <si>
    <t>UAN</t>
  </si>
  <si>
    <t>SSN</t>
  </si>
  <si>
    <t>Project ID</t>
  </si>
  <si>
    <t>Comments</t>
  </si>
  <si>
    <t>int</t>
  </si>
  <si>
    <t>Status</t>
  </si>
  <si>
    <t>Type</t>
  </si>
  <si>
    <t>Country</t>
  </si>
  <si>
    <t>Region</t>
  </si>
  <si>
    <t>Description</t>
  </si>
  <si>
    <t>ID</t>
  </si>
  <si>
    <t>Column_Name</t>
  </si>
  <si>
    <t>EMP_ID</t>
  </si>
  <si>
    <t>EMP_First_Name</t>
  </si>
  <si>
    <t>EMP_Middle_Name</t>
  </si>
  <si>
    <t>EMP_Last_Name</t>
  </si>
  <si>
    <t>EMP_Designation</t>
  </si>
  <si>
    <t>Date_of_Birth</t>
  </si>
  <si>
    <t>Date_of_Join</t>
  </si>
  <si>
    <t>Marital_Status</t>
  </si>
  <si>
    <t>Passport_Number</t>
  </si>
  <si>
    <t>Aadhaar_Number</t>
  </si>
  <si>
    <t>Driving_License</t>
  </si>
  <si>
    <t>Marriage_Date</t>
  </si>
  <si>
    <t>Employment_Type</t>
  </si>
  <si>
    <t>Delivery_Unit</t>
  </si>
  <si>
    <t>Skill_category</t>
  </si>
  <si>
    <t>Visa_Status</t>
  </si>
  <si>
    <t>Visa_Details</t>
  </si>
  <si>
    <t>Email_Id</t>
  </si>
  <si>
    <t>Phone_1</t>
  </si>
  <si>
    <t>Phone_2</t>
  </si>
  <si>
    <t>P_Address_1</t>
  </si>
  <si>
    <t>P_Address_2</t>
  </si>
  <si>
    <t>P_Locality</t>
  </si>
  <si>
    <t>P_Area</t>
  </si>
  <si>
    <t>P_City</t>
  </si>
  <si>
    <t>P_Pincode</t>
  </si>
  <si>
    <t>P_State</t>
  </si>
  <si>
    <t>P_Country</t>
  </si>
  <si>
    <t>C_Address_1</t>
  </si>
  <si>
    <t>C_Address_2</t>
  </si>
  <si>
    <t>C_Locality</t>
  </si>
  <si>
    <t>C_Area</t>
  </si>
  <si>
    <t>C_City</t>
  </si>
  <si>
    <t>C_Pincode</t>
  </si>
  <si>
    <t>C_State</t>
  </si>
  <si>
    <t>C_Country</t>
  </si>
  <si>
    <t>NOT NULL</t>
  </si>
  <si>
    <t>NULL</t>
  </si>
  <si>
    <t>datetime</t>
  </si>
  <si>
    <t>varchar(10)</t>
  </si>
  <si>
    <t>varchar(100)</t>
  </si>
  <si>
    <t>varchar(max)</t>
  </si>
  <si>
    <t>varchar(50)</t>
  </si>
  <si>
    <t>Data_Type</t>
  </si>
  <si>
    <t>Account_ID</t>
  </si>
  <si>
    <t>Project_ID</t>
  </si>
  <si>
    <t>Planned_Start_Date</t>
  </si>
  <si>
    <t>FK-Employee_Master</t>
  </si>
  <si>
    <t>Planned_End_Date</t>
  </si>
  <si>
    <t>EMP_Name</t>
  </si>
  <si>
    <t>Actual_Start_Date</t>
  </si>
  <si>
    <t>Project_Status</t>
  </si>
  <si>
    <t>Actual_End_Date</t>
  </si>
  <si>
    <t>Allocation_Status</t>
  </si>
  <si>
    <t>primary_contact_email_id</t>
  </si>
  <si>
    <t>Allocation_Start_date</t>
  </si>
  <si>
    <t>secondary_contact_email_id</t>
  </si>
  <si>
    <t>Allocation_end_date</t>
  </si>
  <si>
    <t>Address_1</t>
  </si>
  <si>
    <t>Allocation_Pecentage</t>
  </si>
  <si>
    <t>Address_2</t>
  </si>
  <si>
    <t>Billing_Type</t>
  </si>
  <si>
    <t>Billing_ID</t>
  </si>
  <si>
    <t>Buffer_Type</t>
  </si>
  <si>
    <t>Account_Manager_ID</t>
  </si>
  <si>
    <t>Project_Manager_ID</t>
  </si>
  <si>
    <t>Allocation_Category</t>
  </si>
  <si>
    <t>Offshore_Billing_Hours</t>
  </si>
  <si>
    <t>Nearshore_Billing_Hours</t>
  </si>
  <si>
    <t>Onsite_Billing_Hours</t>
  </si>
  <si>
    <t>Project_Mapping</t>
  </si>
  <si>
    <t>isActive</t>
  </si>
  <si>
    <t>Employee_ID</t>
  </si>
  <si>
    <t>Leave_Start_Date</t>
  </si>
  <si>
    <t>Leave_End_Date</t>
  </si>
  <si>
    <t>Leave_Type</t>
  </si>
  <si>
    <t>Leave_Deduction</t>
  </si>
  <si>
    <t>Bill_Currency</t>
  </si>
  <si>
    <t>Bill_Rate</t>
  </si>
  <si>
    <t>Location</t>
  </si>
  <si>
    <t>Holiday Date</t>
  </si>
  <si>
    <t>Currency</t>
  </si>
  <si>
    <t>EMP_CTC</t>
  </si>
  <si>
    <t>Project_Mapping_Transaction</t>
  </si>
  <si>
    <t xml:space="preserve">int IDENTITY(1,1) </t>
  </si>
  <si>
    <t>State</t>
  </si>
  <si>
    <t>City</t>
  </si>
  <si>
    <t>Flag</t>
  </si>
  <si>
    <t>AccountMaster</t>
  </si>
  <si>
    <t>last_modified</t>
  </si>
  <si>
    <t>created</t>
  </si>
  <si>
    <t>Data Type</t>
  </si>
  <si>
    <t>Null Data</t>
  </si>
  <si>
    <t>Table Creation text</t>
  </si>
  <si>
    <t>Column Name</t>
  </si>
  <si>
    <t>HolidayMaster</t>
  </si>
  <si>
    <t>Table Name</t>
  </si>
  <si>
    <t>ProjectMaster</t>
  </si>
  <si>
    <t>Column1</t>
  </si>
  <si>
    <t>Offshore</t>
  </si>
  <si>
    <t>INSERT INTO [metadata].[HolidayMaster] ([Holiday Date] ,[Description] ,[Location] ,[created] ,[last_modified]) VALUES (</t>
  </si>
  <si>
    <t>GETDATE()</t>
  </si>
  <si>
    <t>New year Day</t>
  </si>
  <si>
    <t xml:space="preserve">Sankranti/Pongal	</t>
  </si>
  <si>
    <t>Republic Day</t>
  </si>
  <si>
    <t>Ugadhi</t>
  </si>
  <si>
    <t>May Day / Maharashtra Day</t>
  </si>
  <si>
    <t xml:space="preserve">Ramzan	</t>
  </si>
  <si>
    <t>Telangana Formation Day</t>
  </si>
  <si>
    <t>Bakrid</t>
  </si>
  <si>
    <t>Ganesh Chaturthi</t>
  </si>
  <si>
    <t>Mahatma Gandhi Birthday</t>
  </si>
  <si>
    <t>Vijaya Dashami/Dussehra</t>
  </si>
  <si>
    <t>Diwali</t>
  </si>
  <si>
    <t>Christmas Day</t>
  </si>
  <si>
    <t>Bhogi</t>
  </si>
  <si>
    <t>Next-Day of Mahashivarathi</t>
  </si>
  <si>
    <t>Good Friday</t>
  </si>
  <si>
    <t>Ramzan</t>
  </si>
  <si>
    <t>Independence Day</t>
  </si>
  <si>
    <t>Vinaya Chavathi</t>
  </si>
  <si>
    <t>Deepavali</t>
  </si>
  <si>
    <t>BillRateMaster</t>
  </si>
  <si>
    <t>INSERT INTO [metadata].[BillRateMaster]  ([Billing_ID] ,[Bill_Currency] ,[Bill_Rate] ,[created] ,[last_modified]) VALUES (</t>
  </si>
  <si>
    <t>USD_NBM</t>
  </si>
  <si>
    <t>USD</t>
  </si>
  <si>
    <t>USD_NBR</t>
  </si>
  <si>
    <t>USD_TW0</t>
  </si>
  <si>
    <t>USD_TW1</t>
  </si>
  <si>
    <t>USD_TW2</t>
  </si>
  <si>
    <t>USD_TW3</t>
  </si>
  <si>
    <t>USD_TW4</t>
  </si>
  <si>
    <t>USD_TW5</t>
  </si>
  <si>
    <t>USD_TW6</t>
  </si>
  <si>
    <t>USD_TW7</t>
  </si>
  <si>
    <t>USD_TW8</t>
  </si>
  <si>
    <t>USD_TW9</t>
  </si>
  <si>
    <t>USD_TH0</t>
  </si>
  <si>
    <t>USD_TH1</t>
  </si>
  <si>
    <t>USD_TH2</t>
  </si>
  <si>
    <t>USD_TH3</t>
  </si>
  <si>
    <t>USD_TH4</t>
  </si>
  <si>
    <t>USD_TH5</t>
  </si>
  <si>
    <t>USD_TH6</t>
  </si>
  <si>
    <t>USD_TH7</t>
  </si>
  <si>
    <t>USD_TH8</t>
  </si>
  <si>
    <t>USD_TH9</t>
  </si>
  <si>
    <t>USD_FO0</t>
  </si>
  <si>
    <t>USD_FO1</t>
  </si>
  <si>
    <t>USD_FO2</t>
  </si>
  <si>
    <t>USD_FO3</t>
  </si>
  <si>
    <t>USD_FO4</t>
  </si>
  <si>
    <t>USD_FO5</t>
  </si>
  <si>
    <t>USD_FO6</t>
  </si>
  <si>
    <t>USD_FO7</t>
  </si>
  <si>
    <t>USD_FO8</t>
  </si>
  <si>
    <t>USD_FO9</t>
  </si>
  <si>
    <t>USD_FI0</t>
  </si>
  <si>
    <t>USD_FI1</t>
  </si>
  <si>
    <t>USD_FI2</t>
  </si>
  <si>
    <t>USD_FI3</t>
  </si>
  <si>
    <t>USD_FI4</t>
  </si>
  <si>
    <t>USD_FI5</t>
  </si>
  <si>
    <t>USD_FI6</t>
  </si>
  <si>
    <t>USD_FI7</t>
  </si>
  <si>
    <t>USD_FI8</t>
  </si>
  <si>
    <t>USD_FI9</t>
  </si>
  <si>
    <t>USD_SI0</t>
  </si>
  <si>
    <t>USD_SI1</t>
  </si>
  <si>
    <t>USD_SI2</t>
  </si>
  <si>
    <t>USD_SI3</t>
  </si>
  <si>
    <t>USD_SI4</t>
  </si>
  <si>
    <t>USD_SI5</t>
  </si>
  <si>
    <t>USD_SI6</t>
  </si>
  <si>
    <t>USD_SI7</t>
  </si>
  <si>
    <t>USD_SI8</t>
  </si>
  <si>
    <t>USD_SI9</t>
  </si>
  <si>
    <t>INR_1</t>
  </si>
  <si>
    <t>INR</t>
  </si>
  <si>
    <t>INR_2</t>
  </si>
  <si>
    <t>INR_3</t>
  </si>
  <si>
    <t>Done</t>
  </si>
  <si>
    <t>Done with Data</t>
  </si>
  <si>
    <t>USD_TE0</t>
  </si>
  <si>
    <t>USD_TE1</t>
  </si>
  <si>
    <t>USD_TE2</t>
  </si>
  <si>
    <t>USD_TE3</t>
  </si>
  <si>
    <t>USD_TE4</t>
  </si>
  <si>
    <t>USD_TE5</t>
  </si>
  <si>
    <t>USD_TE6</t>
  </si>
  <si>
    <t>USD_TE7</t>
  </si>
  <si>
    <t>USD_TE8</t>
  </si>
  <si>
    <t>USD_TE9</t>
  </si>
  <si>
    <t>Billing_type</t>
  </si>
  <si>
    <t>LeaveMaster</t>
  </si>
  <si>
    <t>FS180</t>
  </si>
  <si>
    <t>Casual Leave</t>
  </si>
  <si>
    <t>FS193</t>
  </si>
  <si>
    <t>LOP</t>
  </si>
  <si>
    <t>FS165</t>
  </si>
  <si>
    <t>FS176</t>
  </si>
  <si>
    <t>FS161</t>
  </si>
  <si>
    <t>FS184</t>
  </si>
  <si>
    <t>FS152</t>
  </si>
  <si>
    <t>FS136</t>
  </si>
  <si>
    <t>FS132</t>
  </si>
  <si>
    <t>FS186</t>
  </si>
  <si>
    <t>FS183</t>
  </si>
  <si>
    <t>FS145</t>
  </si>
  <si>
    <t>FS137</t>
  </si>
  <si>
    <t>FS147</t>
  </si>
  <si>
    <t>FS160</t>
  </si>
  <si>
    <t>FS143</t>
  </si>
  <si>
    <t>FS157</t>
  </si>
  <si>
    <t>FS003</t>
  </si>
  <si>
    <t>FS171</t>
  </si>
  <si>
    <t>FS140</t>
  </si>
  <si>
    <t>FS158</t>
  </si>
  <si>
    <t>FS156</t>
  </si>
  <si>
    <t>FS173</t>
  </si>
  <si>
    <t>COTI</t>
  </si>
  <si>
    <t>TRIN</t>
  </si>
  <si>
    <t>ILGP</t>
  </si>
  <si>
    <t>EVAL</t>
  </si>
  <si>
    <t>FEUJ</t>
  </si>
  <si>
    <t>HOWH</t>
  </si>
  <si>
    <t>INDB</t>
  </si>
  <si>
    <t>Full Day</t>
  </si>
  <si>
    <t>Leave_Days</t>
  </si>
  <si>
    <t>INSERT INTO [metadata].[LeaveMaster] ([Account_ID],[Project_ID],[Employee_ID],[Leave_Start_Date],[Leave_End_Date],[Leave_Type],[Leave_Deduction],[Leave_Days],[created],[last_modified]) VALUES (</t>
  </si>
  <si>
    <t>Insert Statement</t>
  </si>
  <si>
    <t>[EMP_ID]</t>
  </si>
  <si>
    <t>[EMP_First_Name]</t>
  </si>
  <si>
    <t>[EMP_Middle_Name]</t>
  </si>
  <si>
    <t>[EMP_Last_Name]</t>
  </si>
  <si>
    <t>[EMP_Designation]</t>
  </si>
  <si>
    <t>[Gender]</t>
  </si>
  <si>
    <t>[Date_of_Join]</t>
  </si>
  <si>
    <t>[Employment_Type]</t>
  </si>
  <si>
    <t>[Employee_Status]</t>
  </si>
  <si>
    <t>[Delivery_Unit]</t>
  </si>
  <si>
    <t>[Email_Id]</t>
  </si>
  <si>
    <t>[Created]</t>
  </si>
  <si>
    <t>[last_modified]</t>
  </si>
  <si>
    <t>INSERT INTO [metadata].[EmployeeMaster] ([EMP_ID],[EMP_First_Name],[EMP_Middle_Name],[EMP_Last_Name],[EMP_Designation],[Gender],[Date_of_Join],[Employment_Type],[Employee_Status],[Delivery_Unit],[Email_Id],[Created],[last_modified]) VALUES (</t>
  </si>
  <si>
    <t>EmployeeMaster</t>
  </si>
  <si>
    <t>Oracle apps DBA</t>
  </si>
  <si>
    <t>Male</t>
  </si>
  <si>
    <t>Full Time Permanent</t>
  </si>
  <si>
    <t>Active</t>
  </si>
  <si>
    <t>IT</t>
  </si>
  <si>
    <t>srikanth.kammari@feuji.com</t>
  </si>
  <si>
    <t>Getdate()</t>
  </si>
  <si>
    <t>FS005</t>
  </si>
  <si>
    <t>Sr.Lead Recruiter</t>
  </si>
  <si>
    <t>Female</t>
  </si>
  <si>
    <t>India Staffing</t>
  </si>
  <si>
    <t>haripriya.ulli@feuji.com</t>
  </si>
  <si>
    <t>FS038</t>
  </si>
  <si>
    <t>Director- Business Development</t>
  </si>
  <si>
    <t>Sales/Business Development</t>
  </si>
  <si>
    <t>bharat.t@feuji.com</t>
  </si>
  <si>
    <t>FS049</t>
  </si>
  <si>
    <t>US Staffing</t>
  </si>
  <si>
    <t>vikas.c@feuji.com</t>
  </si>
  <si>
    <t>FS097</t>
  </si>
  <si>
    <t>Associate Technical Recruiter</t>
  </si>
  <si>
    <t>mahender.v@feuji.com</t>
  </si>
  <si>
    <t>FS111</t>
  </si>
  <si>
    <t>Executive Assistant/Manager CEO Office</t>
  </si>
  <si>
    <t>Management</t>
  </si>
  <si>
    <t>meghna.m@feuji.com</t>
  </si>
  <si>
    <t>FS129</t>
  </si>
  <si>
    <t>Director</t>
  </si>
  <si>
    <t/>
  </si>
  <si>
    <t>ruchi@feuji.com</t>
  </si>
  <si>
    <t>Assistant Vice President</t>
  </si>
  <si>
    <t>Technology/Delivery</t>
  </si>
  <si>
    <t>krishna.y@feuji.com</t>
  </si>
  <si>
    <t>FS135</t>
  </si>
  <si>
    <t>Technical Lead</t>
  </si>
  <si>
    <t>mukunda.k@feuji.com</t>
  </si>
  <si>
    <t>Associate Architect</t>
  </si>
  <si>
    <t>kishore.b@feuji.com</t>
  </si>
  <si>
    <t>Database Lead Developer</t>
  </si>
  <si>
    <t>mahender.c@feuji.com</t>
  </si>
  <si>
    <t>BPM Practice Lead</t>
  </si>
  <si>
    <t>sriram.s@feuji.com</t>
  </si>
  <si>
    <t>FS141</t>
  </si>
  <si>
    <t>Sr QA Manual Lead Engineer</t>
  </si>
  <si>
    <t>srinivas.y@feuji.com</t>
  </si>
  <si>
    <t>Sr QA Lead Engineer</t>
  </si>
  <si>
    <t>seethalakshmi.p@feuji.com</t>
  </si>
  <si>
    <t>FS144</t>
  </si>
  <si>
    <t>US IT Technical Recruiter</t>
  </si>
  <si>
    <t>saikiran.y@feuji.com</t>
  </si>
  <si>
    <t>Sr Java Technical Lead</t>
  </si>
  <si>
    <t>mahamad.eliyas@feuji.com</t>
  </si>
  <si>
    <t>Appian Technical Lead</t>
  </si>
  <si>
    <t>sai.k@feuji.com</t>
  </si>
  <si>
    <t>FS149</t>
  </si>
  <si>
    <t>Trainee US IT Recruiter</t>
  </si>
  <si>
    <t>krishna.g@feuji.com</t>
  </si>
  <si>
    <t>Sr UI Developer</t>
  </si>
  <si>
    <t>kailas.kadam@feuji.com</t>
  </si>
  <si>
    <t>FS154</t>
  </si>
  <si>
    <t>ramakrishna.thoram@feuji.com</t>
  </si>
  <si>
    <t>.Net full Stack Developer</t>
  </si>
  <si>
    <t>vinod.ullaganti@feuji.com</t>
  </si>
  <si>
    <t>Senior Test Engineer</t>
  </si>
  <si>
    <t>sireesha.yerva@feuji.com</t>
  </si>
  <si>
    <t>Sr.Data Technical Lead</t>
  </si>
  <si>
    <t>vijay.penmetsa@feuji.com</t>
  </si>
  <si>
    <t>Senior Project Lead</t>
  </si>
  <si>
    <t>saikrishna.behara@feuji.com</t>
  </si>
  <si>
    <t>Data Technical Lead Engineer</t>
  </si>
  <si>
    <t>gangadhar.golli@feuji.com</t>
  </si>
  <si>
    <t>FS162</t>
  </si>
  <si>
    <t>Senior Appian Developer</t>
  </si>
  <si>
    <t>meenakshi.gunasekaran@feuji.com</t>
  </si>
  <si>
    <t>FS163</t>
  </si>
  <si>
    <t>Associate Director-  Technology</t>
  </si>
  <si>
    <t>paramjeet.gujral@feuji.com</t>
  </si>
  <si>
    <t>FS164</t>
  </si>
  <si>
    <t>Sr.Manager-  HR/Talent Aquisition</t>
  </si>
  <si>
    <t>HR</t>
  </si>
  <si>
    <t>donna.nair@feuji.com</t>
  </si>
  <si>
    <t>Project Lead Engineer</t>
  </si>
  <si>
    <t>chandana.pothireddi@feuji.com</t>
  </si>
  <si>
    <t>FS166</t>
  </si>
  <si>
    <t>paramesh.bandari@feuji.com</t>
  </si>
  <si>
    <t>FS167</t>
  </si>
  <si>
    <t>Sr. Recruiter</t>
  </si>
  <si>
    <t>kalpana.kanakanti@feuji.com</t>
  </si>
  <si>
    <t>FS168</t>
  </si>
  <si>
    <t>Software Engineer</t>
  </si>
  <si>
    <t>revanth.palamthod@feuji.com</t>
  </si>
  <si>
    <t>FS169</t>
  </si>
  <si>
    <t>mallikarjun.pagadala@feuji.com</t>
  </si>
  <si>
    <t>FS170</t>
  </si>
  <si>
    <t>roopesh.kalluri@feuji.com</t>
  </si>
  <si>
    <t>srinidhi.gajavelli@feuji.com</t>
  </si>
  <si>
    <t>FS172</t>
  </si>
  <si>
    <t>mamatha.kankanti@feuji.com</t>
  </si>
  <si>
    <t>vyshnavi.gaddam@feuji.com</t>
  </si>
  <si>
    <t>Solutions Architect</t>
  </si>
  <si>
    <t>dilip.s@feuji.com</t>
  </si>
  <si>
    <t>FS177</t>
  </si>
  <si>
    <t>Recruiter</t>
  </si>
  <si>
    <t>India Staffing / Human Resources</t>
  </si>
  <si>
    <t>jacob.praveen@feuji.com</t>
  </si>
  <si>
    <t>FS179</t>
  </si>
  <si>
    <t>Sr. Manager-Inside Sales</t>
  </si>
  <si>
    <t>srikanth.k@feuji.com</t>
  </si>
  <si>
    <t>QA Automation Specialist</t>
  </si>
  <si>
    <t>amit.r@feuji.com</t>
  </si>
  <si>
    <t>FS181</t>
  </si>
  <si>
    <t>chandra.b@feuji.com</t>
  </si>
  <si>
    <t>FS182</t>
  </si>
  <si>
    <t>UI Tech Lead</t>
  </si>
  <si>
    <t>mahesh.g@feuji.com</t>
  </si>
  <si>
    <t>Senior .NET Full stack Lead</t>
  </si>
  <si>
    <t>madhusudhan.s@feuji.com</t>
  </si>
  <si>
    <t>jagadeeshwar.c@feuji.com</t>
  </si>
  <si>
    <t>krishnachaitanya.k@feuji.com</t>
  </si>
  <si>
    <t>FS187</t>
  </si>
  <si>
    <t>gouthami.l@feuji.com</t>
  </si>
  <si>
    <t>FS189</t>
  </si>
  <si>
    <t>IT Lead, Infra and Support</t>
  </si>
  <si>
    <t>jai.r@feuji.com</t>
  </si>
  <si>
    <t>FS190</t>
  </si>
  <si>
    <t>Probation</t>
  </si>
  <si>
    <t>chaitanyasai.t@feuji.com</t>
  </si>
  <si>
    <t>FS191</t>
  </si>
  <si>
    <t>Sr. Network Engineer</t>
  </si>
  <si>
    <t>akshay.p@feuji.com</t>
  </si>
  <si>
    <t>FS192</t>
  </si>
  <si>
    <t>sandeep.y@feuji.com</t>
  </si>
  <si>
    <t>anirudh.n@feuji.com</t>
  </si>
  <si>
    <t>FS194</t>
  </si>
  <si>
    <t>Sr. Linux Administrator</t>
  </si>
  <si>
    <t>ranga.r@feuji.com</t>
  </si>
  <si>
    <t>FS196</t>
  </si>
  <si>
    <t>Executive HR/Admin</t>
  </si>
  <si>
    <t>vivek.d@feuji.com</t>
  </si>
  <si>
    <t>FS197</t>
  </si>
  <si>
    <t>ashok.v@feuji.com</t>
  </si>
  <si>
    <t>FS198</t>
  </si>
  <si>
    <t>kunal.s@feuji.com</t>
  </si>
  <si>
    <t>FS199</t>
  </si>
  <si>
    <t>ayesha.s@feuji.com</t>
  </si>
  <si>
    <t>FS200</t>
  </si>
  <si>
    <t>divya.k@feuji.com</t>
  </si>
  <si>
    <t>FS201</t>
  </si>
  <si>
    <t>brunda.d@feuji.com</t>
  </si>
  <si>
    <t>FS203</t>
  </si>
  <si>
    <t>krishnaveni.p@feuji.com</t>
  </si>
  <si>
    <t>FS206</t>
  </si>
  <si>
    <t>gopalkannan.p@feuji.com</t>
  </si>
  <si>
    <t>FS207</t>
  </si>
  <si>
    <t>Senior Technical Lead</t>
  </si>
  <si>
    <t>ramana.b@feuji.com</t>
  </si>
  <si>
    <t>FS208</t>
  </si>
  <si>
    <t>Business Development Executive</t>
  </si>
  <si>
    <t>Inside Sales</t>
  </si>
  <si>
    <t>spandana.d@feuji.com</t>
  </si>
  <si>
    <t>FS209</t>
  </si>
  <si>
    <t>US IT Recruiter</t>
  </si>
  <si>
    <t>sanjaykumar.k@feuji.com</t>
  </si>
  <si>
    <t>FS210</t>
  </si>
  <si>
    <t>sirisha.k@feuji.com</t>
  </si>
  <si>
    <t>FS211</t>
  </si>
  <si>
    <t>IT Engineer</t>
  </si>
  <si>
    <t>tanmoy.b@feuji.com</t>
  </si>
  <si>
    <t>FS212</t>
  </si>
  <si>
    <t>Senior .NET Fullstack Developer</t>
  </si>
  <si>
    <t>kumaraswamy.s@feuji.com</t>
  </si>
  <si>
    <t>FS213</t>
  </si>
  <si>
    <t>Lead Administrator – Storage &amp; Backup</t>
  </si>
  <si>
    <t>satyanarayana.k@feuji.com</t>
  </si>
  <si>
    <t>FS214</t>
  </si>
  <si>
    <t>Senior SD WAN Consultant</t>
  </si>
  <si>
    <t>shubham.s@feuji.com</t>
  </si>
  <si>
    <t>FS215</t>
  </si>
  <si>
    <t>akther.mohd@feuji.com</t>
  </si>
  <si>
    <t>FS216</t>
  </si>
  <si>
    <t>Senior Automation Specialist</t>
  </si>
  <si>
    <t>vivek.b@feuji.com</t>
  </si>
  <si>
    <t>FS217</t>
  </si>
  <si>
    <t>Associate Vice President - Delivery &amp; Account Management</t>
  </si>
  <si>
    <t>arunkumar.g@feuji.com</t>
  </si>
  <si>
    <t>Reddy</t>
  </si>
  <si>
    <t>Kumar</t>
  </si>
  <si>
    <t>Krishna</t>
  </si>
  <si>
    <t>Mahender</t>
  </si>
  <si>
    <t>Sriram</t>
  </si>
  <si>
    <t>Srinivas</t>
  </si>
  <si>
    <t>Mahamad</t>
  </si>
  <si>
    <t>Karri</t>
  </si>
  <si>
    <t>Kammari</t>
  </si>
  <si>
    <t>Ulli</t>
  </si>
  <si>
    <t>Togarrathi</t>
  </si>
  <si>
    <t>Chamakura</t>
  </si>
  <si>
    <t>Valluri</t>
  </si>
  <si>
    <t>Mulinti</t>
  </si>
  <si>
    <t>Bindra</t>
  </si>
  <si>
    <t>Yellapragada</t>
  </si>
  <si>
    <t>Battula</t>
  </si>
  <si>
    <t>Chenna</t>
  </si>
  <si>
    <t>Suresh</t>
  </si>
  <si>
    <t>Yegireddy</t>
  </si>
  <si>
    <t>Polishetty</t>
  </si>
  <si>
    <t>Yerra</t>
  </si>
  <si>
    <t>Eliyas</t>
  </si>
  <si>
    <t>Kodida</t>
  </si>
  <si>
    <t>Gottalu</t>
  </si>
  <si>
    <t>Kadam</t>
  </si>
  <si>
    <t>Thoram</t>
  </si>
  <si>
    <t>Ullaganti</t>
  </si>
  <si>
    <t>Yerva</t>
  </si>
  <si>
    <t>Penmetsa</t>
  </si>
  <si>
    <t>Behara</t>
  </si>
  <si>
    <t>Golli</t>
  </si>
  <si>
    <t>Gunasekaran</t>
  </si>
  <si>
    <t>Gujral</t>
  </si>
  <si>
    <t>Nair</t>
  </si>
  <si>
    <t>Pothireddi</t>
  </si>
  <si>
    <t>Bandari</t>
  </si>
  <si>
    <t>Kalpana</t>
  </si>
  <si>
    <t>Palamthod</t>
  </si>
  <si>
    <t>Pagadala</t>
  </si>
  <si>
    <t>Kalluri</t>
  </si>
  <si>
    <t>Gajavelli</t>
  </si>
  <si>
    <t>Kankati</t>
  </si>
  <si>
    <t>Gaddam</t>
  </si>
  <si>
    <t>Sanchora</t>
  </si>
  <si>
    <t>Rath</t>
  </si>
  <si>
    <t>Bashyam</t>
  </si>
  <si>
    <t>G</t>
  </si>
  <si>
    <t>Sageni</t>
  </si>
  <si>
    <t>Chippa</t>
  </si>
  <si>
    <t>Kota</t>
  </si>
  <si>
    <t>Lingamaneni</t>
  </si>
  <si>
    <t>Redlam</t>
  </si>
  <si>
    <t>Talari</t>
  </si>
  <si>
    <t>Palve</t>
  </si>
  <si>
    <t>Yadav</t>
  </si>
  <si>
    <t>Nampally</t>
  </si>
  <si>
    <t>Dande</t>
  </si>
  <si>
    <t>Vesala</t>
  </si>
  <si>
    <t>Singh</t>
  </si>
  <si>
    <t>Siddiqa</t>
  </si>
  <si>
    <t>Kondapalli</t>
  </si>
  <si>
    <t>Desam</t>
  </si>
  <si>
    <t>Pebba</t>
  </si>
  <si>
    <t>Palaniswamy</t>
  </si>
  <si>
    <t>Bandla</t>
  </si>
  <si>
    <t>Dornala</t>
  </si>
  <si>
    <t>Kola</t>
  </si>
  <si>
    <t>Biswas</t>
  </si>
  <si>
    <t>Sirikonda</t>
  </si>
  <si>
    <t>Kokkula</t>
  </si>
  <si>
    <t>Sharma</t>
  </si>
  <si>
    <t>Akhter</t>
  </si>
  <si>
    <t>Bramhadandi</t>
  </si>
  <si>
    <t>Gondra</t>
  </si>
  <si>
    <t>Roopesh</t>
  </si>
  <si>
    <t>Srinidhi</t>
  </si>
  <si>
    <t>Mamatha</t>
  </si>
  <si>
    <t>Vyshnavi</t>
  </si>
  <si>
    <t>Dilip</t>
  </si>
  <si>
    <t>Amit</t>
  </si>
  <si>
    <t>Mahesh</t>
  </si>
  <si>
    <t>MadhuSudhan</t>
  </si>
  <si>
    <t>Jagadeeshwar</t>
  </si>
  <si>
    <t>Krishnachaitanya</t>
  </si>
  <si>
    <t>Gouthami</t>
  </si>
  <si>
    <t>Srikanth</t>
  </si>
  <si>
    <t>Akshay</t>
  </si>
  <si>
    <t>HariPriya</t>
  </si>
  <si>
    <t>Vikas</t>
  </si>
  <si>
    <t>Meghna</t>
  </si>
  <si>
    <t>Ruchi</t>
  </si>
  <si>
    <t>Mukunda</t>
  </si>
  <si>
    <t>Sai Kiran</t>
  </si>
  <si>
    <t>Ramakrishna</t>
  </si>
  <si>
    <t>Kailas</t>
  </si>
  <si>
    <t>Vinod Kumar</t>
  </si>
  <si>
    <t>Sireesha</t>
  </si>
  <si>
    <t>Vijay</t>
  </si>
  <si>
    <t>Sai Krishna</t>
  </si>
  <si>
    <t>Gangadhar</t>
  </si>
  <si>
    <t>Meenakshi</t>
  </si>
  <si>
    <t>Paramjeet</t>
  </si>
  <si>
    <t>Donna</t>
  </si>
  <si>
    <t>Chandana</t>
  </si>
  <si>
    <t>Paramesh</t>
  </si>
  <si>
    <t>Kanakanti</t>
  </si>
  <si>
    <t>Revanth</t>
  </si>
  <si>
    <t>Sandeep</t>
  </si>
  <si>
    <t>Anirudh</t>
  </si>
  <si>
    <t>Ranga</t>
  </si>
  <si>
    <t>Vivek</t>
  </si>
  <si>
    <t>Ashok</t>
  </si>
  <si>
    <t>Kunal</t>
  </si>
  <si>
    <t>Ayesha</t>
  </si>
  <si>
    <t>Divya sree</t>
  </si>
  <si>
    <t>Brunda</t>
  </si>
  <si>
    <t>Krishnaveni</t>
  </si>
  <si>
    <t>Gopal Kannan</t>
  </si>
  <si>
    <t>Ramana</t>
  </si>
  <si>
    <t>Spandana</t>
  </si>
  <si>
    <t>Sanjay Kumar</t>
  </si>
  <si>
    <t>Sirisha Kalla</t>
  </si>
  <si>
    <t>Tanmoy</t>
  </si>
  <si>
    <t>Kumaraswamy</t>
  </si>
  <si>
    <t>Satyanarayana</t>
  </si>
  <si>
    <t>Shubham</t>
  </si>
  <si>
    <t>Mohd</t>
  </si>
  <si>
    <t>Arun Kumar</t>
  </si>
  <si>
    <t>Chaitanya Sai Madhur</t>
  </si>
  <si>
    <t>Bharat Kumar</t>
  </si>
  <si>
    <t>Krishna Kishore</t>
  </si>
  <si>
    <t>Seetha Lakshmi</t>
  </si>
  <si>
    <t>Mallikarjuna Rao</t>
  </si>
  <si>
    <t>Jacob Praveen</t>
  </si>
  <si>
    <t>Srikanth Kantha</t>
  </si>
  <si>
    <t>Roopa Chandra</t>
  </si>
  <si>
    <t>Jagadeeswara Rao</t>
  </si>
  <si>
    <t>Ramp Down status</t>
  </si>
  <si>
    <t>Allocation age</t>
  </si>
  <si>
    <t>Contract_Type</t>
  </si>
  <si>
    <t>Skill_Description</t>
  </si>
  <si>
    <t>Is_primary</t>
  </si>
  <si>
    <t>Is Certification done</t>
  </si>
  <si>
    <t>Descrption</t>
  </si>
  <si>
    <t>varchar(500)</t>
  </si>
  <si>
    <t>EmployeeSkillMatrix</t>
  </si>
  <si>
    <t>EmployeeFinanceMaster</t>
  </si>
  <si>
    <t>Mapping_ID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</si>
</sst>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/>
    <xf numFmtId="0" fontId="1" fillId="2" borderId="3" xfId="0" applyFont="1" applyFill="1" applyBorder="1" applyAlignment="1">
      <alignment horizontal="left" vertical="center"/>
    </xf>
    <xf numFmtId="0" fontId="0" fillId="0" borderId="4" xfId="0" applyFill="1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4" borderId="0" xfId="0" applyFill="1"/>
    <xf numFmtId="0" fontId="1" fillId="5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left" vertical="center"/>
    </xf>
    <xf numFmtId="0" fontId="0" fillId="0" borderId="0" xfId="0" applyFill="1" applyBorder="1"/>
    <xf numFmtId="0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1" fillId="2" borderId="5" xfId="0" applyNumberFormat="1" applyFont="1" applyFill="1" applyBorder="1" applyAlignment="1">
      <alignment horizontal="left" vertical="center"/>
    </xf>
    <xf numFmtId="0" fontId="0" fillId="6" borderId="4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6" fillId="3" borderId="0" xfId="0" applyFont="1" applyFill="1" applyBorder="1"/>
  </cellXfs>
  <cellStyles count="1">
    <cellStyle name="Normal" xfId="0" builtinId="0"/>
  </cellStyles>
  <dxfs count="35">
    <dxf>
      <numFmt numFmtId="0" formatCode="General"/>
    </dxf>
    <dxf>
      <numFmt numFmtId="27" formatCode="dd/mm/yyyy\ hh:mm"/>
    </dxf>
    <dxf>
      <numFmt numFmtId="27" formatCode="dd/mm/yyyy\ hh:mm"/>
    </dxf>
    <dxf>
      <numFmt numFmtId="164" formatCode="yyyy/mm/dd;@"/>
    </dxf>
    <dxf>
      <numFmt numFmtId="164" formatCode="yyyy/mm/dd;@"/>
    </dxf>
    <dxf>
      <numFmt numFmtId="164" formatCode="yyyy/mm/dd;@"/>
    </dxf>
    <dxf>
      <numFmt numFmtId="164" formatCode="yyyy/mm/dd;@"/>
    </dxf>
    <dxf>
      <numFmt numFmtId="0" formatCode="General"/>
    </dxf>
    <dxf>
      <alignment horizontal="center" vertical="center" textRotation="0" wrapText="0" indent="0" justifyLastLine="0" shrinkToFit="0" readingOrder="0"/>
    </dxf>
    <dxf>
      <border outline="0">
        <top style="thin">
          <color rgb="FFBFBFBF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64" formatCode="yyyy/mm/dd;@"/>
    </dxf>
    <dxf>
      <numFmt numFmtId="164" formatCode="yyyy/mm/dd;@"/>
    </dxf>
    <dxf>
      <numFmt numFmtId="0" formatCode="General"/>
    </dxf>
    <dxf>
      <alignment horizontal="center" vertical="center" textRotation="0" wrapText="0" indent="0" justifyLastLine="0" shrinkToFit="0" readingOrder="0"/>
    </dxf>
    <dxf>
      <border outline="0">
        <top style="thin">
          <color rgb="FFBFBFBF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numFmt numFmtId="0" formatCode="General"/>
    </dxf>
    <dxf>
      <numFmt numFmtId="27" formatCode="dd/mm/yyyy\ hh:mm"/>
    </dxf>
    <dxf>
      <numFmt numFmtId="27" formatCode="dd/mm/yyyy\ hh:mm"/>
    </dxf>
    <dxf>
      <alignment horizontal="center" vertical="center" textRotation="0" wrapText="0" indent="0" justifyLastLine="0" shrinkToFit="0" readingOrder="0"/>
    </dxf>
    <dxf>
      <border outline="0">
        <top style="thin">
          <color rgb="FFBFBFBF"/>
        </top>
      </border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numFmt numFmtId="27" formatCode="dd/mm/yyyy\ hh:mm"/>
    </dxf>
    <dxf>
      <numFmt numFmtId="27" formatCode="dd/mm/yyyy\ hh:mm"/>
    </dxf>
    <dxf>
      <alignment horizontal="center" vertical="center" textRotation="0" wrapText="0" indent="0" justifyLastLine="0" shrinkToFit="0" readingOrder="0"/>
    </dxf>
    <dxf>
      <border outline="0">
        <top style="thin">
          <color theme="0" tint="-0.249977111117893"/>
        </top>
      </border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63F2F-9564-499F-AD29-84EB23F6119B}" name="tblHolidayMaster" displayName="tblHolidayMaster" ref="C5:I28" totalsRowShown="0" headerRowDxfId="34" headerRowBorderDxfId="33" tableBorderDxfId="32">
  <autoFilter ref="C5:I28" xr:uid="{1C263F2F-9564-499F-AD29-84EB23F6119B}"/>
  <tableColumns count="7">
    <tableColumn id="1" xr3:uid="{21731A37-F1FF-48D9-82E2-1BB2205F4AF2}" name="ID" dataDxfId="31">
      <calculatedColumnFormula>ROW()-5</calculatedColumnFormula>
    </tableColumn>
    <tableColumn id="2" xr3:uid="{FA119952-2CBF-4023-9F5C-E62E7686DD0D}" name="Holiday Date"/>
    <tableColumn id="3" xr3:uid="{4DA11B35-44C2-44ED-85A9-B4978925B79D}" name="Description"/>
    <tableColumn id="4" xr3:uid="{9DC50A3A-482C-43E4-9D26-5011A9269B44}" name="Location"/>
    <tableColumn id="5" xr3:uid="{D6316FB4-80B8-4BFA-B192-1FDB520855DB}" name="created" dataDxfId="30"/>
    <tableColumn id="6" xr3:uid="{549BDA74-1813-4309-8D54-33CD8E118AFD}" name="last_modified" dataDxfId="29"/>
    <tableColumn id="7" xr3:uid="{911867E3-B9B1-4725-83AF-DEF0376D3730}" name="Column1">
      <calculatedColumnFormula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E9BF3-E803-47E3-8B07-AD98BA3D8B65}" name="tblHolidayMaster3" displayName="tblHolidayMaster3" ref="C5:I70" totalsRowShown="0" headerRowDxfId="28" headerRowBorderDxfId="27" tableBorderDxfId="26">
  <autoFilter ref="C5:I70" xr:uid="{1C263F2F-9564-499F-AD29-84EB23F6119B}"/>
  <tableColumns count="7">
    <tableColumn id="1" xr3:uid="{B50515CC-BBF9-457D-955D-CE9512B5E669}" name="ID" dataDxfId="25">
      <calculatedColumnFormula>ROW()-5</calculatedColumnFormula>
    </tableColumn>
    <tableColumn id="2" xr3:uid="{98A07D04-6694-4618-B1B5-89CEFF93EE18}" name="Billing_ID"/>
    <tableColumn id="3" xr3:uid="{66953598-EA24-4B4C-87E4-BC4F3D757FBA}" name="Bill_Currency"/>
    <tableColumn id="4" xr3:uid="{044261B8-A9D1-4196-95EE-7C6B7188A662}" name="Bill_Rate"/>
    <tableColumn id="5" xr3:uid="{1D409B84-FEC2-41C3-BCF6-8DEB1250C87D}" name="created" dataDxfId="24"/>
    <tableColumn id="6" xr3:uid="{5EFB6AD9-5729-4629-8D2C-E6F117FC497E}" name="last_modified" dataDxfId="23"/>
    <tableColumn id="7" xr3:uid="{62FFD348-20B2-4C17-8A0D-ABE2841D29D5}" name="Column1" dataDxfId="22">
      <calculatedColumnFormula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94C90A-75DD-4044-B9E9-62B428DFC03C}" name="tblHolidayMaster4" displayName="tblHolidayMaster4" ref="C5:N134" totalsRowShown="0" headerRowDxfId="21" headerRowBorderDxfId="20" tableBorderDxfId="19">
  <tableColumns count="12">
    <tableColumn id="1" xr3:uid="{A59BDB91-26C0-485B-ACFD-9AC32298C083}" name="ID" dataDxfId="18">
      <calculatedColumnFormula>ROW()-5</calculatedColumnFormula>
    </tableColumn>
    <tableColumn id="2" xr3:uid="{32526FCB-DF90-4EA4-B9FB-9B407B4ADBE7}" name="Account_ID"/>
    <tableColumn id="3" xr3:uid="{B8502920-3091-4F77-AC37-372DBEBD0160}" name="Project_ID" dataDxfId="17">
      <calculatedColumnFormula>"P_" &amp; tblHolidayMaster4[[#This Row],[Account_ID]]</calculatedColumnFormula>
    </tableColumn>
    <tableColumn id="4" xr3:uid="{D5126AAB-549D-40E0-B920-1E60F93C344F}" name="Employee_ID"/>
    <tableColumn id="9" xr3:uid="{6D96FD99-307D-4B03-BFC9-2B98609FD626}" name="Leave_Start_Date" dataDxfId="16"/>
    <tableColumn id="8" xr3:uid="{09DEB6CF-0B37-41AD-B966-4A68B46028D5}" name="Leave_End_Date" dataDxfId="15"/>
    <tableColumn id="10" xr3:uid="{1511A28B-62E6-46CE-8B0C-44FC858D399E}" name="Leave_Type"/>
    <tableColumn id="11" xr3:uid="{6BDFDCA2-DFD4-47AC-8509-9FA5BFD8C5B0}" name="Leave_Deduction"/>
    <tableColumn id="13" xr3:uid="{5B59E9CE-B98B-4FE0-96FC-FE181E7D9D3C}" name="Leave_Days"/>
    <tableColumn id="5" xr3:uid="{404E08CF-75C4-473B-9798-F4A1191DBCDB}" name="created" dataDxfId="14"/>
    <tableColumn id="6" xr3:uid="{80995119-2DBA-46A7-984D-810CA90EDBC0}" name="last_modified" dataDxfId="13"/>
    <tableColumn id="7" xr3:uid="{AB529674-1D8D-4B64-A60F-2427853F039E}" name="Column1" dataDxfId="12">
      <calculatedColumnFormula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B78F39-EFDF-44B9-90F6-36EBA23FEFA7}" name="tblHolidayMaster45" displayName="tblHolidayMaster45" ref="C5:P77" totalsRowShown="0" headerRowDxfId="11" headerRowBorderDxfId="10" tableBorderDxfId="9">
  <tableColumns count="14">
    <tableColumn id="1" xr3:uid="{C6140310-B71F-444F-9750-E540B455465E}" name="[EMP_ID]" dataDxfId="8"/>
    <tableColumn id="2" xr3:uid="{C6F0451E-8B3E-4071-B9F9-083C47E64182}" name="[EMP_First_Name]"/>
    <tableColumn id="3" xr3:uid="{15B6E4AA-9041-49F4-AF4B-528275D3EFAE}" name="[EMP_Middle_Name]" dataDxfId="7"/>
    <tableColumn id="4" xr3:uid="{2AC4FD3E-4D39-4D8F-B674-A8CDB2D04613}" name="[EMP_Last_Name]"/>
    <tableColumn id="9" xr3:uid="{BFCA07F9-A804-4D14-9CFB-66099F7BB29F}" name="[EMP_Designation]" dataDxfId="6"/>
    <tableColumn id="14" xr3:uid="{3123C168-DC68-4CFA-BF77-71C07E7112A6}" name="[Gender]" dataDxfId="5"/>
    <tableColumn id="12" xr3:uid="{CD86977D-4EF4-4001-A6CE-2FBEE51E3079}" name="[Date_of_Join]" dataDxfId="4"/>
    <tableColumn id="8" xr3:uid="{2303A663-C88E-4C9B-8D03-E0FD8EB18651}" name="[Employment_Type]" dataDxfId="3"/>
    <tableColumn id="10" xr3:uid="{714B24B4-F551-444F-AB6A-43E369431EAF}" name="[Employee_Status]"/>
    <tableColumn id="11" xr3:uid="{177D2A70-0505-449C-BE03-3F064A137EB4}" name="[Delivery_Unit]"/>
    <tableColumn id="13" xr3:uid="{3FF5A4F5-549A-4DBF-B451-687C63259A84}" name="[Email_Id]"/>
    <tableColumn id="5" xr3:uid="{898FE34A-CB83-44FE-9B74-B6C1CF5502FC}" name="[Created]" dataDxfId="2"/>
    <tableColumn id="6" xr3:uid="{351D31F4-5727-4BDE-BD3F-B52AED76F0FC}" name="[last_modified]" dataDxfId="1"/>
    <tableColumn id="7" xr3:uid="{3B5FC367-311D-4629-9E2F-7B067E145959}" name="Insert Statement" dataDxfId="0">
      <calculatedColumnFormula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7CE3-A37D-435B-ACC0-B2877729948A}">
  <dimension ref="C3:M96"/>
  <sheetViews>
    <sheetView showGridLines="0" tabSelected="1" topLeftCell="A17" workbookViewId="0">
      <selection activeCell="I76" sqref="I76"/>
    </sheetView>
  </sheetViews>
  <sheetFormatPr defaultRowHeight="15" x14ac:dyDescent="0.25"/>
  <cols>
    <col min="1" max="2" width="9.140625" style="1"/>
    <col min="3" max="3" width="22.28515625" style="3" customWidth="1"/>
    <col min="4" max="4" width="15.7109375" style="1" customWidth="1"/>
    <col min="5" max="5" width="17.7109375" style="1" customWidth="1"/>
    <col min="6" max="6" width="3.42578125" style="1" customWidth="1"/>
    <col min="7" max="7" width="24.85546875" style="1" bestFit="1" customWidth="1"/>
    <col min="8" max="8" width="15.7109375" style="1" customWidth="1"/>
    <col min="9" max="9" width="20.140625" style="1" bestFit="1" customWidth="1"/>
    <col min="10" max="10" width="3.42578125" style="1" customWidth="1"/>
    <col min="11" max="11" width="22.28515625" style="1" customWidth="1"/>
    <col min="12" max="12" width="15.7109375" style="1" customWidth="1"/>
    <col min="13" max="13" width="17.7109375" style="1" customWidth="1"/>
    <col min="14" max="16384" width="9.140625" style="1"/>
  </cols>
  <sheetData>
    <row r="3" spans="3:13" x14ac:dyDescent="0.25">
      <c r="C3" s="4" t="s">
        <v>275</v>
      </c>
      <c r="D3" s="4"/>
      <c r="E3" s="1" t="s">
        <v>211</v>
      </c>
      <c r="G3" s="4" t="s">
        <v>118</v>
      </c>
      <c r="H3" s="4"/>
      <c r="I3" s="1" t="s">
        <v>211</v>
      </c>
      <c r="K3" s="4" t="s">
        <v>224</v>
      </c>
      <c r="L3" s="4"/>
    </row>
    <row r="4" spans="3:13" x14ac:dyDescent="0.25">
      <c r="C4" s="5" t="s">
        <v>29</v>
      </c>
      <c r="D4" s="5" t="s">
        <v>73</v>
      </c>
      <c r="E4" s="5" t="s">
        <v>12</v>
      </c>
      <c r="G4" s="5" t="s">
        <v>29</v>
      </c>
      <c r="H4" s="5" t="s">
        <v>73</v>
      </c>
      <c r="I4" s="5" t="s">
        <v>12</v>
      </c>
      <c r="K4" s="2" t="s">
        <v>29</v>
      </c>
      <c r="L4" s="2" t="s">
        <v>73</v>
      </c>
      <c r="M4" s="2" t="s">
        <v>12</v>
      </c>
    </row>
    <row r="5" spans="3:13" x14ac:dyDescent="0.25">
      <c r="C5" s="6" t="s">
        <v>28</v>
      </c>
      <c r="D5" s="7" t="s">
        <v>114</v>
      </c>
      <c r="E5" s="6" t="s">
        <v>66</v>
      </c>
      <c r="G5" s="6" t="s">
        <v>28</v>
      </c>
      <c r="H5" s="7" t="s">
        <v>114</v>
      </c>
      <c r="I5" s="6" t="s">
        <v>66</v>
      </c>
      <c r="K5" s="14" t="s">
        <v>28</v>
      </c>
      <c r="L5" s="7" t="s">
        <v>114</v>
      </c>
      <c r="M5" s="13" t="s">
        <v>66</v>
      </c>
    </row>
    <row r="6" spans="3:13" x14ac:dyDescent="0.25">
      <c r="C6" s="8" t="s">
        <v>30</v>
      </c>
      <c r="D6" s="7" t="s">
        <v>69</v>
      </c>
      <c r="E6" s="7" t="s">
        <v>66</v>
      </c>
      <c r="G6" s="6" t="s">
        <v>74</v>
      </c>
      <c r="H6" s="10" t="s">
        <v>72</v>
      </c>
      <c r="I6" s="6" t="s">
        <v>66</v>
      </c>
      <c r="K6" s="12" t="s">
        <v>74</v>
      </c>
      <c r="L6" s="10" t="s">
        <v>72</v>
      </c>
      <c r="M6" s="13" t="s">
        <v>66</v>
      </c>
    </row>
    <row r="7" spans="3:13" x14ac:dyDescent="0.25">
      <c r="C7" s="8" t="s">
        <v>31</v>
      </c>
      <c r="D7" s="7" t="s">
        <v>70</v>
      </c>
      <c r="E7" s="7" t="s">
        <v>66</v>
      </c>
      <c r="G7" s="7" t="s">
        <v>0</v>
      </c>
      <c r="H7" s="7" t="s">
        <v>70</v>
      </c>
      <c r="I7" s="7" t="s">
        <v>66</v>
      </c>
      <c r="K7" s="12" t="s">
        <v>75</v>
      </c>
      <c r="L7" s="10" t="s">
        <v>72</v>
      </c>
      <c r="M7" s="13" t="s">
        <v>66</v>
      </c>
    </row>
    <row r="8" spans="3:13" x14ac:dyDescent="0.25">
      <c r="C8" s="9" t="s">
        <v>32</v>
      </c>
      <c r="D8" s="7" t="s">
        <v>70</v>
      </c>
      <c r="E8" s="7" t="s">
        <v>67</v>
      </c>
      <c r="G8" s="7" t="s">
        <v>27</v>
      </c>
      <c r="H8" s="7" t="s">
        <v>71</v>
      </c>
      <c r="I8" s="7" t="s">
        <v>67</v>
      </c>
      <c r="K8" s="12" t="s">
        <v>102</v>
      </c>
      <c r="L8" s="7" t="s">
        <v>69</v>
      </c>
      <c r="M8" s="13" t="s">
        <v>66</v>
      </c>
    </row>
    <row r="9" spans="3:13" x14ac:dyDescent="0.25">
      <c r="C9" s="9" t="s">
        <v>33</v>
      </c>
      <c r="D9" s="7" t="s">
        <v>70</v>
      </c>
      <c r="E9" s="7" t="s">
        <v>67</v>
      </c>
      <c r="G9" s="7" t="s">
        <v>76</v>
      </c>
      <c r="H9" s="7" t="s">
        <v>68</v>
      </c>
      <c r="I9" s="7" t="s">
        <v>66</v>
      </c>
      <c r="K9" s="12" t="s">
        <v>103</v>
      </c>
      <c r="L9" s="13" t="s">
        <v>68</v>
      </c>
      <c r="M9" s="13" t="s">
        <v>66</v>
      </c>
    </row>
    <row r="10" spans="3:13" x14ac:dyDescent="0.25">
      <c r="C10" s="8" t="s">
        <v>34</v>
      </c>
      <c r="D10" s="7" t="s">
        <v>70</v>
      </c>
      <c r="E10" s="7" t="s">
        <v>67</v>
      </c>
      <c r="G10" s="7" t="s">
        <v>78</v>
      </c>
      <c r="H10" s="7" t="s">
        <v>68</v>
      </c>
      <c r="I10" s="7" t="s">
        <v>66</v>
      </c>
      <c r="K10" s="12" t="s">
        <v>104</v>
      </c>
      <c r="L10" s="13" t="s">
        <v>68</v>
      </c>
      <c r="M10" s="13" t="s">
        <v>66</v>
      </c>
    </row>
    <row r="11" spans="3:13" x14ac:dyDescent="0.25">
      <c r="C11" s="8" t="s">
        <v>35</v>
      </c>
      <c r="D11" s="7" t="s">
        <v>14</v>
      </c>
      <c r="E11" s="7" t="s">
        <v>67</v>
      </c>
      <c r="G11" s="7" t="s">
        <v>80</v>
      </c>
      <c r="H11" s="7" t="s">
        <v>68</v>
      </c>
      <c r="I11" s="7" t="s">
        <v>67</v>
      </c>
      <c r="K11" s="12" t="s">
        <v>105</v>
      </c>
      <c r="L11" s="10" t="s">
        <v>72</v>
      </c>
      <c r="M11" s="13" t="s">
        <v>66</v>
      </c>
    </row>
    <row r="12" spans="3:13" x14ac:dyDescent="0.25">
      <c r="C12" s="8" t="s">
        <v>15</v>
      </c>
      <c r="D12" s="7" t="s">
        <v>69</v>
      </c>
      <c r="E12" s="7" t="s">
        <v>67</v>
      </c>
      <c r="G12" s="7" t="s">
        <v>82</v>
      </c>
      <c r="H12" s="7" t="s">
        <v>68</v>
      </c>
      <c r="I12" s="7" t="s">
        <v>67</v>
      </c>
      <c r="K12" s="12" t="s">
        <v>106</v>
      </c>
      <c r="L12" s="10" t="s">
        <v>72</v>
      </c>
      <c r="M12" s="13" t="s">
        <v>66</v>
      </c>
    </row>
    <row r="13" spans="3:13" x14ac:dyDescent="0.25">
      <c r="C13" s="8" t="s">
        <v>36</v>
      </c>
      <c r="D13" s="7" t="s">
        <v>14</v>
      </c>
      <c r="E13" s="7" t="s">
        <v>67</v>
      </c>
      <c r="G13" s="6" t="s">
        <v>84</v>
      </c>
      <c r="H13" s="7" t="s">
        <v>72</v>
      </c>
      <c r="I13" s="7" t="s">
        <v>66</v>
      </c>
      <c r="K13" s="12" t="s">
        <v>258</v>
      </c>
      <c r="L13" s="13" t="s">
        <v>22</v>
      </c>
      <c r="M13" s="13" t="s">
        <v>67</v>
      </c>
    </row>
    <row r="14" spans="3:13" x14ac:dyDescent="0.25">
      <c r="C14" s="6" t="s">
        <v>101</v>
      </c>
      <c r="D14" s="7" t="s">
        <v>22</v>
      </c>
      <c r="E14" s="7" t="s">
        <v>66</v>
      </c>
      <c r="G14" s="6" t="s">
        <v>86</v>
      </c>
      <c r="H14" s="7" t="s">
        <v>72</v>
      </c>
      <c r="I14" s="7" t="s">
        <v>66</v>
      </c>
      <c r="K14" s="9" t="s">
        <v>120</v>
      </c>
      <c r="L14" s="6" t="s">
        <v>68</v>
      </c>
      <c r="M14" s="7" t="s">
        <v>66</v>
      </c>
    </row>
    <row r="15" spans="3:13" x14ac:dyDescent="0.25">
      <c r="C15" s="8" t="s">
        <v>16</v>
      </c>
      <c r="D15" s="7" t="s">
        <v>70</v>
      </c>
      <c r="E15" s="7" t="s">
        <v>67</v>
      </c>
      <c r="G15" s="6" t="s">
        <v>88</v>
      </c>
      <c r="H15" s="7" t="s">
        <v>70</v>
      </c>
      <c r="I15" s="7" t="s">
        <v>67</v>
      </c>
      <c r="K15" s="9" t="s">
        <v>119</v>
      </c>
      <c r="L15" s="6" t="s">
        <v>68</v>
      </c>
      <c r="M15" s="7" t="s">
        <v>66</v>
      </c>
    </row>
    <row r="16" spans="3:13" x14ac:dyDescent="0.25">
      <c r="C16" s="8" t="s">
        <v>37</v>
      </c>
      <c r="D16" s="7" t="s">
        <v>70</v>
      </c>
      <c r="E16" s="7" t="s">
        <v>67</v>
      </c>
      <c r="G16" s="6" t="s">
        <v>90</v>
      </c>
      <c r="H16" s="7" t="s">
        <v>70</v>
      </c>
      <c r="I16" s="7" t="s">
        <v>67</v>
      </c>
    </row>
    <row r="17" spans="3:13" x14ac:dyDescent="0.25">
      <c r="C17" s="8" t="s">
        <v>38</v>
      </c>
      <c r="D17" s="7" t="s">
        <v>70</v>
      </c>
      <c r="E17" s="7" t="s">
        <v>67</v>
      </c>
      <c r="G17" s="6" t="s">
        <v>116</v>
      </c>
      <c r="H17" s="7" t="s">
        <v>70</v>
      </c>
      <c r="I17" s="7" t="s">
        <v>67</v>
      </c>
    </row>
    <row r="18" spans="3:13" x14ac:dyDescent="0.25">
      <c r="C18" s="8" t="s">
        <v>39</v>
      </c>
      <c r="D18" s="7" t="s">
        <v>70</v>
      </c>
      <c r="E18" s="7" t="s">
        <v>67</v>
      </c>
      <c r="G18" s="6" t="s">
        <v>115</v>
      </c>
      <c r="H18" s="7" t="s">
        <v>70</v>
      </c>
      <c r="I18" s="7" t="s">
        <v>67</v>
      </c>
      <c r="K18" s="4" t="s">
        <v>152</v>
      </c>
      <c r="L18" s="4"/>
      <c r="M18" s="25" t="s">
        <v>212</v>
      </c>
    </row>
    <row r="19" spans="3:13" x14ac:dyDescent="0.25">
      <c r="C19" s="8" t="s">
        <v>17</v>
      </c>
      <c r="D19" s="7" t="s">
        <v>70</v>
      </c>
      <c r="E19" s="7" t="s">
        <v>67</v>
      </c>
      <c r="G19" s="6" t="s">
        <v>25</v>
      </c>
      <c r="H19" s="7" t="s">
        <v>70</v>
      </c>
      <c r="I19" s="7" t="s">
        <v>67</v>
      </c>
      <c r="K19" s="2" t="s">
        <v>29</v>
      </c>
      <c r="L19" s="2" t="s">
        <v>73</v>
      </c>
      <c r="M19" s="2" t="s">
        <v>12</v>
      </c>
    </row>
    <row r="20" spans="3:13" x14ac:dyDescent="0.25">
      <c r="C20" s="8" t="s">
        <v>18</v>
      </c>
      <c r="D20" s="7" t="s">
        <v>70</v>
      </c>
      <c r="E20" s="7" t="s">
        <v>67</v>
      </c>
      <c r="G20" s="6" t="s">
        <v>26</v>
      </c>
      <c r="H20" s="7" t="s">
        <v>70</v>
      </c>
      <c r="I20" s="7" t="s">
        <v>67</v>
      </c>
      <c r="K20" s="14" t="s">
        <v>28</v>
      </c>
      <c r="L20" s="7" t="s">
        <v>114</v>
      </c>
      <c r="M20" s="13" t="s">
        <v>66</v>
      </c>
    </row>
    <row r="21" spans="3:13" x14ac:dyDescent="0.25">
      <c r="C21" s="9" t="s">
        <v>19</v>
      </c>
      <c r="D21" s="7" t="s">
        <v>70</v>
      </c>
      <c r="E21" s="7" t="s">
        <v>67</v>
      </c>
      <c r="G21" s="6" t="s">
        <v>24</v>
      </c>
      <c r="H21" s="7" t="s">
        <v>72</v>
      </c>
      <c r="I21" s="7" t="s">
        <v>66</v>
      </c>
      <c r="K21" s="14" t="s">
        <v>92</v>
      </c>
      <c r="L21" s="7" t="s">
        <v>69</v>
      </c>
      <c r="M21" s="13" t="s">
        <v>66</v>
      </c>
    </row>
    <row r="22" spans="3:13" x14ac:dyDescent="0.25">
      <c r="C22" s="9" t="s">
        <v>40</v>
      </c>
      <c r="D22" s="7" t="s">
        <v>70</v>
      </c>
      <c r="E22" s="7" t="s">
        <v>67</v>
      </c>
      <c r="G22" s="6" t="s">
        <v>101</v>
      </c>
      <c r="H22" s="7" t="s">
        <v>22</v>
      </c>
      <c r="I22" s="7" t="s">
        <v>66</v>
      </c>
      <c r="K22" s="14" t="s">
        <v>107</v>
      </c>
      <c r="L22" s="7" t="s">
        <v>69</v>
      </c>
      <c r="M22" s="13" t="s">
        <v>66</v>
      </c>
    </row>
    <row r="23" spans="3:13" x14ac:dyDescent="0.25">
      <c r="C23" s="9" t="s">
        <v>41</v>
      </c>
      <c r="D23" s="7" t="s">
        <v>14</v>
      </c>
      <c r="E23" s="7" t="s">
        <v>67</v>
      </c>
      <c r="G23" s="6" t="s">
        <v>117</v>
      </c>
      <c r="H23" s="7" t="s">
        <v>69</v>
      </c>
      <c r="I23" s="7" t="s">
        <v>66</v>
      </c>
      <c r="K23" s="14" t="s">
        <v>108</v>
      </c>
      <c r="L23" s="13" t="s">
        <v>22</v>
      </c>
      <c r="M23" s="13" t="s">
        <v>66</v>
      </c>
    </row>
    <row r="24" spans="3:13" x14ac:dyDescent="0.25">
      <c r="C24" s="9" t="s">
        <v>1</v>
      </c>
      <c r="D24" s="7" t="s">
        <v>69</v>
      </c>
      <c r="E24" s="7" t="s">
        <v>67</v>
      </c>
      <c r="G24" s="6" t="s">
        <v>23</v>
      </c>
      <c r="H24" s="7" t="s">
        <v>72</v>
      </c>
      <c r="I24" s="7" t="s">
        <v>66</v>
      </c>
      <c r="K24" s="9" t="s">
        <v>120</v>
      </c>
      <c r="L24" s="6" t="s">
        <v>68</v>
      </c>
      <c r="M24" s="7" t="s">
        <v>66</v>
      </c>
    </row>
    <row r="25" spans="3:13" x14ac:dyDescent="0.25">
      <c r="C25" s="9" t="s">
        <v>2</v>
      </c>
      <c r="D25" s="7" t="s">
        <v>70</v>
      </c>
      <c r="E25" s="7" t="s">
        <v>67</v>
      </c>
      <c r="G25" s="6" t="s">
        <v>21</v>
      </c>
      <c r="H25" s="7" t="s">
        <v>71</v>
      </c>
      <c r="I25" s="7" t="s">
        <v>67</v>
      </c>
      <c r="K25" s="9" t="s">
        <v>119</v>
      </c>
      <c r="L25" s="6" t="s">
        <v>68</v>
      </c>
      <c r="M25" s="7" t="s">
        <v>66</v>
      </c>
    </row>
    <row r="26" spans="3:13" x14ac:dyDescent="0.25">
      <c r="C26" s="9" t="s">
        <v>42</v>
      </c>
      <c r="D26" s="7" t="s">
        <v>70</v>
      </c>
      <c r="E26" s="7" t="s">
        <v>67</v>
      </c>
      <c r="G26" s="9" t="s">
        <v>120</v>
      </c>
      <c r="H26" s="6" t="s">
        <v>68</v>
      </c>
      <c r="I26" s="7" t="s">
        <v>66</v>
      </c>
    </row>
    <row r="27" spans="3:13" x14ac:dyDescent="0.25">
      <c r="C27" s="9" t="s">
        <v>3</v>
      </c>
      <c r="D27" s="7" t="s">
        <v>70</v>
      </c>
      <c r="E27" s="7" t="s">
        <v>67</v>
      </c>
      <c r="G27" s="9" t="s">
        <v>119</v>
      </c>
      <c r="H27" s="6" t="s">
        <v>68</v>
      </c>
      <c r="I27" s="7" t="s">
        <v>66</v>
      </c>
    </row>
    <row r="28" spans="3:13" x14ac:dyDescent="0.25">
      <c r="C28" s="9" t="s">
        <v>4</v>
      </c>
      <c r="D28" s="7" t="s">
        <v>72</v>
      </c>
      <c r="E28" s="7" t="s">
        <v>67</v>
      </c>
    </row>
    <row r="29" spans="3:13" x14ac:dyDescent="0.25">
      <c r="C29" s="9" t="s">
        <v>5</v>
      </c>
      <c r="D29" s="7" t="s">
        <v>70</v>
      </c>
      <c r="E29" s="7" t="s">
        <v>67</v>
      </c>
      <c r="K29" s="4" t="s">
        <v>125</v>
      </c>
      <c r="L29" s="4"/>
      <c r="M29" s="1" t="s">
        <v>212</v>
      </c>
    </row>
    <row r="30" spans="3:13" x14ac:dyDescent="0.25">
      <c r="C30" s="9" t="s">
        <v>6</v>
      </c>
      <c r="D30" s="7" t="s">
        <v>72</v>
      </c>
      <c r="E30" s="7" t="s">
        <v>67</v>
      </c>
      <c r="G30" s="4" t="s">
        <v>127</v>
      </c>
      <c r="H30" s="4"/>
      <c r="I30" s="25" t="s">
        <v>211</v>
      </c>
      <c r="K30" s="2" t="s">
        <v>29</v>
      </c>
      <c r="L30" s="2" t="s">
        <v>73</v>
      </c>
      <c r="M30" s="2" t="s">
        <v>12</v>
      </c>
    </row>
    <row r="31" spans="3:13" x14ac:dyDescent="0.25">
      <c r="C31" s="9" t="s">
        <v>43</v>
      </c>
      <c r="D31" s="7" t="s">
        <v>72</v>
      </c>
      <c r="E31" s="7" t="s">
        <v>67</v>
      </c>
      <c r="G31" s="2" t="s">
        <v>29</v>
      </c>
      <c r="H31" s="2" t="s">
        <v>73</v>
      </c>
      <c r="I31" s="2" t="s">
        <v>12</v>
      </c>
      <c r="K31" s="14" t="s">
        <v>28</v>
      </c>
      <c r="L31" s="7" t="s">
        <v>114</v>
      </c>
      <c r="M31" s="13" t="s">
        <v>66</v>
      </c>
    </row>
    <row r="32" spans="3:13" x14ac:dyDescent="0.25">
      <c r="C32" s="9" t="s">
        <v>7</v>
      </c>
      <c r="D32" s="7" t="s">
        <v>72</v>
      </c>
      <c r="E32" s="7" t="s">
        <v>67</v>
      </c>
      <c r="G32" s="6" t="s">
        <v>28</v>
      </c>
      <c r="H32" s="7" t="s">
        <v>114</v>
      </c>
      <c r="I32" s="6" t="s">
        <v>66</v>
      </c>
      <c r="K32" s="13" t="s">
        <v>110</v>
      </c>
      <c r="L32" s="13" t="s">
        <v>68</v>
      </c>
      <c r="M32" s="13" t="s">
        <v>66</v>
      </c>
    </row>
    <row r="33" spans="3:13" x14ac:dyDescent="0.25">
      <c r="C33" s="9" t="s">
        <v>8</v>
      </c>
      <c r="D33" s="7" t="s">
        <v>72</v>
      </c>
      <c r="E33" s="7" t="s">
        <v>67</v>
      </c>
      <c r="G33" s="6" t="s">
        <v>75</v>
      </c>
      <c r="H33" s="10" t="s">
        <v>72</v>
      </c>
      <c r="I33" s="6" t="s">
        <v>66</v>
      </c>
      <c r="K33" s="13" t="s">
        <v>27</v>
      </c>
      <c r="L33" s="13" t="s">
        <v>70</v>
      </c>
      <c r="M33" s="13" t="s">
        <v>67</v>
      </c>
    </row>
    <row r="34" spans="3:13" x14ac:dyDescent="0.25">
      <c r="C34" s="9" t="s">
        <v>9</v>
      </c>
      <c r="D34" s="7" t="s">
        <v>70</v>
      </c>
      <c r="E34" s="7" t="s">
        <v>67</v>
      </c>
      <c r="G34" s="7" t="s">
        <v>0</v>
      </c>
      <c r="H34" s="7" t="s">
        <v>70</v>
      </c>
      <c r="I34" s="7" t="s">
        <v>66</v>
      </c>
      <c r="K34" s="13" t="s">
        <v>109</v>
      </c>
      <c r="L34" s="13" t="s">
        <v>70</v>
      </c>
      <c r="M34" s="13" t="s">
        <v>67</v>
      </c>
    </row>
    <row r="35" spans="3:13" x14ac:dyDescent="0.25">
      <c r="C35" s="9" t="s">
        <v>44</v>
      </c>
      <c r="D35" s="7" t="s">
        <v>70</v>
      </c>
      <c r="E35" s="7" t="s">
        <v>67</v>
      </c>
      <c r="G35" s="6" t="s">
        <v>27</v>
      </c>
      <c r="H35" s="7" t="s">
        <v>71</v>
      </c>
      <c r="I35" s="7" t="s">
        <v>67</v>
      </c>
      <c r="K35" s="9" t="s">
        <v>120</v>
      </c>
      <c r="L35" s="6" t="s">
        <v>68</v>
      </c>
      <c r="M35" s="7" t="s">
        <v>66</v>
      </c>
    </row>
    <row r="36" spans="3:13" x14ac:dyDescent="0.25">
      <c r="C36" s="9" t="s">
        <v>45</v>
      </c>
      <c r="D36" s="7" t="s">
        <v>70</v>
      </c>
      <c r="E36" s="7" t="s">
        <v>67</v>
      </c>
      <c r="G36" s="6" t="s">
        <v>74</v>
      </c>
      <c r="H36" s="7" t="s">
        <v>69</v>
      </c>
      <c r="I36" s="7" t="s">
        <v>66</v>
      </c>
      <c r="K36" s="9" t="s">
        <v>119</v>
      </c>
      <c r="L36" s="6" t="s">
        <v>68</v>
      </c>
      <c r="M36" s="7" t="s">
        <v>66</v>
      </c>
    </row>
    <row r="37" spans="3:13" x14ac:dyDescent="0.25">
      <c r="C37" s="9" t="s">
        <v>46</v>
      </c>
      <c r="D37" s="7" t="s">
        <v>70</v>
      </c>
      <c r="E37" s="7" t="s">
        <v>67</v>
      </c>
      <c r="G37" s="6" t="s">
        <v>76</v>
      </c>
      <c r="H37" s="6" t="s">
        <v>68</v>
      </c>
      <c r="I37" s="7" t="s">
        <v>66</v>
      </c>
    </row>
    <row r="38" spans="3:13" x14ac:dyDescent="0.25">
      <c r="C38" s="9" t="s">
        <v>47</v>
      </c>
      <c r="D38" s="7" t="s">
        <v>70</v>
      </c>
      <c r="E38" s="7" t="s">
        <v>67</v>
      </c>
      <c r="G38" s="6" t="s">
        <v>78</v>
      </c>
      <c r="H38" t="s">
        <v>68</v>
      </c>
      <c r="I38" s="7" t="s">
        <v>66</v>
      </c>
    </row>
    <row r="39" spans="3:13" x14ac:dyDescent="0.25">
      <c r="C39" s="9" t="s">
        <v>48</v>
      </c>
      <c r="D39" s="6" t="s">
        <v>22</v>
      </c>
      <c r="E39" s="7" t="s">
        <v>67</v>
      </c>
      <c r="G39" s="6" t="s">
        <v>80</v>
      </c>
      <c r="H39" s="6" t="s">
        <v>68</v>
      </c>
      <c r="I39" s="7" t="s">
        <v>67</v>
      </c>
    </row>
    <row r="40" spans="3:13" x14ac:dyDescent="0.25">
      <c r="C40" s="9" t="s">
        <v>49</v>
      </c>
      <c r="D40" s="6" t="s">
        <v>22</v>
      </c>
      <c r="E40" s="7" t="s">
        <v>67</v>
      </c>
      <c r="G40" s="6" t="s">
        <v>82</v>
      </c>
      <c r="H40" s="6" t="s">
        <v>68</v>
      </c>
      <c r="I40" s="7" t="s">
        <v>67</v>
      </c>
    </row>
    <row r="41" spans="3:13" x14ac:dyDescent="0.25">
      <c r="C41" s="9" t="s">
        <v>50</v>
      </c>
      <c r="D41" s="7" t="s">
        <v>70</v>
      </c>
      <c r="E41" s="7" t="s">
        <v>67</v>
      </c>
      <c r="G41" s="31" t="s">
        <v>601</v>
      </c>
      <c r="H41" s="32" t="s">
        <v>72</v>
      </c>
      <c r="I41" s="33" t="s">
        <v>67</v>
      </c>
    </row>
    <row r="42" spans="3:13" x14ac:dyDescent="0.25">
      <c r="C42" s="9" t="s">
        <v>51</v>
      </c>
      <c r="D42" s="7" t="s">
        <v>70</v>
      </c>
      <c r="E42" s="7" t="s">
        <v>67</v>
      </c>
      <c r="G42" s="6" t="s">
        <v>101</v>
      </c>
      <c r="H42" s="7" t="s">
        <v>22</v>
      </c>
      <c r="I42" s="7" t="s">
        <v>66</v>
      </c>
    </row>
    <row r="43" spans="3:13" x14ac:dyDescent="0.25">
      <c r="C43" s="9" t="s">
        <v>52</v>
      </c>
      <c r="D43" s="7" t="s">
        <v>70</v>
      </c>
      <c r="E43" s="7" t="s">
        <v>67</v>
      </c>
      <c r="G43" s="6" t="s">
        <v>23</v>
      </c>
      <c r="H43" s="7" t="s">
        <v>70</v>
      </c>
      <c r="I43" s="6" t="s">
        <v>66</v>
      </c>
    </row>
    <row r="44" spans="3:13" x14ac:dyDescent="0.25">
      <c r="C44" s="9" t="s">
        <v>53</v>
      </c>
      <c r="D44" s="7" t="s">
        <v>70</v>
      </c>
      <c r="E44" s="7" t="s">
        <v>67</v>
      </c>
      <c r="G44" s="6" t="s">
        <v>223</v>
      </c>
      <c r="H44" s="7" t="s">
        <v>69</v>
      </c>
      <c r="I44" s="6" t="s">
        <v>66</v>
      </c>
    </row>
    <row r="45" spans="3:13" x14ac:dyDescent="0.25">
      <c r="C45" s="9" t="s">
        <v>54</v>
      </c>
      <c r="D45" s="7" t="s">
        <v>70</v>
      </c>
      <c r="E45" s="7" t="s">
        <v>67</v>
      </c>
      <c r="G45" s="6" t="s">
        <v>97</v>
      </c>
      <c r="H45" s="7" t="s">
        <v>22</v>
      </c>
      <c r="I45" s="7" t="s">
        <v>66</v>
      </c>
    </row>
    <row r="46" spans="3:13" x14ac:dyDescent="0.25">
      <c r="C46" s="9" t="s">
        <v>55</v>
      </c>
      <c r="D46" s="7" t="s">
        <v>22</v>
      </c>
      <c r="E46" s="7" t="s">
        <v>67</v>
      </c>
      <c r="G46" s="6" t="s">
        <v>98</v>
      </c>
      <c r="H46" s="7" t="s">
        <v>22</v>
      </c>
      <c r="I46" s="7" t="s">
        <v>66</v>
      </c>
    </row>
    <row r="47" spans="3:13" x14ac:dyDescent="0.25">
      <c r="C47" s="9" t="s">
        <v>56</v>
      </c>
      <c r="D47" s="7" t="s">
        <v>70</v>
      </c>
      <c r="E47" s="7" t="s">
        <v>67</v>
      </c>
      <c r="G47" s="6" t="s">
        <v>99</v>
      </c>
      <c r="H47" s="10" t="s">
        <v>22</v>
      </c>
      <c r="I47" s="7" t="s">
        <v>66</v>
      </c>
    </row>
    <row r="48" spans="3:13" x14ac:dyDescent="0.25">
      <c r="C48" s="9" t="s">
        <v>57</v>
      </c>
      <c r="D48" s="7" t="s">
        <v>70</v>
      </c>
      <c r="E48" s="7" t="s">
        <v>67</v>
      </c>
      <c r="G48" s="6" t="s">
        <v>109</v>
      </c>
      <c r="H48" s="7" t="s">
        <v>70</v>
      </c>
      <c r="I48" s="7" t="s">
        <v>67</v>
      </c>
    </row>
    <row r="49" spans="3:13" x14ac:dyDescent="0.25">
      <c r="C49" s="9" t="s">
        <v>58</v>
      </c>
      <c r="D49" s="7" t="s">
        <v>70</v>
      </c>
      <c r="E49" s="7" t="s">
        <v>67</v>
      </c>
      <c r="G49" s="6" t="s">
        <v>21</v>
      </c>
      <c r="H49" s="7" t="s">
        <v>71</v>
      </c>
      <c r="I49" s="7" t="s">
        <v>67</v>
      </c>
    </row>
    <row r="50" spans="3:13" x14ac:dyDescent="0.25">
      <c r="C50" s="9" t="s">
        <v>59</v>
      </c>
      <c r="D50" s="7" t="s">
        <v>70</v>
      </c>
      <c r="E50" s="7" t="s">
        <v>67</v>
      </c>
      <c r="G50" s="9" t="s">
        <v>120</v>
      </c>
      <c r="H50" s="6" t="s">
        <v>68</v>
      </c>
      <c r="I50" s="7" t="s">
        <v>66</v>
      </c>
    </row>
    <row r="51" spans="3:13" x14ac:dyDescent="0.25">
      <c r="C51" s="9" t="s">
        <v>60</v>
      </c>
      <c r="D51" s="7" t="s">
        <v>70</v>
      </c>
      <c r="E51" s="7" t="s">
        <v>67</v>
      </c>
      <c r="G51" s="9" t="s">
        <v>119</v>
      </c>
      <c r="H51" s="6" t="s">
        <v>68</v>
      </c>
      <c r="I51" s="7" t="s">
        <v>66</v>
      </c>
    </row>
    <row r="52" spans="3:13" x14ac:dyDescent="0.25">
      <c r="C52" s="9" t="s">
        <v>61</v>
      </c>
      <c r="D52" s="7" t="s">
        <v>70</v>
      </c>
      <c r="E52" s="7" t="s">
        <v>67</v>
      </c>
    </row>
    <row r="53" spans="3:13" x14ac:dyDescent="0.25">
      <c r="C53" s="9" t="s">
        <v>62</v>
      </c>
      <c r="D53" s="7" t="s">
        <v>70</v>
      </c>
      <c r="E53" s="7" t="s">
        <v>67</v>
      </c>
      <c r="G53" s="34" t="s">
        <v>100</v>
      </c>
      <c r="H53" s="4"/>
    </row>
    <row r="54" spans="3:13" x14ac:dyDescent="0.25">
      <c r="C54" s="9" t="s">
        <v>63</v>
      </c>
      <c r="D54" s="6" t="s">
        <v>22</v>
      </c>
      <c r="E54" s="7" t="s">
        <v>67</v>
      </c>
      <c r="G54" s="2" t="s">
        <v>29</v>
      </c>
      <c r="H54" s="2" t="s">
        <v>73</v>
      </c>
      <c r="I54" s="2" t="s">
        <v>12</v>
      </c>
      <c r="K54" s="34" t="s">
        <v>113</v>
      </c>
      <c r="L54" s="4"/>
    </row>
    <row r="55" spans="3:13" x14ac:dyDescent="0.25">
      <c r="C55" s="9" t="s">
        <v>64</v>
      </c>
      <c r="D55" s="7" t="s">
        <v>70</v>
      </c>
      <c r="E55" s="7" t="s">
        <v>67</v>
      </c>
      <c r="G55" s="12" t="s">
        <v>28</v>
      </c>
      <c r="H55" s="7" t="s">
        <v>114</v>
      </c>
      <c r="I55" s="12" t="s">
        <v>66</v>
      </c>
      <c r="K55" s="2" t="s">
        <v>29</v>
      </c>
      <c r="L55" s="2" t="s">
        <v>73</v>
      </c>
      <c r="M55" s="2" t="s">
        <v>12</v>
      </c>
    </row>
    <row r="56" spans="3:13" x14ac:dyDescent="0.25">
      <c r="C56" s="9" t="s">
        <v>65</v>
      </c>
      <c r="D56" s="7" t="s">
        <v>70</v>
      </c>
      <c r="E56" s="7" t="s">
        <v>67</v>
      </c>
      <c r="G56" s="12" t="s">
        <v>609</v>
      </c>
      <c r="H56" s="6" t="s">
        <v>72</v>
      </c>
      <c r="I56" s="12" t="s">
        <v>66</v>
      </c>
      <c r="K56" s="12" t="s">
        <v>28</v>
      </c>
      <c r="L56" s="7" t="s">
        <v>114</v>
      </c>
      <c r="M56" s="12" t="s">
        <v>66</v>
      </c>
    </row>
    <row r="57" spans="3:13" x14ac:dyDescent="0.25">
      <c r="C57" s="9" t="s">
        <v>120</v>
      </c>
      <c r="D57" s="6" t="s">
        <v>68</v>
      </c>
      <c r="E57" s="7" t="s">
        <v>66</v>
      </c>
      <c r="G57" s="12" t="s">
        <v>13</v>
      </c>
      <c r="H57" s="6" t="s">
        <v>72</v>
      </c>
      <c r="I57" s="12" t="s">
        <v>66</v>
      </c>
      <c r="K57" s="12" t="s">
        <v>30</v>
      </c>
      <c r="L57" s="13"/>
      <c r="M57" s="13" t="s">
        <v>77</v>
      </c>
    </row>
    <row r="58" spans="3:13" x14ac:dyDescent="0.25">
      <c r="C58" s="9" t="s">
        <v>119</v>
      </c>
      <c r="D58" s="6" t="s">
        <v>68</v>
      </c>
      <c r="E58" s="7" t="s">
        <v>66</v>
      </c>
      <c r="G58" s="12" t="s">
        <v>20</v>
      </c>
      <c r="H58" s="6" t="s">
        <v>72</v>
      </c>
      <c r="I58" s="6" t="s">
        <v>66</v>
      </c>
      <c r="K58" s="30" t="s">
        <v>79</v>
      </c>
      <c r="L58" s="13"/>
      <c r="M58" s="12"/>
    </row>
    <row r="59" spans="3:13" x14ac:dyDescent="0.25">
      <c r="G59" s="12" t="s">
        <v>81</v>
      </c>
      <c r="H59" s="13"/>
      <c r="I59" s="12"/>
      <c r="K59" s="1" t="s">
        <v>3</v>
      </c>
      <c r="L59" s="13"/>
      <c r="M59" s="13"/>
    </row>
    <row r="60" spans="3:13" x14ac:dyDescent="0.25">
      <c r="G60" s="12" t="s">
        <v>94</v>
      </c>
      <c r="H60" s="13"/>
      <c r="I60" s="13"/>
      <c r="K60" s="12" t="s">
        <v>83</v>
      </c>
      <c r="L60" s="13"/>
      <c r="M60" s="13"/>
    </row>
    <row r="61" spans="3:13" x14ac:dyDescent="0.25">
      <c r="C61" s="4" t="s">
        <v>607</v>
      </c>
      <c r="D61" s="4"/>
      <c r="G61" s="12" t="s">
        <v>95</v>
      </c>
      <c r="H61" s="13"/>
      <c r="I61" s="12"/>
      <c r="K61" s="12" t="s">
        <v>85</v>
      </c>
      <c r="L61" s="13"/>
      <c r="M61" s="12"/>
    </row>
    <row r="62" spans="3:13" x14ac:dyDescent="0.25">
      <c r="C62" s="2" t="s">
        <v>29</v>
      </c>
      <c r="D62" s="2" t="s">
        <v>73</v>
      </c>
      <c r="E62" s="2" t="s">
        <v>12</v>
      </c>
      <c r="G62" s="9" t="s">
        <v>120</v>
      </c>
      <c r="H62" s="6" t="s">
        <v>68</v>
      </c>
      <c r="I62" s="7" t="s">
        <v>66</v>
      </c>
      <c r="K62" s="12" t="s">
        <v>87</v>
      </c>
      <c r="L62" s="13"/>
      <c r="M62" s="13"/>
    </row>
    <row r="63" spans="3:13" x14ac:dyDescent="0.25">
      <c r="C63" s="12" t="s">
        <v>28</v>
      </c>
      <c r="D63" s="7" t="s">
        <v>114</v>
      </c>
      <c r="E63" s="12" t="s">
        <v>66</v>
      </c>
      <c r="G63" s="9" t="s">
        <v>119</v>
      </c>
      <c r="H63" s="6" t="s">
        <v>68</v>
      </c>
      <c r="I63" s="7" t="s">
        <v>66</v>
      </c>
      <c r="K63" s="12" t="s">
        <v>89</v>
      </c>
      <c r="L63" s="13"/>
      <c r="M63" s="12"/>
    </row>
    <row r="64" spans="3:13" x14ac:dyDescent="0.25">
      <c r="C64" s="14" t="s">
        <v>30</v>
      </c>
      <c r="D64" s="13" t="s">
        <v>69</v>
      </c>
      <c r="E64" s="12" t="s">
        <v>66</v>
      </c>
      <c r="K64" s="12" t="s">
        <v>91</v>
      </c>
      <c r="L64" s="13"/>
      <c r="M64" s="13"/>
    </row>
    <row r="65" spans="3:13" x14ac:dyDescent="0.25">
      <c r="C65" s="14" t="s">
        <v>9</v>
      </c>
      <c r="D65" s="7" t="s">
        <v>70</v>
      </c>
      <c r="E65" s="12" t="s">
        <v>66</v>
      </c>
      <c r="K65" s="12" t="s">
        <v>92</v>
      </c>
      <c r="L65" s="13"/>
      <c r="M65" s="13"/>
    </row>
    <row r="66" spans="3:13" x14ac:dyDescent="0.25">
      <c r="C66" s="14" t="s">
        <v>602</v>
      </c>
      <c r="D66" s="7" t="s">
        <v>70</v>
      </c>
      <c r="E66" s="12" t="s">
        <v>67</v>
      </c>
      <c r="K66" s="12" t="s">
        <v>93</v>
      </c>
      <c r="L66" s="13"/>
      <c r="M66" s="13"/>
    </row>
    <row r="67" spans="3:13" x14ac:dyDescent="0.25">
      <c r="C67" s="14" t="s">
        <v>603</v>
      </c>
      <c r="D67" s="7" t="s">
        <v>22</v>
      </c>
      <c r="E67" s="12" t="s">
        <v>67</v>
      </c>
      <c r="K67" s="12" t="s">
        <v>4</v>
      </c>
      <c r="L67" s="13"/>
      <c r="M67" s="13"/>
    </row>
    <row r="68" spans="3:13" x14ac:dyDescent="0.25">
      <c r="C68" s="14" t="s">
        <v>604</v>
      </c>
      <c r="D68" s="7" t="s">
        <v>22</v>
      </c>
      <c r="E68" s="12" t="s">
        <v>67</v>
      </c>
      <c r="K68" s="1" t="s">
        <v>5</v>
      </c>
      <c r="L68" s="13"/>
      <c r="M68" s="12"/>
    </row>
    <row r="69" spans="3:13" x14ac:dyDescent="0.25">
      <c r="C69" s="14" t="s">
        <v>605</v>
      </c>
      <c r="D69" s="7" t="s">
        <v>606</v>
      </c>
      <c r="E69" s="12" t="s">
        <v>67</v>
      </c>
      <c r="K69" s="12" t="s">
        <v>96</v>
      </c>
      <c r="L69" s="13"/>
      <c r="M69" s="13"/>
    </row>
    <row r="70" spans="3:13" x14ac:dyDescent="0.25">
      <c r="C70" s="9" t="s">
        <v>120</v>
      </c>
      <c r="D70" s="6" t="s">
        <v>68</v>
      </c>
      <c r="E70" s="7" t="s">
        <v>66</v>
      </c>
      <c r="K70" s="12" t="s">
        <v>10</v>
      </c>
      <c r="L70" s="13"/>
      <c r="M70" s="12"/>
    </row>
    <row r="71" spans="3:13" x14ac:dyDescent="0.25">
      <c r="C71" s="9" t="s">
        <v>119</v>
      </c>
      <c r="D71" s="6" t="s">
        <v>68</v>
      </c>
      <c r="E71" s="7" t="s">
        <v>66</v>
      </c>
      <c r="K71" s="12" t="s">
        <v>11</v>
      </c>
      <c r="L71" s="13"/>
      <c r="M71" s="13"/>
    </row>
    <row r="72" spans="3:13" x14ac:dyDescent="0.25">
      <c r="K72" s="12" t="s">
        <v>21</v>
      </c>
      <c r="L72" s="13"/>
      <c r="M72" s="12"/>
    </row>
    <row r="73" spans="3:13" x14ac:dyDescent="0.25">
      <c r="K73" s="9" t="s">
        <v>120</v>
      </c>
      <c r="L73" s="6" t="s">
        <v>68</v>
      </c>
      <c r="M73" s="7" t="s">
        <v>66</v>
      </c>
    </row>
    <row r="74" spans="3:13" x14ac:dyDescent="0.25">
      <c r="K74" s="9" t="s">
        <v>119</v>
      </c>
      <c r="L74" s="6" t="s">
        <v>68</v>
      </c>
      <c r="M74" s="7" t="s">
        <v>66</v>
      </c>
    </row>
    <row r="76" spans="3:13" x14ac:dyDescent="0.25">
      <c r="C76" s="4" t="s">
        <v>608</v>
      </c>
      <c r="D76" s="4"/>
    </row>
    <row r="77" spans="3:13" x14ac:dyDescent="0.25">
      <c r="C77" s="2" t="s">
        <v>29</v>
      </c>
      <c r="D77" s="2" t="s">
        <v>73</v>
      </c>
      <c r="E77" s="2" t="s">
        <v>12</v>
      </c>
    </row>
    <row r="78" spans="3:13" x14ac:dyDescent="0.25">
      <c r="C78" s="12" t="s">
        <v>28</v>
      </c>
      <c r="D78" s="7" t="s">
        <v>114</v>
      </c>
      <c r="E78" s="12" t="s">
        <v>66</v>
      </c>
    </row>
    <row r="79" spans="3:13" x14ac:dyDescent="0.25">
      <c r="C79" s="14" t="s">
        <v>30</v>
      </c>
      <c r="D79" s="13" t="s">
        <v>69</v>
      </c>
      <c r="E79" s="13" t="s">
        <v>67</v>
      </c>
    </row>
    <row r="80" spans="3:13" x14ac:dyDescent="0.25">
      <c r="C80" s="14" t="s">
        <v>111</v>
      </c>
      <c r="D80" s="13" t="s">
        <v>69</v>
      </c>
      <c r="E80" s="13" t="s">
        <v>67</v>
      </c>
    </row>
    <row r="81" spans="3:5" x14ac:dyDescent="0.25">
      <c r="C81" s="14" t="s">
        <v>112</v>
      </c>
      <c r="D81" s="13" t="s">
        <v>22</v>
      </c>
      <c r="E81" s="13" t="s">
        <v>67</v>
      </c>
    </row>
    <row r="82" spans="3:5" x14ac:dyDescent="0.25">
      <c r="C82" s="9" t="s">
        <v>120</v>
      </c>
      <c r="D82" s="6" t="s">
        <v>68</v>
      </c>
      <c r="E82" s="7" t="s">
        <v>66</v>
      </c>
    </row>
    <row r="83" spans="3:5" x14ac:dyDescent="0.25">
      <c r="C83" s="9" t="s">
        <v>119</v>
      </c>
      <c r="D83" s="6" t="s">
        <v>68</v>
      </c>
      <c r="E83" s="7" t="s">
        <v>66</v>
      </c>
    </row>
    <row r="93" spans="3:5" x14ac:dyDescent="0.25">
      <c r="E93" s="1" t="s">
        <v>599</v>
      </c>
    </row>
    <row r="94" spans="3:5" x14ac:dyDescent="0.25">
      <c r="E94" s="1" t="s">
        <v>600</v>
      </c>
    </row>
    <row r="95" spans="3:5" x14ac:dyDescent="0.25">
      <c r="E95" s="1" t="s">
        <v>10</v>
      </c>
    </row>
    <row r="96" spans="3:5" x14ac:dyDescent="0.25">
      <c r="E96" s="1" t="s">
        <v>11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0E74-A6D8-4298-B516-D986CE52D8F5}">
  <dimension ref="B3:E56"/>
  <sheetViews>
    <sheetView showGridLines="0" workbookViewId="0">
      <selection activeCell="E4" sqref="E4:E9"/>
    </sheetView>
  </sheetViews>
  <sheetFormatPr defaultRowHeight="15" x14ac:dyDescent="0.25"/>
  <cols>
    <col min="2" max="2" width="28.140625" customWidth="1"/>
    <col min="3" max="3" width="17.5703125" bestFit="1" customWidth="1"/>
    <col min="4" max="4" width="15.42578125" customWidth="1"/>
    <col min="5" max="5" width="53.42578125" customWidth="1"/>
  </cols>
  <sheetData>
    <row r="3" spans="2:5" x14ac:dyDescent="0.25">
      <c r="B3" s="5" t="s">
        <v>124</v>
      </c>
      <c r="C3" s="5" t="s">
        <v>121</v>
      </c>
      <c r="D3" s="11" t="s">
        <v>122</v>
      </c>
      <c r="E3" s="16" t="s">
        <v>123</v>
      </c>
    </row>
    <row r="4" spans="2:5" x14ac:dyDescent="0.25">
      <c r="B4" s="12" t="s">
        <v>28</v>
      </c>
      <c r="C4" s="7" t="s">
        <v>114</v>
      </c>
      <c r="D4" s="12" t="s">
        <v>66</v>
      </c>
      <c r="E4" s="15" t="str">
        <f>IF(B4="","",_xlfn.CONCAT("[",B4,"]  ",C4," ",D4,","))</f>
        <v>[ID]  int IDENTITY(1,1)  NOT NULL,</v>
      </c>
    </row>
    <row r="5" spans="2:5" x14ac:dyDescent="0.25">
      <c r="B5" s="14" t="s">
        <v>30</v>
      </c>
      <c r="C5" s="13" t="s">
        <v>69</v>
      </c>
      <c r="D5" s="13" t="s">
        <v>67</v>
      </c>
      <c r="E5" s="15" t="str">
        <f t="shared" ref="E5:E56" si="0">IF(B5="","",_xlfn.CONCAT("[",B5,"]  ",C5," ",D5,","))</f>
        <v>[EMP_ID]  varchar(10) NULL,</v>
      </c>
    </row>
    <row r="6" spans="2:5" x14ac:dyDescent="0.25">
      <c r="B6" s="14" t="s">
        <v>111</v>
      </c>
      <c r="C6" s="13" t="s">
        <v>69</v>
      </c>
      <c r="D6" s="13" t="s">
        <v>67</v>
      </c>
      <c r="E6" s="15" t="str">
        <f t="shared" si="0"/>
        <v>[Currency]  varchar(10) NULL,</v>
      </c>
    </row>
    <row r="7" spans="2:5" x14ac:dyDescent="0.25">
      <c r="B7" s="14" t="s">
        <v>112</v>
      </c>
      <c r="C7" s="13" t="s">
        <v>22</v>
      </c>
      <c r="D7" s="13" t="s">
        <v>67</v>
      </c>
      <c r="E7" s="15" t="str">
        <f t="shared" si="0"/>
        <v>[EMP_CTC]  int NULL,</v>
      </c>
    </row>
    <row r="8" spans="2:5" x14ac:dyDescent="0.25">
      <c r="B8" s="9" t="s">
        <v>120</v>
      </c>
      <c r="C8" s="6" t="s">
        <v>68</v>
      </c>
      <c r="D8" s="7" t="s">
        <v>66</v>
      </c>
      <c r="E8" s="15" t="str">
        <f t="shared" si="0"/>
        <v>[created]  datetime NOT NULL,</v>
      </c>
    </row>
    <row r="9" spans="2:5" x14ac:dyDescent="0.25">
      <c r="B9" s="9" t="s">
        <v>119</v>
      </c>
      <c r="C9" s="6" t="s">
        <v>68</v>
      </c>
      <c r="D9" s="7" t="s">
        <v>66</v>
      </c>
      <c r="E9" s="15" t="str">
        <f t="shared" si="0"/>
        <v>[last_modified]  datetime NOT NULL,</v>
      </c>
    </row>
    <row r="10" spans="2:5" x14ac:dyDescent="0.25">
      <c r="B10" s="14"/>
      <c r="C10" s="7"/>
      <c r="D10" s="12"/>
      <c r="E10" s="15" t="str">
        <f t="shared" si="0"/>
        <v/>
      </c>
    </row>
    <row r="11" spans="2:5" x14ac:dyDescent="0.25">
      <c r="B11" s="9"/>
      <c r="C11" s="6"/>
      <c r="D11" s="7"/>
      <c r="E11" s="15" t="str">
        <f t="shared" si="0"/>
        <v/>
      </c>
    </row>
    <row r="12" spans="2:5" x14ac:dyDescent="0.25">
      <c r="B12" s="9"/>
      <c r="C12" s="6"/>
      <c r="D12" s="7"/>
      <c r="E12" s="15" t="str">
        <f t="shared" si="0"/>
        <v/>
      </c>
    </row>
    <row r="13" spans="2:5" x14ac:dyDescent="0.25">
      <c r="B13" s="9"/>
      <c r="C13" s="6"/>
      <c r="D13" s="7"/>
      <c r="E13" s="15" t="str">
        <f t="shared" si="0"/>
        <v/>
      </c>
    </row>
    <row r="14" spans="2:5" x14ac:dyDescent="0.25">
      <c r="B14" s="9"/>
      <c r="C14" s="6"/>
      <c r="D14" s="7"/>
      <c r="E14" s="15" t="str">
        <f t="shared" si="0"/>
        <v/>
      </c>
    </row>
    <row r="15" spans="2:5" x14ac:dyDescent="0.25">
      <c r="B15" s="8"/>
      <c r="C15" s="8"/>
      <c r="D15" s="8"/>
      <c r="E15" s="15" t="str">
        <f t="shared" si="0"/>
        <v/>
      </c>
    </row>
    <row r="16" spans="2:5" x14ac:dyDescent="0.25">
      <c r="B16" s="8"/>
      <c r="C16" s="8"/>
      <c r="D16" s="8"/>
      <c r="E16" s="15" t="str">
        <f t="shared" si="0"/>
        <v/>
      </c>
    </row>
    <row r="17" spans="2:5" x14ac:dyDescent="0.25">
      <c r="B17" s="8"/>
      <c r="C17" s="8"/>
      <c r="D17" s="8"/>
      <c r="E17" s="15" t="str">
        <f t="shared" si="0"/>
        <v/>
      </c>
    </row>
    <row r="18" spans="2:5" x14ac:dyDescent="0.25">
      <c r="B18" s="8"/>
      <c r="C18" s="8"/>
      <c r="D18" s="8"/>
      <c r="E18" s="15" t="str">
        <f t="shared" si="0"/>
        <v/>
      </c>
    </row>
    <row r="19" spans="2:5" x14ac:dyDescent="0.25">
      <c r="B19" s="9"/>
      <c r="C19" s="8"/>
      <c r="D19" s="8"/>
      <c r="E19" s="15" t="str">
        <f t="shared" si="0"/>
        <v/>
      </c>
    </row>
    <row r="20" spans="2:5" x14ac:dyDescent="0.25">
      <c r="B20" s="9"/>
      <c r="C20" s="8"/>
      <c r="D20" s="8"/>
      <c r="E20" s="15" t="str">
        <f t="shared" si="0"/>
        <v/>
      </c>
    </row>
    <row r="21" spans="2:5" x14ac:dyDescent="0.25">
      <c r="B21" s="9"/>
      <c r="C21" s="8"/>
      <c r="D21" s="8"/>
      <c r="E21" s="15" t="str">
        <f t="shared" si="0"/>
        <v/>
      </c>
    </row>
    <row r="22" spans="2:5" x14ac:dyDescent="0.25">
      <c r="B22" s="9"/>
      <c r="C22" s="8"/>
      <c r="D22" s="8"/>
      <c r="E22" s="15" t="str">
        <f t="shared" si="0"/>
        <v/>
      </c>
    </row>
    <row r="23" spans="2:5" x14ac:dyDescent="0.25">
      <c r="B23" s="9"/>
      <c r="C23" s="8"/>
      <c r="D23" s="8"/>
      <c r="E23" s="15" t="str">
        <f t="shared" si="0"/>
        <v/>
      </c>
    </row>
    <row r="24" spans="2:5" x14ac:dyDescent="0.25">
      <c r="B24" s="9"/>
      <c r="C24" s="8"/>
      <c r="D24" s="8"/>
      <c r="E24" s="15" t="str">
        <f t="shared" si="0"/>
        <v/>
      </c>
    </row>
    <row r="25" spans="2:5" x14ac:dyDescent="0.25">
      <c r="B25" s="9"/>
      <c r="C25" s="8"/>
      <c r="D25" s="8"/>
      <c r="E25" s="15" t="str">
        <f t="shared" si="0"/>
        <v/>
      </c>
    </row>
    <row r="26" spans="2:5" x14ac:dyDescent="0.25">
      <c r="B26" s="9"/>
      <c r="C26" s="8"/>
      <c r="D26" s="8"/>
      <c r="E26" s="15" t="str">
        <f t="shared" si="0"/>
        <v/>
      </c>
    </row>
    <row r="27" spans="2:5" x14ac:dyDescent="0.25">
      <c r="B27" s="9"/>
      <c r="C27" s="8"/>
      <c r="D27" s="8"/>
      <c r="E27" s="15" t="str">
        <f t="shared" si="0"/>
        <v/>
      </c>
    </row>
    <row r="28" spans="2:5" x14ac:dyDescent="0.25">
      <c r="B28" s="9"/>
      <c r="C28" s="8"/>
      <c r="D28" s="8"/>
      <c r="E28" s="15" t="str">
        <f t="shared" si="0"/>
        <v/>
      </c>
    </row>
    <row r="29" spans="2:5" x14ac:dyDescent="0.25">
      <c r="B29" s="9"/>
      <c r="C29" s="8"/>
      <c r="D29" s="8"/>
      <c r="E29" s="15" t="str">
        <f t="shared" si="0"/>
        <v/>
      </c>
    </row>
    <row r="30" spans="2:5" x14ac:dyDescent="0.25">
      <c r="B30" s="9"/>
      <c r="C30" s="8"/>
      <c r="D30" s="8"/>
      <c r="E30" s="15" t="str">
        <f t="shared" si="0"/>
        <v/>
      </c>
    </row>
    <row r="31" spans="2:5" x14ac:dyDescent="0.25">
      <c r="B31" s="9"/>
      <c r="C31" s="8"/>
      <c r="D31" s="8"/>
      <c r="E31" s="15" t="str">
        <f t="shared" si="0"/>
        <v/>
      </c>
    </row>
    <row r="32" spans="2:5" x14ac:dyDescent="0.25">
      <c r="B32" s="9"/>
      <c r="C32" s="8"/>
      <c r="D32" s="8"/>
      <c r="E32" s="15" t="str">
        <f t="shared" si="0"/>
        <v/>
      </c>
    </row>
    <row r="33" spans="2:5" x14ac:dyDescent="0.25">
      <c r="B33" s="9"/>
      <c r="C33" s="8"/>
      <c r="D33" s="8"/>
      <c r="E33" s="15" t="str">
        <f t="shared" si="0"/>
        <v/>
      </c>
    </row>
    <row r="34" spans="2:5" x14ac:dyDescent="0.25">
      <c r="B34" s="9"/>
      <c r="C34" s="8"/>
      <c r="D34" s="8"/>
      <c r="E34" s="15" t="str">
        <f t="shared" si="0"/>
        <v/>
      </c>
    </row>
    <row r="35" spans="2:5" x14ac:dyDescent="0.25">
      <c r="B35" s="9"/>
      <c r="C35" s="8"/>
      <c r="D35" s="8"/>
      <c r="E35" s="15" t="str">
        <f t="shared" si="0"/>
        <v/>
      </c>
    </row>
    <row r="36" spans="2:5" x14ac:dyDescent="0.25">
      <c r="B36" s="9"/>
      <c r="C36" s="8"/>
      <c r="D36" s="8"/>
      <c r="E36" s="15" t="str">
        <f t="shared" si="0"/>
        <v/>
      </c>
    </row>
    <row r="37" spans="2:5" x14ac:dyDescent="0.25">
      <c r="B37" s="9"/>
      <c r="C37" s="8"/>
      <c r="D37" s="8"/>
      <c r="E37" s="15" t="str">
        <f t="shared" si="0"/>
        <v/>
      </c>
    </row>
    <row r="38" spans="2:5" x14ac:dyDescent="0.25">
      <c r="B38" s="9"/>
      <c r="C38" s="8"/>
      <c r="D38" s="8"/>
      <c r="E38" s="15" t="str">
        <f t="shared" si="0"/>
        <v/>
      </c>
    </row>
    <row r="39" spans="2:5" x14ac:dyDescent="0.25">
      <c r="B39" s="9"/>
      <c r="C39" s="8"/>
      <c r="D39" s="8"/>
      <c r="E39" s="15" t="str">
        <f t="shared" si="0"/>
        <v/>
      </c>
    </row>
    <row r="40" spans="2:5" x14ac:dyDescent="0.25">
      <c r="B40" s="9"/>
      <c r="C40" s="8"/>
      <c r="D40" s="8"/>
      <c r="E40" s="15" t="str">
        <f t="shared" si="0"/>
        <v/>
      </c>
    </row>
    <row r="41" spans="2:5" x14ac:dyDescent="0.25">
      <c r="B41" s="9"/>
      <c r="C41" s="8"/>
      <c r="D41" s="8"/>
      <c r="E41" s="15" t="str">
        <f t="shared" si="0"/>
        <v/>
      </c>
    </row>
    <row r="42" spans="2:5" x14ac:dyDescent="0.25">
      <c r="B42" s="9"/>
      <c r="C42" s="8"/>
      <c r="D42" s="8"/>
      <c r="E42" s="15" t="str">
        <f t="shared" si="0"/>
        <v/>
      </c>
    </row>
    <row r="43" spans="2:5" x14ac:dyDescent="0.25">
      <c r="B43" s="9"/>
      <c r="C43" s="8"/>
      <c r="D43" s="8"/>
      <c r="E43" s="15" t="str">
        <f t="shared" si="0"/>
        <v/>
      </c>
    </row>
    <row r="44" spans="2:5" x14ac:dyDescent="0.25">
      <c r="B44" s="9"/>
      <c r="C44" s="8"/>
      <c r="D44" s="8"/>
      <c r="E44" s="15" t="str">
        <f t="shared" si="0"/>
        <v/>
      </c>
    </row>
    <row r="45" spans="2:5" x14ac:dyDescent="0.25">
      <c r="B45" s="9"/>
      <c r="C45" s="8"/>
      <c r="D45" s="8"/>
      <c r="E45" s="15" t="str">
        <f t="shared" si="0"/>
        <v/>
      </c>
    </row>
    <row r="46" spans="2:5" x14ac:dyDescent="0.25">
      <c r="B46" s="9"/>
      <c r="C46" s="8"/>
      <c r="D46" s="8"/>
      <c r="E46" s="15" t="str">
        <f t="shared" si="0"/>
        <v/>
      </c>
    </row>
    <row r="47" spans="2:5" x14ac:dyDescent="0.25">
      <c r="B47" s="9"/>
      <c r="C47" s="8"/>
      <c r="D47" s="8"/>
      <c r="E47" s="15" t="str">
        <f t="shared" si="0"/>
        <v/>
      </c>
    </row>
    <row r="48" spans="2:5" x14ac:dyDescent="0.25">
      <c r="B48" s="9"/>
      <c r="C48" s="8"/>
      <c r="D48" s="8"/>
      <c r="E48" s="15" t="str">
        <f t="shared" si="0"/>
        <v/>
      </c>
    </row>
    <row r="49" spans="2:5" x14ac:dyDescent="0.25">
      <c r="B49" s="9"/>
      <c r="C49" s="8"/>
      <c r="D49" s="8"/>
      <c r="E49" s="15" t="str">
        <f t="shared" si="0"/>
        <v/>
      </c>
    </row>
    <row r="50" spans="2:5" x14ac:dyDescent="0.25">
      <c r="B50" s="9"/>
      <c r="C50" s="8"/>
      <c r="D50" s="8"/>
      <c r="E50" s="15" t="str">
        <f t="shared" si="0"/>
        <v/>
      </c>
    </row>
    <row r="51" spans="2:5" x14ac:dyDescent="0.25">
      <c r="B51" s="9"/>
      <c r="C51" s="8"/>
      <c r="D51" s="8"/>
      <c r="E51" s="15" t="str">
        <f t="shared" si="0"/>
        <v/>
      </c>
    </row>
    <row r="52" spans="2:5" x14ac:dyDescent="0.25">
      <c r="B52" s="9"/>
      <c r="C52" s="8"/>
      <c r="D52" s="8"/>
      <c r="E52" s="15" t="str">
        <f t="shared" si="0"/>
        <v/>
      </c>
    </row>
    <row r="53" spans="2:5" x14ac:dyDescent="0.25">
      <c r="B53" s="9"/>
      <c r="C53" s="8"/>
      <c r="D53" s="8"/>
      <c r="E53" s="15" t="str">
        <f t="shared" si="0"/>
        <v/>
      </c>
    </row>
    <row r="54" spans="2:5" x14ac:dyDescent="0.25">
      <c r="B54" s="9"/>
      <c r="C54" s="8"/>
      <c r="D54" s="8"/>
      <c r="E54" s="15" t="str">
        <f t="shared" si="0"/>
        <v/>
      </c>
    </row>
    <row r="55" spans="2:5" x14ac:dyDescent="0.25">
      <c r="B55" s="9"/>
      <c r="C55" s="8"/>
      <c r="D55" s="8"/>
      <c r="E55" s="15" t="str">
        <f t="shared" si="0"/>
        <v/>
      </c>
    </row>
    <row r="56" spans="2:5" x14ac:dyDescent="0.25">
      <c r="B56" s="9"/>
      <c r="C56" s="8"/>
      <c r="D56" s="8"/>
      <c r="E56" s="15" t="str">
        <f t="shared" si="0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52AE-D5D8-44AF-9825-0AF343BA655D}">
  <dimension ref="B2:I28"/>
  <sheetViews>
    <sheetView showGridLines="0" workbookViewId="0">
      <selection activeCell="G33" sqref="G33"/>
    </sheetView>
  </sheetViews>
  <sheetFormatPr defaultRowHeight="15" x14ac:dyDescent="0.25"/>
  <cols>
    <col min="2" max="2" width="11.5703125" bestFit="1" customWidth="1"/>
    <col min="3" max="3" width="18.5703125" style="17" customWidth="1"/>
    <col min="4" max="4" width="14.42578125" customWidth="1"/>
    <col min="5" max="5" width="26.140625" bestFit="1" customWidth="1"/>
    <col min="6" max="6" width="10.5703125" customWidth="1"/>
    <col min="7" max="7" width="20.42578125" customWidth="1"/>
    <col min="8" max="8" width="22.140625" customWidth="1"/>
    <col min="9" max="9" width="178.5703125" bestFit="1" customWidth="1"/>
  </cols>
  <sheetData>
    <row r="2" spans="2:9" x14ac:dyDescent="0.25">
      <c r="B2" s="23" t="s">
        <v>126</v>
      </c>
      <c r="C2" s="24" t="s">
        <v>130</v>
      </c>
      <c r="D2" s="22"/>
      <c r="E2" s="22"/>
      <c r="F2" s="22"/>
      <c r="G2" s="22"/>
      <c r="H2" s="22"/>
      <c r="I2" s="22"/>
    </row>
    <row r="4" spans="2:9" x14ac:dyDescent="0.25">
      <c r="D4" t="s">
        <v>66</v>
      </c>
      <c r="E4" t="s">
        <v>66</v>
      </c>
      <c r="F4" t="s">
        <v>67</v>
      </c>
      <c r="G4" t="s">
        <v>67</v>
      </c>
      <c r="H4" t="s">
        <v>66</v>
      </c>
    </row>
    <row r="5" spans="2:9" x14ac:dyDescent="0.25">
      <c r="C5" s="19" t="s">
        <v>28</v>
      </c>
      <c r="D5" s="20" t="s">
        <v>110</v>
      </c>
      <c r="E5" s="20" t="s">
        <v>27</v>
      </c>
      <c r="F5" s="20" t="s">
        <v>109</v>
      </c>
      <c r="G5" s="20" t="s">
        <v>120</v>
      </c>
      <c r="H5" s="20" t="s">
        <v>119</v>
      </c>
      <c r="I5" s="20" t="s">
        <v>128</v>
      </c>
    </row>
    <row r="6" spans="2:9" x14ac:dyDescent="0.25">
      <c r="C6" s="17">
        <f>ROW()-5</f>
        <v>1</v>
      </c>
      <c r="D6" s="21">
        <v>44197</v>
      </c>
      <c r="E6" t="s">
        <v>132</v>
      </c>
      <c r="F6" t="s">
        <v>129</v>
      </c>
      <c r="G6" s="18" t="s">
        <v>131</v>
      </c>
      <c r="H6" s="18" t="s">
        <v>131</v>
      </c>
      <c r="I6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('2021-01-01','New year Day','Offshore',GETDATE(),GETDATE());</v>
      </c>
    </row>
    <row r="7" spans="2:9" x14ac:dyDescent="0.25">
      <c r="C7" s="17">
        <f t="shared" ref="C7:C28" si="0">ROW()-5</f>
        <v>2</v>
      </c>
      <c r="D7" s="21">
        <v>44210</v>
      </c>
      <c r="E7" t="s">
        <v>133</v>
      </c>
      <c r="F7" t="s">
        <v>129</v>
      </c>
      <c r="G7" s="18" t="s">
        <v>131</v>
      </c>
      <c r="H7" s="18" t="s">
        <v>131</v>
      </c>
      <c r="I7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('2021-01-14','Sankranti/Pongal	','Offshore',GETDATE(),GETDATE());</v>
      </c>
    </row>
    <row r="8" spans="2:9" x14ac:dyDescent="0.25">
      <c r="C8" s="17">
        <f t="shared" si="0"/>
        <v>3</v>
      </c>
      <c r="D8" s="21">
        <v>44222</v>
      </c>
      <c r="E8" t="s">
        <v>134</v>
      </c>
      <c r="F8" t="s">
        <v>129</v>
      </c>
      <c r="G8" s="18" t="s">
        <v>131</v>
      </c>
      <c r="H8" s="18" t="s">
        <v>131</v>
      </c>
      <c r="I8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('2021-01-26','Republic Day','Offshore',GETDATE(),GETDATE());</v>
      </c>
    </row>
    <row r="9" spans="2:9" x14ac:dyDescent="0.25">
      <c r="C9" s="17">
        <f t="shared" si="0"/>
        <v>4</v>
      </c>
      <c r="D9" s="21">
        <v>44299</v>
      </c>
      <c r="E9" t="s">
        <v>135</v>
      </c>
      <c r="F9" t="s">
        <v>129</v>
      </c>
      <c r="G9" s="18" t="s">
        <v>131</v>
      </c>
      <c r="H9" s="18" t="s">
        <v>131</v>
      </c>
      <c r="I9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('2021-04-13','Ugadhi','Offshore',GETDATE(),GETDATE());</v>
      </c>
    </row>
    <row r="10" spans="2:9" x14ac:dyDescent="0.25">
      <c r="C10" s="17">
        <f t="shared" si="0"/>
        <v>5</v>
      </c>
      <c r="D10" s="21">
        <v>42856</v>
      </c>
      <c r="E10" t="s">
        <v>136</v>
      </c>
      <c r="F10" t="s">
        <v>129</v>
      </c>
      <c r="G10" s="18" t="s">
        <v>131</v>
      </c>
      <c r="H10" s="18" t="s">
        <v>131</v>
      </c>
      <c r="I10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('2017-05-01','May Day / Maharashtra Day','Offshore',GETDATE(),GETDATE());</v>
      </c>
    </row>
    <row r="11" spans="2:9" x14ac:dyDescent="0.25">
      <c r="C11" s="17">
        <f t="shared" si="0"/>
        <v>6</v>
      </c>
      <c r="D11" s="21">
        <v>44330</v>
      </c>
      <c r="E11" t="s">
        <v>137</v>
      </c>
      <c r="F11" t="s">
        <v>129</v>
      </c>
      <c r="G11" s="18" t="s">
        <v>131</v>
      </c>
      <c r="H11" s="18" t="s">
        <v>131</v>
      </c>
      <c r="I11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('2021-05-14','Ramzan	','Offshore',GETDATE(),GETDATE());</v>
      </c>
    </row>
    <row r="12" spans="2:9" x14ac:dyDescent="0.25">
      <c r="C12" s="17">
        <f t="shared" si="0"/>
        <v>7</v>
      </c>
      <c r="D12" s="21">
        <v>44349</v>
      </c>
      <c r="E12" t="s">
        <v>138</v>
      </c>
      <c r="F12" t="s">
        <v>129</v>
      </c>
      <c r="G12" s="18" t="s">
        <v>131</v>
      </c>
      <c r="H12" s="18" t="s">
        <v>131</v>
      </c>
      <c r="I12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('2021-06-02','Telangana Formation Day','Offshore',GETDATE(),GETDATE());</v>
      </c>
    </row>
    <row r="13" spans="2:9" x14ac:dyDescent="0.25">
      <c r="C13" s="17">
        <f t="shared" si="0"/>
        <v>8</v>
      </c>
      <c r="D13" s="21">
        <v>44398</v>
      </c>
      <c r="E13" t="s">
        <v>139</v>
      </c>
      <c r="F13" t="s">
        <v>129</v>
      </c>
      <c r="G13" s="18" t="s">
        <v>131</v>
      </c>
      <c r="H13" s="18" t="s">
        <v>131</v>
      </c>
      <c r="I13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('2021-07-21','Bakrid','Offshore',GETDATE(),GETDATE());</v>
      </c>
    </row>
    <row r="14" spans="2:9" x14ac:dyDescent="0.25">
      <c r="C14" s="17">
        <f t="shared" si="0"/>
        <v>9</v>
      </c>
      <c r="D14" s="21">
        <v>44449</v>
      </c>
      <c r="E14" t="s">
        <v>140</v>
      </c>
      <c r="F14" t="s">
        <v>129</v>
      </c>
      <c r="G14" s="18" t="s">
        <v>131</v>
      </c>
      <c r="H14" s="18" t="s">
        <v>131</v>
      </c>
      <c r="I14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('2021-09-10','Ganesh Chaturthi','Offshore',GETDATE(),GETDATE());</v>
      </c>
    </row>
    <row r="15" spans="2:9" x14ac:dyDescent="0.25">
      <c r="C15" s="17">
        <f t="shared" si="0"/>
        <v>10</v>
      </c>
      <c r="D15" s="21">
        <v>43010</v>
      </c>
      <c r="E15" t="s">
        <v>141</v>
      </c>
      <c r="F15" t="s">
        <v>129</v>
      </c>
      <c r="G15" s="18" t="s">
        <v>131</v>
      </c>
      <c r="H15" s="18" t="s">
        <v>131</v>
      </c>
      <c r="I15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('2017-10-02','Mahatma Gandhi Birthday','Offshore',GETDATE(),GETDATE());</v>
      </c>
    </row>
    <row r="16" spans="2:9" x14ac:dyDescent="0.25">
      <c r="C16" s="17">
        <f t="shared" si="0"/>
        <v>11</v>
      </c>
      <c r="D16" s="21">
        <v>44484</v>
      </c>
      <c r="E16" t="s">
        <v>142</v>
      </c>
      <c r="F16" t="s">
        <v>129</v>
      </c>
      <c r="G16" s="18" t="s">
        <v>131</v>
      </c>
      <c r="H16" s="18" t="s">
        <v>131</v>
      </c>
      <c r="I16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('2021-10-15','Vijaya Dashami/Dussehra','Offshore',GETDATE(),GETDATE());</v>
      </c>
    </row>
    <row r="17" spans="3:9" x14ac:dyDescent="0.25">
      <c r="C17" s="17">
        <f t="shared" si="0"/>
        <v>12</v>
      </c>
      <c r="D17" s="21">
        <v>44504</v>
      </c>
      <c r="E17" t="s">
        <v>143</v>
      </c>
      <c r="F17" t="s">
        <v>129</v>
      </c>
      <c r="G17" s="18" t="s">
        <v>131</v>
      </c>
      <c r="H17" s="18" t="s">
        <v>131</v>
      </c>
      <c r="I17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('2021-11-04','Diwali','Offshore',GETDATE(),GETDATE());</v>
      </c>
    </row>
    <row r="18" spans="3:9" x14ac:dyDescent="0.25">
      <c r="C18" s="17">
        <f t="shared" si="0"/>
        <v>13</v>
      </c>
      <c r="D18" s="21">
        <v>44555</v>
      </c>
      <c r="E18" t="s">
        <v>144</v>
      </c>
      <c r="F18" t="s">
        <v>129</v>
      </c>
      <c r="G18" s="18" t="s">
        <v>131</v>
      </c>
      <c r="H18" s="18" t="s">
        <v>131</v>
      </c>
      <c r="I18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('2021-12-25','Christmas Day','Offshore',GETDATE(),GETDATE());</v>
      </c>
    </row>
    <row r="19" spans="3:9" x14ac:dyDescent="0.25">
      <c r="C19" s="17">
        <f t="shared" si="0"/>
        <v>14</v>
      </c>
      <c r="D19" s="21">
        <v>44575</v>
      </c>
      <c r="E19" t="s">
        <v>145</v>
      </c>
      <c r="F19" t="s">
        <v>129</v>
      </c>
      <c r="G19" s="18" t="s">
        <v>131</v>
      </c>
      <c r="H19" s="18" t="s">
        <v>131</v>
      </c>
      <c r="I19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('2022-01-14','Bhogi','Offshore',GETDATE(),GETDATE());</v>
      </c>
    </row>
    <row r="20" spans="3:9" x14ac:dyDescent="0.25">
      <c r="C20" s="17">
        <f t="shared" si="0"/>
        <v>15</v>
      </c>
      <c r="D20" s="21">
        <v>44587</v>
      </c>
      <c r="E20" t="s">
        <v>134</v>
      </c>
      <c r="F20" t="s">
        <v>129</v>
      </c>
      <c r="G20" s="18" t="s">
        <v>131</v>
      </c>
      <c r="H20" s="18" t="s">
        <v>131</v>
      </c>
      <c r="I20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('2022-01-26','Republic Day','Offshore',GETDATE(),GETDATE());</v>
      </c>
    </row>
    <row r="21" spans="3:9" x14ac:dyDescent="0.25">
      <c r="C21" s="17">
        <f t="shared" si="0"/>
        <v>16</v>
      </c>
      <c r="D21" s="21">
        <v>44622</v>
      </c>
      <c r="E21" t="s">
        <v>146</v>
      </c>
      <c r="F21" t="s">
        <v>129</v>
      </c>
      <c r="G21" s="18" t="s">
        <v>131</v>
      </c>
      <c r="H21" s="18" t="s">
        <v>131</v>
      </c>
      <c r="I21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('2022-03-02','Next-Day of Mahashivarathi','Offshore',GETDATE(),GETDATE());</v>
      </c>
    </row>
    <row r="22" spans="3:9" x14ac:dyDescent="0.25">
      <c r="C22" s="17">
        <f t="shared" si="0"/>
        <v>17</v>
      </c>
      <c r="D22" s="21">
        <v>44666</v>
      </c>
      <c r="E22" t="s">
        <v>147</v>
      </c>
      <c r="F22" t="s">
        <v>129</v>
      </c>
      <c r="G22" s="18" t="s">
        <v>131</v>
      </c>
      <c r="H22" s="18" t="s">
        <v>131</v>
      </c>
      <c r="I22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('2022-04-15','Good Friday','Offshore',GETDATE(),GETDATE());</v>
      </c>
    </row>
    <row r="23" spans="3:9" x14ac:dyDescent="0.25">
      <c r="C23" s="17">
        <f t="shared" si="0"/>
        <v>18</v>
      </c>
      <c r="D23" s="21">
        <v>44684</v>
      </c>
      <c r="E23" t="s">
        <v>148</v>
      </c>
      <c r="F23" t="s">
        <v>129</v>
      </c>
      <c r="G23" s="18" t="s">
        <v>131</v>
      </c>
      <c r="H23" s="18" t="s">
        <v>131</v>
      </c>
      <c r="I23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('2022-05-03','Ramzan','Offshore',GETDATE(),GETDATE());</v>
      </c>
    </row>
    <row r="24" spans="3:9" x14ac:dyDescent="0.25">
      <c r="C24" s="17">
        <f t="shared" si="0"/>
        <v>19</v>
      </c>
      <c r="D24" s="21">
        <v>44714</v>
      </c>
      <c r="E24" t="s">
        <v>138</v>
      </c>
      <c r="F24" t="s">
        <v>129</v>
      </c>
      <c r="G24" s="18" t="s">
        <v>131</v>
      </c>
      <c r="H24" s="18" t="s">
        <v>131</v>
      </c>
      <c r="I24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('2022-06-02','Telangana Formation Day','Offshore',GETDATE(),GETDATE());</v>
      </c>
    </row>
    <row r="25" spans="3:9" x14ac:dyDescent="0.25">
      <c r="C25" s="17">
        <f t="shared" si="0"/>
        <v>20</v>
      </c>
      <c r="D25" s="21">
        <v>44788</v>
      </c>
      <c r="E25" t="s">
        <v>149</v>
      </c>
      <c r="F25" t="s">
        <v>129</v>
      </c>
      <c r="G25" s="18" t="s">
        <v>131</v>
      </c>
      <c r="H25" s="18" t="s">
        <v>131</v>
      </c>
      <c r="I25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('2022-08-15','Independence Day','Offshore',GETDATE(),GETDATE());</v>
      </c>
    </row>
    <row r="26" spans="3:9" x14ac:dyDescent="0.25">
      <c r="C26" s="17">
        <f t="shared" si="0"/>
        <v>21</v>
      </c>
      <c r="D26" s="21">
        <v>44804</v>
      </c>
      <c r="E26" t="s">
        <v>150</v>
      </c>
      <c r="F26" t="s">
        <v>129</v>
      </c>
      <c r="G26" s="18" t="s">
        <v>131</v>
      </c>
      <c r="H26" s="18" t="s">
        <v>131</v>
      </c>
      <c r="I26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('2022-08-31','Vinaya Chavathi','Offshore',GETDATE(),GETDATE());</v>
      </c>
    </row>
    <row r="27" spans="3:9" x14ac:dyDescent="0.25">
      <c r="C27" s="17">
        <f t="shared" si="0"/>
        <v>22</v>
      </c>
      <c r="D27" s="21">
        <v>44839</v>
      </c>
      <c r="E27" t="s">
        <v>142</v>
      </c>
      <c r="F27" t="s">
        <v>129</v>
      </c>
      <c r="G27" s="18" t="s">
        <v>131</v>
      </c>
      <c r="H27" s="18" t="s">
        <v>131</v>
      </c>
      <c r="I27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('2022-10-05','Vijaya Dashami/Dussehra','Offshore',GETDATE(),GETDATE());</v>
      </c>
    </row>
    <row r="28" spans="3:9" x14ac:dyDescent="0.25">
      <c r="C28" s="17">
        <f t="shared" si="0"/>
        <v>23</v>
      </c>
      <c r="D28" s="21">
        <v>44859</v>
      </c>
      <c r="E28" t="s">
        <v>151</v>
      </c>
      <c r="F28" t="s">
        <v>129</v>
      </c>
      <c r="G28" s="18" t="s">
        <v>131</v>
      </c>
      <c r="H28" s="18" t="s">
        <v>131</v>
      </c>
      <c r="I28" t="str">
        <f xml:space="preserve"> $C$2 &amp; "'" &amp; TEXT(tblHolidayMaster[[#This Row],[Holiday Date]],"yyyy-mm-dd") &amp; "','" &amp; tblHolidayMaster[[#This Row],[Description]] &amp; "','" &amp; tblHolidayMaster[[#This Row],[Location]]  &amp; "'," &amp; tblHolidayMaster[[#This Row],[created]] &amp; "," &amp; tblHolidayMaster[[#This Row],[last_modified]] &amp; ");"</f>
        <v>INSERT INTO [metadata].[HolidayMaster] ([Holiday Date] ,[Description] ,[Location] ,[created] ,[last_modified]) VALUES ('2022-10-25','Deepavali','Offshore',GETDATE(),GETDATE());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8579-B651-49A0-8B27-2481635B7FF1}">
  <dimension ref="B2:I70"/>
  <sheetViews>
    <sheetView showGridLines="0" topLeftCell="I50" workbookViewId="0">
      <selection activeCell="I6" sqref="I6:I70"/>
    </sheetView>
  </sheetViews>
  <sheetFormatPr defaultRowHeight="15" x14ac:dyDescent="0.25"/>
  <cols>
    <col min="2" max="2" width="11.5703125" bestFit="1" customWidth="1"/>
    <col min="3" max="3" width="18.5703125" style="17" customWidth="1"/>
    <col min="4" max="4" width="14.42578125" customWidth="1"/>
    <col min="5" max="5" width="26.140625" bestFit="1" customWidth="1"/>
    <col min="6" max="6" width="10.5703125" customWidth="1"/>
    <col min="7" max="7" width="20.42578125" customWidth="1"/>
    <col min="8" max="8" width="22.140625" customWidth="1"/>
    <col min="9" max="9" width="178.5703125" bestFit="1" customWidth="1"/>
  </cols>
  <sheetData>
    <row r="2" spans="2:9" x14ac:dyDescent="0.25">
      <c r="B2" s="23" t="s">
        <v>126</v>
      </c>
      <c r="C2" s="24" t="s">
        <v>153</v>
      </c>
      <c r="D2" s="22"/>
      <c r="E2" s="22"/>
      <c r="F2" s="22"/>
      <c r="G2" s="22"/>
      <c r="H2" s="22"/>
      <c r="I2" s="22"/>
    </row>
    <row r="4" spans="2:9" x14ac:dyDescent="0.25">
      <c r="D4" t="s">
        <v>66</v>
      </c>
      <c r="E4" t="s">
        <v>66</v>
      </c>
      <c r="F4" t="s">
        <v>67</v>
      </c>
      <c r="G4" t="s">
        <v>67</v>
      </c>
      <c r="H4" t="s">
        <v>66</v>
      </c>
    </row>
    <row r="5" spans="2:9" x14ac:dyDescent="0.25">
      <c r="C5" s="19" t="s">
        <v>28</v>
      </c>
      <c r="D5" s="20" t="s">
        <v>92</v>
      </c>
      <c r="E5" s="20" t="s">
        <v>107</v>
      </c>
      <c r="F5" s="20" t="s">
        <v>108</v>
      </c>
      <c r="G5" s="20" t="s">
        <v>120</v>
      </c>
      <c r="H5" s="20" t="s">
        <v>119</v>
      </c>
      <c r="I5" s="20" t="s">
        <v>128</v>
      </c>
    </row>
    <row r="6" spans="2:9" x14ac:dyDescent="0.25">
      <c r="C6" s="17">
        <f>ROW()-5</f>
        <v>1</v>
      </c>
      <c r="D6" s="21" t="s">
        <v>154</v>
      </c>
      <c r="E6" t="s">
        <v>155</v>
      </c>
      <c r="F6">
        <v>0</v>
      </c>
      <c r="G6" s="18" t="s">
        <v>131</v>
      </c>
      <c r="H6" s="18" t="s">
        <v>131</v>
      </c>
      <c r="I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('USD_NBM','USD',0,GETDATE(),GETDATE());</v>
      </c>
    </row>
    <row r="7" spans="2:9" x14ac:dyDescent="0.25">
      <c r="C7" s="17">
        <f t="shared" ref="C7:C27" si="0">ROW()-5</f>
        <v>2</v>
      </c>
      <c r="D7" s="21" t="s">
        <v>156</v>
      </c>
      <c r="E7" t="s">
        <v>155</v>
      </c>
      <c r="F7">
        <v>0</v>
      </c>
      <c r="G7" s="18" t="s">
        <v>131</v>
      </c>
      <c r="H7" s="18" t="s">
        <v>131</v>
      </c>
      <c r="I7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('USD_NBR','USD',0,GETDATE(),GETDATE());</v>
      </c>
    </row>
    <row r="8" spans="2:9" x14ac:dyDescent="0.25">
      <c r="C8" s="17">
        <f t="shared" si="0"/>
        <v>3</v>
      </c>
      <c r="D8" t="s">
        <v>213</v>
      </c>
      <c r="E8" t="s">
        <v>155</v>
      </c>
      <c r="F8">
        <v>10</v>
      </c>
      <c r="G8" s="18" t="s">
        <v>131</v>
      </c>
      <c r="H8" s="18" t="s">
        <v>131</v>
      </c>
      <c r="I8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('USD_TE0','USD',10,GETDATE(),GETDATE());</v>
      </c>
    </row>
    <row r="9" spans="2:9" x14ac:dyDescent="0.25">
      <c r="C9" s="17">
        <f t="shared" si="0"/>
        <v>4</v>
      </c>
      <c r="D9" t="s">
        <v>214</v>
      </c>
      <c r="E9" t="s">
        <v>155</v>
      </c>
      <c r="F9">
        <v>11</v>
      </c>
      <c r="G9" s="18" t="s">
        <v>131</v>
      </c>
      <c r="H9" s="18" t="s">
        <v>131</v>
      </c>
      <c r="I9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('USD_TE1','USD',11,GETDATE(),GETDATE());</v>
      </c>
    </row>
    <row r="10" spans="2:9" x14ac:dyDescent="0.25">
      <c r="C10" s="17">
        <f t="shared" si="0"/>
        <v>5</v>
      </c>
      <c r="D10" t="s">
        <v>215</v>
      </c>
      <c r="E10" t="s">
        <v>155</v>
      </c>
      <c r="F10">
        <v>12</v>
      </c>
      <c r="G10" s="18" t="s">
        <v>131</v>
      </c>
      <c r="H10" s="18" t="s">
        <v>131</v>
      </c>
      <c r="I10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('USD_TE2','USD',12,GETDATE(),GETDATE());</v>
      </c>
    </row>
    <row r="11" spans="2:9" x14ac:dyDescent="0.25">
      <c r="C11" s="17">
        <f t="shared" si="0"/>
        <v>6</v>
      </c>
      <c r="D11" t="s">
        <v>216</v>
      </c>
      <c r="E11" t="s">
        <v>155</v>
      </c>
      <c r="F11">
        <v>13</v>
      </c>
      <c r="G11" s="18" t="s">
        <v>131</v>
      </c>
      <c r="H11" s="18" t="s">
        <v>131</v>
      </c>
      <c r="I11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('USD_TE3','USD',13,GETDATE(),GETDATE());</v>
      </c>
    </row>
    <row r="12" spans="2:9" x14ac:dyDescent="0.25">
      <c r="C12" s="17">
        <f t="shared" si="0"/>
        <v>7</v>
      </c>
      <c r="D12" t="s">
        <v>217</v>
      </c>
      <c r="E12" t="s">
        <v>155</v>
      </c>
      <c r="F12">
        <v>14</v>
      </c>
      <c r="G12" s="18" t="s">
        <v>131</v>
      </c>
      <c r="H12" s="18" t="s">
        <v>131</v>
      </c>
      <c r="I12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('USD_TE4','USD',14,GETDATE(),GETDATE());</v>
      </c>
    </row>
    <row r="13" spans="2:9" x14ac:dyDescent="0.25">
      <c r="C13" s="17">
        <f t="shared" si="0"/>
        <v>8</v>
      </c>
      <c r="D13" t="s">
        <v>218</v>
      </c>
      <c r="E13" t="s">
        <v>155</v>
      </c>
      <c r="F13">
        <v>15</v>
      </c>
      <c r="G13" s="18" t="s">
        <v>131</v>
      </c>
      <c r="H13" s="18" t="s">
        <v>131</v>
      </c>
      <c r="I13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('USD_TE5','USD',15,GETDATE(),GETDATE());</v>
      </c>
    </row>
    <row r="14" spans="2:9" x14ac:dyDescent="0.25">
      <c r="C14" s="17">
        <f t="shared" si="0"/>
        <v>9</v>
      </c>
      <c r="D14" t="s">
        <v>219</v>
      </c>
      <c r="E14" t="s">
        <v>155</v>
      </c>
      <c r="F14">
        <v>16</v>
      </c>
      <c r="G14" s="18" t="s">
        <v>131</v>
      </c>
      <c r="H14" s="18" t="s">
        <v>131</v>
      </c>
      <c r="I14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('USD_TE6','USD',16,GETDATE(),GETDATE());</v>
      </c>
    </row>
    <row r="15" spans="2:9" x14ac:dyDescent="0.25">
      <c r="C15" s="17">
        <f t="shared" si="0"/>
        <v>10</v>
      </c>
      <c r="D15" t="s">
        <v>220</v>
      </c>
      <c r="E15" t="s">
        <v>155</v>
      </c>
      <c r="F15">
        <v>17</v>
      </c>
      <c r="G15" s="18" t="s">
        <v>131</v>
      </c>
      <c r="H15" s="18" t="s">
        <v>131</v>
      </c>
      <c r="I15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('USD_TE7','USD',17,GETDATE(),GETDATE());</v>
      </c>
    </row>
    <row r="16" spans="2:9" x14ac:dyDescent="0.25">
      <c r="C16" s="17">
        <f t="shared" si="0"/>
        <v>11</v>
      </c>
      <c r="D16" t="s">
        <v>221</v>
      </c>
      <c r="E16" t="s">
        <v>155</v>
      </c>
      <c r="F16">
        <v>18</v>
      </c>
      <c r="G16" s="18" t="s">
        <v>131</v>
      </c>
      <c r="H16" s="18" t="s">
        <v>131</v>
      </c>
      <c r="I1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('USD_TE8','USD',18,GETDATE(),GETDATE());</v>
      </c>
    </row>
    <row r="17" spans="3:9" x14ac:dyDescent="0.25">
      <c r="C17" s="17">
        <f t="shared" si="0"/>
        <v>12</v>
      </c>
      <c r="D17" t="s">
        <v>222</v>
      </c>
      <c r="E17" t="s">
        <v>155</v>
      </c>
      <c r="F17">
        <v>19</v>
      </c>
      <c r="G17" s="18" t="s">
        <v>131</v>
      </c>
      <c r="H17" s="18" t="s">
        <v>131</v>
      </c>
      <c r="I17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('USD_TE9','USD',19,GETDATE(),GETDATE());</v>
      </c>
    </row>
    <row r="18" spans="3:9" x14ac:dyDescent="0.25">
      <c r="C18" s="17">
        <f t="shared" si="0"/>
        <v>13</v>
      </c>
      <c r="D18" s="21" t="s">
        <v>157</v>
      </c>
      <c r="E18" t="s">
        <v>155</v>
      </c>
      <c r="F18">
        <v>20</v>
      </c>
      <c r="G18" s="18" t="s">
        <v>131</v>
      </c>
      <c r="H18" s="18" t="s">
        <v>131</v>
      </c>
      <c r="I18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('USD_TW0','USD',20,GETDATE(),GETDATE());</v>
      </c>
    </row>
    <row r="19" spans="3:9" x14ac:dyDescent="0.25">
      <c r="C19" s="17">
        <f t="shared" si="0"/>
        <v>14</v>
      </c>
      <c r="D19" s="21" t="s">
        <v>158</v>
      </c>
      <c r="E19" t="s">
        <v>155</v>
      </c>
      <c r="F19">
        <v>21</v>
      </c>
      <c r="G19" s="18" t="s">
        <v>131</v>
      </c>
      <c r="H19" s="18" t="s">
        <v>131</v>
      </c>
      <c r="I19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('USD_TW1','USD',21,GETDATE(),GETDATE());</v>
      </c>
    </row>
    <row r="20" spans="3:9" x14ac:dyDescent="0.25">
      <c r="C20" s="17">
        <f t="shared" si="0"/>
        <v>15</v>
      </c>
      <c r="D20" s="21" t="s">
        <v>159</v>
      </c>
      <c r="E20" t="s">
        <v>155</v>
      </c>
      <c r="F20">
        <v>22</v>
      </c>
      <c r="G20" s="18" t="s">
        <v>131</v>
      </c>
      <c r="H20" s="18" t="s">
        <v>131</v>
      </c>
      <c r="I20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('USD_TW2','USD',22,GETDATE(),GETDATE());</v>
      </c>
    </row>
    <row r="21" spans="3:9" x14ac:dyDescent="0.25">
      <c r="C21" s="17">
        <f t="shared" si="0"/>
        <v>16</v>
      </c>
      <c r="D21" s="21" t="s">
        <v>160</v>
      </c>
      <c r="E21" t="s">
        <v>155</v>
      </c>
      <c r="F21">
        <v>23</v>
      </c>
      <c r="G21" s="18" t="s">
        <v>131</v>
      </c>
      <c r="H21" s="18" t="s">
        <v>131</v>
      </c>
      <c r="I21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('USD_TW3','USD',23,GETDATE(),GETDATE());</v>
      </c>
    </row>
    <row r="22" spans="3:9" x14ac:dyDescent="0.25">
      <c r="C22" s="17">
        <f t="shared" si="0"/>
        <v>17</v>
      </c>
      <c r="D22" s="21" t="s">
        <v>161</v>
      </c>
      <c r="E22" t="s">
        <v>155</v>
      </c>
      <c r="F22">
        <v>24</v>
      </c>
      <c r="G22" s="18" t="s">
        <v>131</v>
      </c>
      <c r="H22" s="18" t="s">
        <v>131</v>
      </c>
      <c r="I22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('USD_TW4','USD',24,GETDATE(),GETDATE());</v>
      </c>
    </row>
    <row r="23" spans="3:9" x14ac:dyDescent="0.25">
      <c r="C23" s="17">
        <f t="shared" si="0"/>
        <v>18</v>
      </c>
      <c r="D23" s="21" t="s">
        <v>162</v>
      </c>
      <c r="E23" t="s">
        <v>155</v>
      </c>
      <c r="F23">
        <v>25</v>
      </c>
      <c r="G23" s="18" t="s">
        <v>131</v>
      </c>
      <c r="H23" s="18" t="s">
        <v>131</v>
      </c>
      <c r="I23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('USD_TW5','USD',25,GETDATE(),GETDATE());</v>
      </c>
    </row>
    <row r="24" spans="3:9" x14ac:dyDescent="0.25">
      <c r="C24" s="17">
        <f t="shared" si="0"/>
        <v>19</v>
      </c>
      <c r="D24" s="21" t="s">
        <v>163</v>
      </c>
      <c r="E24" t="s">
        <v>155</v>
      </c>
      <c r="F24">
        <v>26</v>
      </c>
      <c r="G24" s="18" t="s">
        <v>131</v>
      </c>
      <c r="H24" s="18" t="s">
        <v>131</v>
      </c>
      <c r="I24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('USD_TW6','USD',26,GETDATE(),GETDATE());</v>
      </c>
    </row>
    <row r="25" spans="3:9" x14ac:dyDescent="0.25">
      <c r="C25" s="17">
        <f t="shared" si="0"/>
        <v>20</v>
      </c>
      <c r="D25" s="21" t="s">
        <v>164</v>
      </c>
      <c r="E25" t="s">
        <v>155</v>
      </c>
      <c r="F25">
        <v>27</v>
      </c>
      <c r="G25" s="18" t="s">
        <v>131</v>
      </c>
      <c r="H25" s="18" t="s">
        <v>131</v>
      </c>
      <c r="I25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('USD_TW7','USD',27,GETDATE(),GETDATE());</v>
      </c>
    </row>
    <row r="26" spans="3:9" x14ac:dyDescent="0.25">
      <c r="C26" s="17">
        <f t="shared" si="0"/>
        <v>21</v>
      </c>
      <c r="D26" s="21" t="s">
        <v>165</v>
      </c>
      <c r="E26" t="s">
        <v>155</v>
      </c>
      <c r="F26">
        <v>28</v>
      </c>
      <c r="G26" s="18" t="s">
        <v>131</v>
      </c>
      <c r="H26" s="18" t="s">
        <v>131</v>
      </c>
      <c r="I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('USD_TW8','USD',28,GETDATE(),GETDATE());</v>
      </c>
    </row>
    <row r="27" spans="3:9" x14ac:dyDescent="0.25">
      <c r="C27" s="17">
        <f t="shared" si="0"/>
        <v>22</v>
      </c>
      <c r="D27" s="21" t="s">
        <v>166</v>
      </c>
      <c r="E27" t="s">
        <v>155</v>
      </c>
      <c r="F27">
        <v>29</v>
      </c>
      <c r="G27" s="18" t="s">
        <v>131</v>
      </c>
      <c r="H27" s="18" t="s">
        <v>131</v>
      </c>
      <c r="I27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('USD_TW9','USD',29,GETDATE(),GETDATE());</v>
      </c>
    </row>
    <row r="28" spans="3:9" x14ac:dyDescent="0.25">
      <c r="C28" s="17">
        <f t="shared" ref="C28:C59" si="1">ROW()-5</f>
        <v>23</v>
      </c>
      <c r="D28" s="21" t="s">
        <v>167</v>
      </c>
      <c r="E28" t="s">
        <v>155</v>
      </c>
      <c r="F28">
        <v>30</v>
      </c>
      <c r="G28" s="18" t="s">
        <v>131</v>
      </c>
      <c r="H28" s="18" t="s">
        <v>131</v>
      </c>
      <c r="I28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('USD_TH0','USD',30,GETDATE(),GETDATE());</v>
      </c>
    </row>
    <row r="29" spans="3:9" x14ac:dyDescent="0.25">
      <c r="C29" s="17">
        <f t="shared" si="1"/>
        <v>24</v>
      </c>
      <c r="D29" s="21" t="s">
        <v>168</v>
      </c>
      <c r="E29" t="s">
        <v>155</v>
      </c>
      <c r="F29">
        <v>31</v>
      </c>
      <c r="G29" s="18" t="s">
        <v>131</v>
      </c>
      <c r="H29" s="18" t="s">
        <v>131</v>
      </c>
      <c r="I29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('USD_TH1','USD',31,GETDATE(),GETDATE());</v>
      </c>
    </row>
    <row r="30" spans="3:9" x14ac:dyDescent="0.25">
      <c r="C30" s="17">
        <f t="shared" si="1"/>
        <v>25</v>
      </c>
      <c r="D30" s="21" t="s">
        <v>169</v>
      </c>
      <c r="E30" t="s">
        <v>155</v>
      </c>
      <c r="F30">
        <v>32</v>
      </c>
      <c r="G30" s="18" t="s">
        <v>131</v>
      </c>
      <c r="H30" s="18" t="s">
        <v>131</v>
      </c>
      <c r="I30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('USD_TH2','USD',32,GETDATE(),GETDATE());</v>
      </c>
    </row>
    <row r="31" spans="3:9" x14ac:dyDescent="0.25">
      <c r="C31" s="17">
        <f t="shared" si="1"/>
        <v>26</v>
      </c>
      <c r="D31" s="21" t="s">
        <v>170</v>
      </c>
      <c r="E31" t="s">
        <v>155</v>
      </c>
      <c r="F31">
        <v>33</v>
      </c>
      <c r="G31" s="18" t="s">
        <v>131</v>
      </c>
      <c r="H31" s="18" t="s">
        <v>131</v>
      </c>
      <c r="I31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('USD_TH3','USD',33,GETDATE(),GETDATE());</v>
      </c>
    </row>
    <row r="32" spans="3:9" x14ac:dyDescent="0.25">
      <c r="C32" s="17">
        <f t="shared" si="1"/>
        <v>27</v>
      </c>
      <c r="D32" s="21" t="s">
        <v>171</v>
      </c>
      <c r="E32" t="s">
        <v>155</v>
      </c>
      <c r="F32">
        <v>34</v>
      </c>
      <c r="G32" s="18" t="s">
        <v>131</v>
      </c>
      <c r="H32" s="18" t="s">
        <v>131</v>
      </c>
      <c r="I32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('USD_TH4','USD',34,GETDATE(),GETDATE());</v>
      </c>
    </row>
    <row r="33" spans="3:9" x14ac:dyDescent="0.25">
      <c r="C33" s="17">
        <f t="shared" si="1"/>
        <v>28</v>
      </c>
      <c r="D33" s="21" t="s">
        <v>172</v>
      </c>
      <c r="E33" t="s">
        <v>155</v>
      </c>
      <c r="F33">
        <v>35</v>
      </c>
      <c r="G33" s="18" t="s">
        <v>131</v>
      </c>
      <c r="H33" s="18" t="s">
        <v>131</v>
      </c>
      <c r="I33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('USD_TH5','USD',35,GETDATE(),GETDATE());</v>
      </c>
    </row>
    <row r="34" spans="3:9" x14ac:dyDescent="0.25">
      <c r="C34" s="17">
        <f t="shared" si="1"/>
        <v>29</v>
      </c>
      <c r="D34" s="21" t="s">
        <v>173</v>
      </c>
      <c r="E34" t="s">
        <v>155</v>
      </c>
      <c r="F34">
        <v>36</v>
      </c>
      <c r="G34" s="18" t="s">
        <v>131</v>
      </c>
      <c r="H34" s="18" t="s">
        <v>131</v>
      </c>
      <c r="I34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('USD_TH6','USD',36,GETDATE(),GETDATE());</v>
      </c>
    </row>
    <row r="35" spans="3:9" x14ac:dyDescent="0.25">
      <c r="C35" s="17">
        <f t="shared" si="1"/>
        <v>30</v>
      </c>
      <c r="D35" s="21" t="s">
        <v>174</v>
      </c>
      <c r="E35" t="s">
        <v>155</v>
      </c>
      <c r="F35">
        <v>37</v>
      </c>
      <c r="G35" s="18" t="s">
        <v>131</v>
      </c>
      <c r="H35" s="18" t="s">
        <v>131</v>
      </c>
      <c r="I35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('USD_TH7','USD',37,GETDATE(),GETDATE());</v>
      </c>
    </row>
    <row r="36" spans="3:9" x14ac:dyDescent="0.25">
      <c r="C36" s="17">
        <f t="shared" si="1"/>
        <v>31</v>
      </c>
      <c r="D36" s="21" t="s">
        <v>175</v>
      </c>
      <c r="E36" t="s">
        <v>155</v>
      </c>
      <c r="F36">
        <v>38</v>
      </c>
      <c r="G36" s="18" t="s">
        <v>131</v>
      </c>
      <c r="H36" s="18" t="s">
        <v>131</v>
      </c>
      <c r="I3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('USD_TH8','USD',38,GETDATE(),GETDATE());</v>
      </c>
    </row>
    <row r="37" spans="3:9" x14ac:dyDescent="0.25">
      <c r="C37" s="17">
        <f t="shared" si="1"/>
        <v>32</v>
      </c>
      <c r="D37" s="21" t="s">
        <v>176</v>
      </c>
      <c r="E37" t="s">
        <v>155</v>
      </c>
      <c r="F37">
        <v>39</v>
      </c>
      <c r="G37" s="18" t="s">
        <v>131</v>
      </c>
      <c r="H37" s="18" t="s">
        <v>131</v>
      </c>
      <c r="I37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('USD_TH9','USD',39,GETDATE(),GETDATE());</v>
      </c>
    </row>
    <row r="38" spans="3:9" x14ac:dyDescent="0.25">
      <c r="C38" s="17">
        <f t="shared" si="1"/>
        <v>33</v>
      </c>
      <c r="D38" s="21" t="s">
        <v>177</v>
      </c>
      <c r="E38" t="s">
        <v>155</v>
      </c>
      <c r="F38">
        <v>40</v>
      </c>
      <c r="G38" s="18" t="s">
        <v>131</v>
      </c>
      <c r="H38" s="18" t="s">
        <v>131</v>
      </c>
      <c r="I38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('USD_FO0','USD',40,GETDATE(),GETDATE());</v>
      </c>
    </row>
    <row r="39" spans="3:9" x14ac:dyDescent="0.25">
      <c r="C39" s="17">
        <f t="shared" si="1"/>
        <v>34</v>
      </c>
      <c r="D39" t="s">
        <v>178</v>
      </c>
      <c r="E39" t="s">
        <v>155</v>
      </c>
      <c r="F39">
        <v>41</v>
      </c>
      <c r="G39" s="18" t="s">
        <v>131</v>
      </c>
      <c r="H39" s="18" t="s">
        <v>131</v>
      </c>
      <c r="I39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('USD_FO1','USD',41,GETDATE(),GETDATE());</v>
      </c>
    </row>
    <row r="40" spans="3:9" x14ac:dyDescent="0.25">
      <c r="C40" s="17">
        <f t="shared" si="1"/>
        <v>35</v>
      </c>
      <c r="D40" t="s">
        <v>179</v>
      </c>
      <c r="E40" t="s">
        <v>155</v>
      </c>
      <c r="F40">
        <v>42</v>
      </c>
      <c r="G40" s="18" t="s">
        <v>131</v>
      </c>
      <c r="H40" s="18" t="s">
        <v>131</v>
      </c>
      <c r="I40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('USD_FO2','USD',42,GETDATE(),GETDATE());</v>
      </c>
    </row>
    <row r="41" spans="3:9" x14ac:dyDescent="0.25">
      <c r="C41" s="17">
        <f t="shared" si="1"/>
        <v>36</v>
      </c>
      <c r="D41" t="s">
        <v>180</v>
      </c>
      <c r="E41" t="s">
        <v>155</v>
      </c>
      <c r="F41">
        <v>43</v>
      </c>
      <c r="G41" s="18" t="s">
        <v>131</v>
      </c>
      <c r="H41" s="18" t="s">
        <v>131</v>
      </c>
      <c r="I41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('USD_FO3','USD',43,GETDATE(),GETDATE());</v>
      </c>
    </row>
    <row r="42" spans="3:9" x14ac:dyDescent="0.25">
      <c r="C42" s="17">
        <f t="shared" si="1"/>
        <v>37</v>
      </c>
      <c r="D42" t="s">
        <v>181</v>
      </c>
      <c r="E42" t="s">
        <v>155</v>
      </c>
      <c r="F42">
        <v>44</v>
      </c>
      <c r="G42" s="18" t="s">
        <v>131</v>
      </c>
      <c r="H42" s="18" t="s">
        <v>131</v>
      </c>
      <c r="I42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('USD_FO4','USD',44,GETDATE(),GETDATE());</v>
      </c>
    </row>
    <row r="43" spans="3:9" x14ac:dyDescent="0.25">
      <c r="C43" s="17">
        <f t="shared" si="1"/>
        <v>38</v>
      </c>
      <c r="D43" t="s">
        <v>182</v>
      </c>
      <c r="E43" t="s">
        <v>155</v>
      </c>
      <c r="F43">
        <v>45</v>
      </c>
      <c r="G43" s="18" t="s">
        <v>131</v>
      </c>
      <c r="H43" s="18" t="s">
        <v>131</v>
      </c>
      <c r="I43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('USD_FO5','USD',45,GETDATE(),GETDATE());</v>
      </c>
    </row>
    <row r="44" spans="3:9" x14ac:dyDescent="0.25">
      <c r="C44" s="17">
        <f t="shared" si="1"/>
        <v>39</v>
      </c>
      <c r="D44" t="s">
        <v>183</v>
      </c>
      <c r="E44" t="s">
        <v>155</v>
      </c>
      <c r="F44">
        <v>46</v>
      </c>
      <c r="G44" s="18" t="s">
        <v>131</v>
      </c>
      <c r="H44" s="18" t="s">
        <v>131</v>
      </c>
      <c r="I44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('USD_FO6','USD',46,GETDATE(),GETDATE());</v>
      </c>
    </row>
    <row r="45" spans="3:9" x14ac:dyDescent="0.25">
      <c r="C45" s="17">
        <f t="shared" si="1"/>
        <v>40</v>
      </c>
      <c r="D45" t="s">
        <v>184</v>
      </c>
      <c r="E45" t="s">
        <v>155</v>
      </c>
      <c r="F45">
        <v>47</v>
      </c>
      <c r="G45" s="18" t="s">
        <v>131</v>
      </c>
      <c r="H45" s="18" t="s">
        <v>131</v>
      </c>
      <c r="I45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('USD_FO7','USD',47,GETDATE(),GETDATE());</v>
      </c>
    </row>
    <row r="46" spans="3:9" x14ac:dyDescent="0.25">
      <c r="C46" s="17">
        <f t="shared" si="1"/>
        <v>41</v>
      </c>
      <c r="D46" t="s">
        <v>185</v>
      </c>
      <c r="E46" t="s">
        <v>155</v>
      </c>
      <c r="F46">
        <v>48</v>
      </c>
      <c r="G46" s="18" t="s">
        <v>131</v>
      </c>
      <c r="H46" s="18" t="s">
        <v>131</v>
      </c>
      <c r="I4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('USD_FO8','USD',48,GETDATE(),GETDATE());</v>
      </c>
    </row>
    <row r="47" spans="3:9" x14ac:dyDescent="0.25">
      <c r="C47" s="17">
        <f t="shared" si="1"/>
        <v>42</v>
      </c>
      <c r="D47" t="s">
        <v>186</v>
      </c>
      <c r="E47" t="s">
        <v>155</v>
      </c>
      <c r="F47">
        <v>49</v>
      </c>
      <c r="G47" s="18" t="s">
        <v>131</v>
      </c>
      <c r="H47" s="18" t="s">
        <v>131</v>
      </c>
      <c r="I47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('USD_FO9','USD',49,GETDATE(),GETDATE());</v>
      </c>
    </row>
    <row r="48" spans="3:9" x14ac:dyDescent="0.25">
      <c r="C48" s="17">
        <f t="shared" si="1"/>
        <v>43</v>
      </c>
      <c r="D48" t="s">
        <v>187</v>
      </c>
      <c r="E48" t="s">
        <v>155</v>
      </c>
      <c r="F48">
        <v>50</v>
      </c>
      <c r="G48" s="18" t="s">
        <v>131</v>
      </c>
      <c r="H48" s="18" t="s">
        <v>131</v>
      </c>
      <c r="I48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('USD_FI0','USD',50,GETDATE(),GETDATE());</v>
      </c>
    </row>
    <row r="49" spans="3:9" x14ac:dyDescent="0.25">
      <c r="C49" s="17">
        <f t="shared" si="1"/>
        <v>44</v>
      </c>
      <c r="D49" t="s">
        <v>188</v>
      </c>
      <c r="E49" t="s">
        <v>155</v>
      </c>
      <c r="F49">
        <v>51</v>
      </c>
      <c r="G49" s="18" t="s">
        <v>131</v>
      </c>
      <c r="H49" s="18" t="s">
        <v>131</v>
      </c>
      <c r="I49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('USD_FI1','USD',51,GETDATE(),GETDATE());</v>
      </c>
    </row>
    <row r="50" spans="3:9" x14ac:dyDescent="0.25">
      <c r="C50" s="17">
        <f t="shared" si="1"/>
        <v>45</v>
      </c>
      <c r="D50" t="s">
        <v>189</v>
      </c>
      <c r="E50" t="s">
        <v>155</v>
      </c>
      <c r="F50">
        <v>52</v>
      </c>
      <c r="G50" s="18" t="s">
        <v>131</v>
      </c>
      <c r="H50" s="18" t="s">
        <v>131</v>
      </c>
      <c r="I50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('USD_FI2','USD',52,GETDATE(),GETDATE());</v>
      </c>
    </row>
    <row r="51" spans="3:9" x14ac:dyDescent="0.25">
      <c r="C51" s="17">
        <f t="shared" si="1"/>
        <v>46</v>
      </c>
      <c r="D51" t="s">
        <v>190</v>
      </c>
      <c r="E51" t="s">
        <v>155</v>
      </c>
      <c r="F51">
        <v>53</v>
      </c>
      <c r="G51" s="18" t="s">
        <v>131</v>
      </c>
      <c r="H51" s="18" t="s">
        <v>131</v>
      </c>
      <c r="I51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('USD_FI3','USD',53,GETDATE(),GETDATE());</v>
      </c>
    </row>
    <row r="52" spans="3:9" x14ac:dyDescent="0.25">
      <c r="C52" s="17">
        <f t="shared" si="1"/>
        <v>47</v>
      </c>
      <c r="D52" t="s">
        <v>191</v>
      </c>
      <c r="E52" t="s">
        <v>155</v>
      </c>
      <c r="F52">
        <v>54</v>
      </c>
      <c r="G52" s="18" t="s">
        <v>131</v>
      </c>
      <c r="H52" s="18" t="s">
        <v>131</v>
      </c>
      <c r="I52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('USD_FI4','USD',54,GETDATE(),GETDATE());</v>
      </c>
    </row>
    <row r="53" spans="3:9" x14ac:dyDescent="0.25">
      <c r="C53" s="17">
        <f t="shared" si="1"/>
        <v>48</v>
      </c>
      <c r="D53" t="s">
        <v>192</v>
      </c>
      <c r="E53" t="s">
        <v>155</v>
      </c>
      <c r="F53">
        <v>55</v>
      </c>
      <c r="G53" s="18" t="s">
        <v>131</v>
      </c>
      <c r="H53" s="18" t="s">
        <v>131</v>
      </c>
      <c r="I53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('USD_FI5','USD',55,GETDATE(),GETDATE());</v>
      </c>
    </row>
    <row r="54" spans="3:9" x14ac:dyDescent="0.25">
      <c r="C54" s="17">
        <f t="shared" si="1"/>
        <v>49</v>
      </c>
      <c r="D54" t="s">
        <v>193</v>
      </c>
      <c r="E54" t="s">
        <v>155</v>
      </c>
      <c r="F54">
        <v>56</v>
      </c>
      <c r="G54" s="18" t="s">
        <v>131</v>
      </c>
      <c r="H54" s="18" t="s">
        <v>131</v>
      </c>
      <c r="I54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('USD_FI6','USD',56,GETDATE(),GETDATE());</v>
      </c>
    </row>
    <row r="55" spans="3:9" x14ac:dyDescent="0.25">
      <c r="C55" s="17">
        <f t="shared" si="1"/>
        <v>50</v>
      </c>
      <c r="D55" t="s">
        <v>194</v>
      </c>
      <c r="E55" t="s">
        <v>155</v>
      </c>
      <c r="F55">
        <v>57</v>
      </c>
      <c r="G55" s="18" t="s">
        <v>131</v>
      </c>
      <c r="H55" s="18" t="s">
        <v>131</v>
      </c>
      <c r="I55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('USD_FI7','USD',57,GETDATE(),GETDATE());</v>
      </c>
    </row>
    <row r="56" spans="3:9" x14ac:dyDescent="0.25">
      <c r="C56" s="17">
        <f t="shared" si="1"/>
        <v>51</v>
      </c>
      <c r="D56" t="s">
        <v>195</v>
      </c>
      <c r="E56" t="s">
        <v>155</v>
      </c>
      <c r="F56">
        <v>58</v>
      </c>
      <c r="G56" s="18" t="s">
        <v>131</v>
      </c>
      <c r="H56" s="18" t="s">
        <v>131</v>
      </c>
      <c r="I5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('USD_FI8','USD',58,GETDATE(),GETDATE());</v>
      </c>
    </row>
    <row r="57" spans="3:9" x14ac:dyDescent="0.25">
      <c r="C57" s="17">
        <f t="shared" si="1"/>
        <v>52</v>
      </c>
      <c r="D57" t="s">
        <v>196</v>
      </c>
      <c r="E57" t="s">
        <v>155</v>
      </c>
      <c r="F57">
        <v>59</v>
      </c>
      <c r="G57" s="18" t="s">
        <v>131</v>
      </c>
      <c r="H57" s="18" t="s">
        <v>131</v>
      </c>
      <c r="I57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('USD_FI9','USD',59,GETDATE(),GETDATE());</v>
      </c>
    </row>
    <row r="58" spans="3:9" x14ac:dyDescent="0.25">
      <c r="C58" s="17">
        <f t="shared" si="1"/>
        <v>53</v>
      </c>
      <c r="D58" t="s">
        <v>197</v>
      </c>
      <c r="E58" t="s">
        <v>155</v>
      </c>
      <c r="F58">
        <v>60</v>
      </c>
      <c r="G58" s="18" t="s">
        <v>131</v>
      </c>
      <c r="H58" s="18" t="s">
        <v>131</v>
      </c>
      <c r="I58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('USD_SI0','USD',60,GETDATE(),GETDATE());</v>
      </c>
    </row>
    <row r="59" spans="3:9" x14ac:dyDescent="0.25">
      <c r="C59" s="17">
        <f t="shared" si="1"/>
        <v>54</v>
      </c>
      <c r="D59" t="s">
        <v>198</v>
      </c>
      <c r="E59" t="s">
        <v>155</v>
      </c>
      <c r="F59">
        <v>61</v>
      </c>
      <c r="G59" s="18" t="s">
        <v>131</v>
      </c>
      <c r="H59" s="18" t="s">
        <v>131</v>
      </c>
      <c r="I59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('USD_SI1','USD',61,GETDATE(),GETDATE());</v>
      </c>
    </row>
    <row r="60" spans="3:9" x14ac:dyDescent="0.25">
      <c r="C60" s="17">
        <f t="shared" ref="C60:C70" si="2">ROW()-5</f>
        <v>55</v>
      </c>
      <c r="D60" t="s">
        <v>199</v>
      </c>
      <c r="E60" t="s">
        <v>155</v>
      </c>
      <c r="F60">
        <v>62</v>
      </c>
      <c r="G60" s="18" t="s">
        <v>131</v>
      </c>
      <c r="H60" s="18" t="s">
        <v>131</v>
      </c>
      <c r="I60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('USD_SI2','USD',62,GETDATE(),GETDATE());</v>
      </c>
    </row>
    <row r="61" spans="3:9" x14ac:dyDescent="0.25">
      <c r="C61" s="17">
        <f t="shared" si="2"/>
        <v>56</v>
      </c>
      <c r="D61" t="s">
        <v>200</v>
      </c>
      <c r="E61" t="s">
        <v>155</v>
      </c>
      <c r="F61">
        <v>63</v>
      </c>
      <c r="G61" s="18" t="s">
        <v>131</v>
      </c>
      <c r="H61" s="18" t="s">
        <v>131</v>
      </c>
      <c r="I61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('USD_SI3','USD',63,GETDATE(),GETDATE());</v>
      </c>
    </row>
    <row r="62" spans="3:9" x14ac:dyDescent="0.25">
      <c r="C62" s="17">
        <f t="shared" si="2"/>
        <v>57</v>
      </c>
      <c r="D62" t="s">
        <v>201</v>
      </c>
      <c r="E62" t="s">
        <v>155</v>
      </c>
      <c r="F62">
        <v>64</v>
      </c>
      <c r="G62" s="18" t="s">
        <v>131</v>
      </c>
      <c r="H62" s="18" t="s">
        <v>131</v>
      </c>
      <c r="I62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('USD_SI4','USD',64,GETDATE(),GETDATE());</v>
      </c>
    </row>
    <row r="63" spans="3:9" x14ac:dyDescent="0.25">
      <c r="C63" s="17">
        <f t="shared" si="2"/>
        <v>58</v>
      </c>
      <c r="D63" t="s">
        <v>202</v>
      </c>
      <c r="E63" t="s">
        <v>155</v>
      </c>
      <c r="F63">
        <v>65</v>
      </c>
      <c r="G63" s="18" t="s">
        <v>131</v>
      </c>
      <c r="H63" s="18" t="s">
        <v>131</v>
      </c>
      <c r="I63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('USD_SI5','USD',65,GETDATE(),GETDATE());</v>
      </c>
    </row>
    <row r="64" spans="3:9" x14ac:dyDescent="0.25">
      <c r="C64" s="17">
        <f t="shared" si="2"/>
        <v>59</v>
      </c>
      <c r="D64" t="s">
        <v>203</v>
      </c>
      <c r="E64" t="s">
        <v>155</v>
      </c>
      <c r="F64">
        <v>66</v>
      </c>
      <c r="G64" s="18" t="s">
        <v>131</v>
      </c>
      <c r="H64" s="18" t="s">
        <v>131</v>
      </c>
      <c r="I64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('USD_SI6','USD',66,GETDATE(),GETDATE());</v>
      </c>
    </row>
    <row r="65" spans="3:9" x14ac:dyDescent="0.25">
      <c r="C65" s="17">
        <f t="shared" si="2"/>
        <v>60</v>
      </c>
      <c r="D65" t="s">
        <v>204</v>
      </c>
      <c r="E65" t="s">
        <v>155</v>
      </c>
      <c r="F65">
        <v>67</v>
      </c>
      <c r="G65" s="18" t="s">
        <v>131</v>
      </c>
      <c r="H65" s="18" t="s">
        <v>131</v>
      </c>
      <c r="I65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('USD_SI7','USD',67,GETDATE(),GETDATE());</v>
      </c>
    </row>
    <row r="66" spans="3:9" x14ac:dyDescent="0.25">
      <c r="C66" s="17">
        <f t="shared" si="2"/>
        <v>61</v>
      </c>
      <c r="D66" t="s">
        <v>205</v>
      </c>
      <c r="E66" t="s">
        <v>155</v>
      </c>
      <c r="F66">
        <v>68</v>
      </c>
      <c r="G66" s="18" t="s">
        <v>131</v>
      </c>
      <c r="H66" s="18" t="s">
        <v>131</v>
      </c>
      <c r="I66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('USD_SI8','USD',68,GETDATE(),GETDATE());</v>
      </c>
    </row>
    <row r="67" spans="3:9" x14ac:dyDescent="0.25">
      <c r="C67" s="17">
        <f t="shared" si="2"/>
        <v>62</v>
      </c>
      <c r="D67" t="s">
        <v>206</v>
      </c>
      <c r="E67" t="s">
        <v>155</v>
      </c>
      <c r="F67">
        <v>69</v>
      </c>
      <c r="G67" s="18" t="s">
        <v>131</v>
      </c>
      <c r="H67" s="18" t="s">
        <v>131</v>
      </c>
      <c r="I67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('USD_SI9','USD',69,GETDATE(),GETDATE());</v>
      </c>
    </row>
    <row r="68" spans="3:9" x14ac:dyDescent="0.25">
      <c r="C68" s="17">
        <f t="shared" si="2"/>
        <v>63</v>
      </c>
      <c r="D68" t="s">
        <v>207</v>
      </c>
      <c r="E68" t="s">
        <v>208</v>
      </c>
      <c r="F68">
        <v>10224</v>
      </c>
      <c r="G68" s="18" t="s">
        <v>131</v>
      </c>
      <c r="H68" s="18" t="s">
        <v>131</v>
      </c>
      <c r="I68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('INR_1','INR',10224,GETDATE(),GETDATE());</v>
      </c>
    </row>
    <row r="69" spans="3:9" x14ac:dyDescent="0.25">
      <c r="C69" s="17">
        <f t="shared" si="2"/>
        <v>64</v>
      </c>
      <c r="D69" t="s">
        <v>209</v>
      </c>
      <c r="E69" t="s">
        <v>208</v>
      </c>
      <c r="F69">
        <v>10238</v>
      </c>
      <c r="G69" s="18" t="s">
        <v>131</v>
      </c>
      <c r="H69" s="18" t="s">
        <v>131</v>
      </c>
      <c r="I69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('INR_2','INR',10238,GETDATE(),GETDATE());</v>
      </c>
    </row>
    <row r="70" spans="3:9" x14ac:dyDescent="0.25">
      <c r="C70" s="17">
        <f t="shared" si="2"/>
        <v>65</v>
      </c>
      <c r="D70" t="s">
        <v>210</v>
      </c>
      <c r="E70" t="s">
        <v>208</v>
      </c>
      <c r="F70">
        <v>10595</v>
      </c>
      <c r="G70" s="18" t="s">
        <v>131</v>
      </c>
      <c r="H70" s="18" t="s">
        <v>131</v>
      </c>
      <c r="I70" s="26" t="str">
        <f xml:space="preserve"> $C$2 &amp; "'" &amp; TEXT(tblHolidayMaster3[[#This Row],[Billing_ID]],"yyyy-mm-dd") &amp; "','" &amp; tblHolidayMaster3[[#This Row],[Bill_Currency]] &amp; "'," &amp; tblHolidayMaster3[[#This Row],[Bill_Rate]]  &amp; "," &amp; tblHolidayMaster3[[#This Row],[created]] &amp; "," &amp; tblHolidayMaster3[[#This Row],[last_modified]] &amp; ");"</f>
        <v>INSERT INTO [metadata].[BillRateMaster]  ([Billing_ID] ,[Bill_Currency] ,[Bill_Rate] ,[created] ,[last_modified]) VALUES ('INR_3','INR',10595,GETDATE(),GETDATE());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6A54-2013-486F-A473-57AB5F0A8B9C}">
  <dimension ref="B2:N134"/>
  <sheetViews>
    <sheetView showGridLines="0" workbookViewId="0">
      <selection activeCell="H11" sqref="H11"/>
    </sheetView>
  </sheetViews>
  <sheetFormatPr defaultRowHeight="15" x14ac:dyDescent="0.25"/>
  <cols>
    <col min="2" max="2" width="11.5703125" bestFit="1" customWidth="1"/>
    <col min="3" max="3" width="18.5703125" style="17" customWidth="1"/>
    <col min="4" max="4" width="11" bestFit="1" customWidth="1"/>
    <col min="5" max="5" width="10.140625" bestFit="1" customWidth="1"/>
    <col min="6" max="6" width="12.7109375" bestFit="1" customWidth="1"/>
    <col min="7" max="7" width="20.42578125" style="28" customWidth="1"/>
    <col min="8" max="8" width="22.140625" style="28" customWidth="1"/>
    <col min="9" max="9" width="19.7109375" customWidth="1"/>
    <col min="10" max="10" width="16.42578125" bestFit="1" customWidth="1"/>
    <col min="13" max="13" width="11.85546875" customWidth="1"/>
    <col min="14" max="14" width="255.7109375" bestFit="1" customWidth="1"/>
  </cols>
  <sheetData>
    <row r="2" spans="2:14" x14ac:dyDescent="0.25">
      <c r="B2" s="23" t="s">
        <v>126</v>
      </c>
      <c r="C2" s="24" t="s">
        <v>259</v>
      </c>
      <c r="D2" s="22"/>
      <c r="E2" s="22"/>
      <c r="F2" s="22"/>
      <c r="G2" s="27"/>
      <c r="H2" s="27"/>
      <c r="I2" s="22"/>
    </row>
    <row r="4" spans="2:14" x14ac:dyDescent="0.25">
      <c r="D4" t="s">
        <v>66</v>
      </c>
      <c r="E4" t="s">
        <v>66</v>
      </c>
      <c r="F4" t="s">
        <v>67</v>
      </c>
      <c r="G4" s="28" t="s">
        <v>67</v>
      </c>
      <c r="H4" s="28" t="s">
        <v>66</v>
      </c>
    </row>
    <row r="5" spans="2:14" x14ac:dyDescent="0.25">
      <c r="C5" s="19" t="s">
        <v>28</v>
      </c>
      <c r="D5" s="20" t="s">
        <v>74</v>
      </c>
      <c r="E5" s="20" t="s">
        <v>75</v>
      </c>
      <c r="F5" s="20" t="s">
        <v>102</v>
      </c>
      <c r="G5" s="29" t="s">
        <v>103</v>
      </c>
      <c r="H5" s="29" t="s">
        <v>104</v>
      </c>
      <c r="I5" s="20" t="s">
        <v>105</v>
      </c>
      <c r="J5" s="20" t="s">
        <v>106</v>
      </c>
      <c r="K5" s="20" t="s">
        <v>258</v>
      </c>
      <c r="L5" s="20" t="s">
        <v>120</v>
      </c>
      <c r="M5" s="20" t="s">
        <v>119</v>
      </c>
      <c r="N5" s="20" t="s">
        <v>128</v>
      </c>
    </row>
    <row r="6" spans="2:14" x14ac:dyDescent="0.25">
      <c r="C6" s="17">
        <f>ROW()-5</f>
        <v>1</v>
      </c>
      <c r="D6" s="21" t="s">
        <v>250</v>
      </c>
      <c r="E6" t="str">
        <f>"P_" &amp; tblHolidayMaster4[[#This Row],[Account_ID]]</f>
        <v>P_COTI</v>
      </c>
      <c r="F6" t="s">
        <v>225</v>
      </c>
      <c r="G6" s="28">
        <v>44529</v>
      </c>
      <c r="H6" s="28">
        <v>44530</v>
      </c>
      <c r="I6" t="s">
        <v>226</v>
      </c>
      <c r="J6" t="s">
        <v>257</v>
      </c>
      <c r="K6">
        <v>2</v>
      </c>
      <c r="L6" s="18" t="s">
        <v>131</v>
      </c>
      <c r="M6" s="18" t="s">
        <v>131</v>
      </c>
      <c r="N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('COTI','P_COTI','FS180','2021-11-29','2021-11-30','Casual Leave','Full Day',2,GETDATE(),GETDATE());</v>
      </c>
    </row>
    <row r="7" spans="2:14" x14ac:dyDescent="0.25">
      <c r="C7" s="17">
        <f t="shared" ref="C7:C28" si="0">ROW()-5</f>
        <v>2</v>
      </c>
      <c r="D7" s="21" t="s">
        <v>251</v>
      </c>
      <c r="E7" t="str">
        <f>"P_" &amp; tblHolidayMaster4[[#This Row],[Account_ID]]</f>
        <v>P_TRIN</v>
      </c>
      <c r="F7" t="s">
        <v>227</v>
      </c>
      <c r="G7" s="28">
        <v>44559</v>
      </c>
      <c r="H7" s="28">
        <v>44561</v>
      </c>
      <c r="I7" t="s">
        <v>228</v>
      </c>
      <c r="J7" t="s">
        <v>257</v>
      </c>
      <c r="K7">
        <v>3</v>
      </c>
      <c r="L7" s="18" t="s">
        <v>131</v>
      </c>
      <c r="M7" s="18" t="s">
        <v>131</v>
      </c>
      <c r="N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('TRIN','P_TRIN','FS193','2021-12-29','2021-12-31','LOP','Full Day',3,GETDATE(),GETDATE());</v>
      </c>
    </row>
    <row r="8" spans="2:14" x14ac:dyDescent="0.25">
      <c r="C8" s="17">
        <f t="shared" si="0"/>
        <v>3</v>
      </c>
      <c r="D8" s="21" t="s">
        <v>252</v>
      </c>
      <c r="E8" t="str">
        <f>"P_" &amp; tblHolidayMaster4[[#This Row],[Account_ID]]</f>
        <v>P_ILGP</v>
      </c>
      <c r="F8" t="s">
        <v>229</v>
      </c>
      <c r="G8" s="28">
        <v>44494</v>
      </c>
      <c r="H8" s="28">
        <v>44494</v>
      </c>
      <c r="I8" t="s">
        <v>226</v>
      </c>
      <c r="J8" t="s">
        <v>257</v>
      </c>
      <c r="K8">
        <v>1</v>
      </c>
      <c r="L8" s="18" t="s">
        <v>131</v>
      </c>
      <c r="M8" s="18" t="s">
        <v>131</v>
      </c>
      <c r="N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('ILGP','P_ILGP','FS165','2021-10-25','2021-10-25','Casual Leave','Full Day',1,GETDATE(),GETDATE());</v>
      </c>
    </row>
    <row r="9" spans="2:14" x14ac:dyDescent="0.25">
      <c r="C9" s="17">
        <f t="shared" si="0"/>
        <v>4</v>
      </c>
      <c r="D9" s="21" t="s">
        <v>252</v>
      </c>
      <c r="E9" t="str">
        <f>"P_" &amp; tblHolidayMaster4[[#This Row],[Account_ID]]</f>
        <v>P_ILGP</v>
      </c>
      <c r="F9" t="s">
        <v>229</v>
      </c>
      <c r="G9" s="28">
        <v>44495</v>
      </c>
      <c r="H9" s="28">
        <v>44495</v>
      </c>
      <c r="I9" t="s">
        <v>226</v>
      </c>
      <c r="J9" t="s">
        <v>257</v>
      </c>
      <c r="K9">
        <v>1</v>
      </c>
      <c r="L9" s="18" t="s">
        <v>131</v>
      </c>
      <c r="M9" s="18" t="s">
        <v>131</v>
      </c>
      <c r="N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('ILGP','P_ILGP','FS165','2021-10-26','2021-10-26','Casual Leave','Full Day',1,GETDATE(),GETDATE());</v>
      </c>
    </row>
    <row r="10" spans="2:14" x14ac:dyDescent="0.25">
      <c r="C10" s="17">
        <f t="shared" si="0"/>
        <v>5</v>
      </c>
      <c r="D10" s="21" t="s">
        <v>252</v>
      </c>
      <c r="E10" t="str">
        <f>"P_" &amp; tblHolidayMaster4[[#This Row],[Account_ID]]</f>
        <v>P_ILGP</v>
      </c>
      <c r="F10" t="s">
        <v>229</v>
      </c>
      <c r="G10" s="28">
        <v>44523</v>
      </c>
      <c r="H10" s="28">
        <v>44523</v>
      </c>
      <c r="I10" t="s">
        <v>226</v>
      </c>
      <c r="J10" t="s">
        <v>257</v>
      </c>
      <c r="K10">
        <v>1</v>
      </c>
      <c r="L10" s="18" t="s">
        <v>131</v>
      </c>
      <c r="M10" s="18" t="s">
        <v>131</v>
      </c>
      <c r="N1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('ILGP','P_ILGP','FS165','2021-11-23','2021-11-23','Casual Leave','Full Day',1,GETDATE(),GETDATE());</v>
      </c>
    </row>
    <row r="11" spans="2:14" x14ac:dyDescent="0.25">
      <c r="C11" s="17">
        <f t="shared" si="0"/>
        <v>6</v>
      </c>
      <c r="D11" s="21" t="s">
        <v>252</v>
      </c>
      <c r="E11" t="str">
        <f>"P_" &amp; tblHolidayMaster4[[#This Row],[Account_ID]]</f>
        <v>P_ILGP</v>
      </c>
      <c r="F11" t="s">
        <v>229</v>
      </c>
      <c r="G11" s="28">
        <v>44543</v>
      </c>
      <c r="H11" s="28">
        <v>44543</v>
      </c>
      <c r="I11" t="s">
        <v>226</v>
      </c>
      <c r="J11" t="s">
        <v>257</v>
      </c>
      <c r="K11">
        <v>1</v>
      </c>
      <c r="L11" s="18" t="s">
        <v>131</v>
      </c>
      <c r="M11" s="18" t="s">
        <v>131</v>
      </c>
      <c r="N1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('ILGP','P_ILGP','FS165','2021-12-13','2021-12-13','Casual Leave','Full Day',1,GETDATE(),GETDATE());</v>
      </c>
    </row>
    <row r="12" spans="2:14" x14ac:dyDescent="0.25">
      <c r="C12" s="17">
        <f t="shared" si="0"/>
        <v>7</v>
      </c>
      <c r="D12" s="21" t="s">
        <v>253</v>
      </c>
      <c r="E12" t="str">
        <f>"P_" &amp; tblHolidayMaster4[[#This Row],[Account_ID]]</f>
        <v>P_EVAL</v>
      </c>
      <c r="F12" t="s">
        <v>230</v>
      </c>
      <c r="G12" s="28">
        <v>44463</v>
      </c>
      <c r="H12" s="28">
        <v>44463</v>
      </c>
      <c r="I12" t="s">
        <v>226</v>
      </c>
      <c r="J12" t="s">
        <v>257</v>
      </c>
      <c r="K12">
        <v>1</v>
      </c>
      <c r="L12" s="18" t="s">
        <v>131</v>
      </c>
      <c r="M12" s="18" t="s">
        <v>131</v>
      </c>
      <c r="N1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('EVAL','P_EVAL','FS176','2021-09-24','2021-09-24','Casual Leave','Full Day',1,GETDATE(),GETDATE());</v>
      </c>
    </row>
    <row r="13" spans="2:14" x14ac:dyDescent="0.25">
      <c r="C13" s="17">
        <f t="shared" si="0"/>
        <v>8</v>
      </c>
      <c r="D13" s="21" t="s">
        <v>253</v>
      </c>
      <c r="E13" t="str">
        <f>"P_" &amp; tblHolidayMaster4[[#This Row],[Account_ID]]</f>
        <v>P_EVAL</v>
      </c>
      <c r="F13" t="s">
        <v>230</v>
      </c>
      <c r="G13" s="28">
        <v>44502</v>
      </c>
      <c r="H13" s="28">
        <v>44502</v>
      </c>
      <c r="I13" t="s">
        <v>226</v>
      </c>
      <c r="J13" t="s">
        <v>257</v>
      </c>
      <c r="K13">
        <v>1</v>
      </c>
      <c r="L13" s="18" t="s">
        <v>131</v>
      </c>
      <c r="M13" s="18" t="s">
        <v>131</v>
      </c>
      <c r="N1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('EVAL','P_EVAL','FS176','2021-11-02','2021-11-02','Casual Leave','Full Day',1,GETDATE(),GETDATE());</v>
      </c>
    </row>
    <row r="14" spans="2:14" x14ac:dyDescent="0.25">
      <c r="C14" s="17">
        <f t="shared" si="0"/>
        <v>9</v>
      </c>
      <c r="D14" s="21" t="s">
        <v>253</v>
      </c>
      <c r="E14" t="str">
        <f>"P_" &amp; tblHolidayMaster4[[#This Row],[Account_ID]]</f>
        <v>P_EVAL</v>
      </c>
      <c r="F14" t="s">
        <v>230</v>
      </c>
      <c r="G14" s="28">
        <v>44522</v>
      </c>
      <c r="H14" s="28">
        <v>44523</v>
      </c>
      <c r="I14" t="s">
        <v>226</v>
      </c>
      <c r="J14" t="s">
        <v>257</v>
      </c>
      <c r="K14">
        <v>2</v>
      </c>
      <c r="L14" s="18" t="s">
        <v>131</v>
      </c>
      <c r="M14" s="18" t="s">
        <v>131</v>
      </c>
      <c r="N1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('EVAL','P_EVAL','FS176','2021-11-22','2021-11-23','Casual Leave','Full Day',2,GETDATE(),GETDATE());</v>
      </c>
    </row>
    <row r="15" spans="2:14" x14ac:dyDescent="0.25">
      <c r="C15" s="17">
        <f t="shared" si="0"/>
        <v>10</v>
      </c>
      <c r="D15" s="21" t="s">
        <v>253</v>
      </c>
      <c r="E15" t="str">
        <f>"P_" &amp; tblHolidayMaster4[[#This Row],[Account_ID]]</f>
        <v>P_EVAL</v>
      </c>
      <c r="F15" t="s">
        <v>230</v>
      </c>
      <c r="G15" s="28">
        <v>44524</v>
      </c>
      <c r="H15" s="28">
        <v>44524</v>
      </c>
      <c r="I15" t="s">
        <v>228</v>
      </c>
      <c r="J15" t="s">
        <v>257</v>
      </c>
      <c r="K15">
        <v>1</v>
      </c>
      <c r="L15" s="18" t="s">
        <v>131</v>
      </c>
      <c r="M15" s="18" t="s">
        <v>131</v>
      </c>
      <c r="N1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('EVAL','P_EVAL','FS176','2021-11-24','2021-11-24','LOP','Full Day',1,GETDATE(),GETDATE());</v>
      </c>
    </row>
    <row r="16" spans="2:14" x14ac:dyDescent="0.25">
      <c r="C16" s="17">
        <f t="shared" si="0"/>
        <v>11</v>
      </c>
      <c r="D16" s="21" t="s">
        <v>252</v>
      </c>
      <c r="E16" t="str">
        <f>"P_" &amp; tblHolidayMaster4[[#This Row],[Account_ID]]</f>
        <v>P_ILGP</v>
      </c>
      <c r="F16" t="s">
        <v>231</v>
      </c>
      <c r="G16" s="28">
        <v>44431</v>
      </c>
      <c r="H16" s="28">
        <v>44432</v>
      </c>
      <c r="I16" t="s">
        <v>226</v>
      </c>
      <c r="J16" t="s">
        <v>257</v>
      </c>
      <c r="K16">
        <v>2</v>
      </c>
      <c r="L16" s="18" t="s">
        <v>131</v>
      </c>
      <c r="M16" s="18" t="s">
        <v>131</v>
      </c>
      <c r="N1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('ILGP','P_ILGP','FS161','2021-08-23','2021-08-24','Casual Leave','Full Day',2,GETDATE(),GETDATE());</v>
      </c>
    </row>
    <row r="17" spans="3:14" x14ac:dyDescent="0.25">
      <c r="C17" s="17">
        <f t="shared" si="0"/>
        <v>12</v>
      </c>
      <c r="D17" s="21" t="s">
        <v>252</v>
      </c>
      <c r="E17" t="str">
        <f>"P_" &amp; tblHolidayMaster4[[#This Row],[Account_ID]]</f>
        <v>P_ILGP</v>
      </c>
      <c r="F17" t="s">
        <v>232</v>
      </c>
      <c r="G17" s="28">
        <v>44505</v>
      </c>
      <c r="H17" s="28">
        <v>44505</v>
      </c>
      <c r="I17" t="s">
        <v>226</v>
      </c>
      <c r="J17" t="s">
        <v>257</v>
      </c>
      <c r="K17">
        <v>1</v>
      </c>
      <c r="L17" s="18" t="s">
        <v>131</v>
      </c>
      <c r="M17" s="18" t="s">
        <v>131</v>
      </c>
      <c r="N1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('ILGP','P_ILGP','FS184','2021-11-05','2021-11-05','Casual Leave','Full Day',1,GETDATE(),GETDATE());</v>
      </c>
    </row>
    <row r="18" spans="3:14" x14ac:dyDescent="0.25">
      <c r="C18" s="17">
        <f t="shared" si="0"/>
        <v>13</v>
      </c>
      <c r="D18" s="21" t="s">
        <v>252</v>
      </c>
      <c r="E18" t="str">
        <f>"P_" &amp; tblHolidayMaster4[[#This Row],[Account_ID]]</f>
        <v>P_ILGP</v>
      </c>
      <c r="F18" t="s">
        <v>233</v>
      </c>
      <c r="G18" s="28">
        <v>44434</v>
      </c>
      <c r="H18" s="28">
        <v>44434</v>
      </c>
      <c r="I18" t="s">
        <v>226</v>
      </c>
      <c r="J18" t="s">
        <v>257</v>
      </c>
      <c r="K18">
        <v>1</v>
      </c>
      <c r="L18" s="18" t="s">
        <v>131</v>
      </c>
      <c r="M18" s="18" t="s">
        <v>131</v>
      </c>
      <c r="N1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('ILGP','P_ILGP','FS152','2021-08-26','2021-08-26','Casual Leave','Full Day',1,GETDATE(),GETDATE());</v>
      </c>
    </row>
    <row r="19" spans="3:14" x14ac:dyDescent="0.25">
      <c r="C19" s="17">
        <f t="shared" si="0"/>
        <v>14</v>
      </c>
      <c r="D19" s="21" t="s">
        <v>252</v>
      </c>
      <c r="E19" t="str">
        <f>"P_" &amp; tblHolidayMaster4[[#This Row],[Account_ID]]</f>
        <v>P_ILGP</v>
      </c>
      <c r="F19" t="s">
        <v>233</v>
      </c>
      <c r="G19" s="28">
        <v>44487</v>
      </c>
      <c r="H19" s="28">
        <v>44489</v>
      </c>
      <c r="I19" t="s">
        <v>226</v>
      </c>
      <c r="J19" t="s">
        <v>257</v>
      </c>
      <c r="K19">
        <v>3</v>
      </c>
      <c r="L19" s="18" t="s">
        <v>131</v>
      </c>
      <c r="M19" s="18" t="s">
        <v>131</v>
      </c>
      <c r="N1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('ILGP','P_ILGP','FS152','2021-10-18','2021-10-20','Casual Leave','Full Day',3,GETDATE(),GETDATE());</v>
      </c>
    </row>
    <row r="20" spans="3:14" x14ac:dyDescent="0.25">
      <c r="C20" s="17">
        <f t="shared" si="0"/>
        <v>15</v>
      </c>
      <c r="D20" s="21" t="s">
        <v>252</v>
      </c>
      <c r="E20" t="str">
        <f>"P_" &amp; tblHolidayMaster4[[#This Row],[Account_ID]]</f>
        <v>P_ILGP</v>
      </c>
      <c r="F20" t="s">
        <v>233</v>
      </c>
      <c r="G20" s="28">
        <v>44523</v>
      </c>
      <c r="H20" s="28">
        <v>44523</v>
      </c>
      <c r="I20" t="s">
        <v>226</v>
      </c>
      <c r="J20" t="s">
        <v>257</v>
      </c>
      <c r="K20">
        <v>1</v>
      </c>
      <c r="L20" s="18" t="s">
        <v>131</v>
      </c>
      <c r="M20" s="18" t="s">
        <v>131</v>
      </c>
      <c r="N2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('ILGP','P_ILGP','FS152','2021-11-23','2021-11-23','Casual Leave','Full Day',1,GETDATE(),GETDATE());</v>
      </c>
    </row>
    <row r="21" spans="3:14" x14ac:dyDescent="0.25">
      <c r="C21" s="17">
        <f t="shared" si="0"/>
        <v>16</v>
      </c>
      <c r="D21" s="21" t="s">
        <v>252</v>
      </c>
      <c r="E21" t="str">
        <f>"P_" &amp; tblHolidayMaster4[[#This Row],[Account_ID]]</f>
        <v>P_ILGP</v>
      </c>
      <c r="F21" t="s">
        <v>233</v>
      </c>
      <c r="G21" s="28">
        <v>44526</v>
      </c>
      <c r="H21" s="28">
        <v>44526</v>
      </c>
      <c r="I21" t="s">
        <v>226</v>
      </c>
      <c r="J21" t="s">
        <v>257</v>
      </c>
      <c r="K21">
        <v>1</v>
      </c>
      <c r="L21" s="18" t="s">
        <v>131</v>
      </c>
      <c r="M21" s="18" t="s">
        <v>131</v>
      </c>
      <c r="N2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('ILGP','P_ILGP','FS152','2021-11-26','2021-11-26','Casual Leave','Full Day',1,GETDATE(),GETDATE());</v>
      </c>
    </row>
    <row r="22" spans="3:14" x14ac:dyDescent="0.25">
      <c r="C22" s="17">
        <f t="shared" si="0"/>
        <v>17</v>
      </c>
      <c r="D22" s="21" t="s">
        <v>252</v>
      </c>
      <c r="E22" t="str">
        <f>"P_" &amp; tblHolidayMaster4[[#This Row],[Account_ID]]</f>
        <v>P_ILGP</v>
      </c>
      <c r="F22" t="s">
        <v>234</v>
      </c>
      <c r="G22" s="28">
        <v>44221</v>
      </c>
      <c r="H22" s="28">
        <v>44221</v>
      </c>
      <c r="I22" t="s">
        <v>226</v>
      </c>
      <c r="J22" t="s">
        <v>257</v>
      </c>
      <c r="K22">
        <v>1</v>
      </c>
      <c r="L22" s="18" t="s">
        <v>131</v>
      </c>
      <c r="M22" s="18" t="s">
        <v>131</v>
      </c>
      <c r="N2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('ILGP','P_ILGP','FS136','2021-01-25','2021-01-25','Casual Leave','Full Day',1,GETDATE(),GETDATE());</v>
      </c>
    </row>
    <row r="23" spans="3:14" x14ac:dyDescent="0.25">
      <c r="C23" s="17">
        <f t="shared" si="0"/>
        <v>18</v>
      </c>
      <c r="D23" s="21" t="s">
        <v>252</v>
      </c>
      <c r="E23" t="str">
        <f>"P_" &amp; tblHolidayMaster4[[#This Row],[Account_ID]]</f>
        <v>P_ILGP</v>
      </c>
      <c r="F23" t="s">
        <v>234</v>
      </c>
      <c r="G23" s="28">
        <v>44267</v>
      </c>
      <c r="H23" s="28">
        <v>44267</v>
      </c>
      <c r="I23" t="s">
        <v>226</v>
      </c>
      <c r="J23" t="s">
        <v>257</v>
      </c>
      <c r="K23">
        <v>1</v>
      </c>
      <c r="L23" s="18" t="s">
        <v>131</v>
      </c>
      <c r="M23" s="18" t="s">
        <v>131</v>
      </c>
      <c r="N2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('ILGP','P_ILGP','FS136','2021-03-12','2021-03-12','Casual Leave','Full Day',1,GETDATE(),GETDATE());</v>
      </c>
    </row>
    <row r="24" spans="3:14" x14ac:dyDescent="0.25">
      <c r="C24" s="17">
        <f t="shared" si="0"/>
        <v>19</v>
      </c>
      <c r="D24" s="21" t="s">
        <v>252</v>
      </c>
      <c r="E24" t="str">
        <f>"P_" &amp; tblHolidayMaster4[[#This Row],[Account_ID]]</f>
        <v>P_ILGP</v>
      </c>
      <c r="F24" t="s">
        <v>234</v>
      </c>
      <c r="G24" s="28">
        <v>44298</v>
      </c>
      <c r="H24" s="28">
        <v>44298</v>
      </c>
      <c r="I24" t="s">
        <v>226</v>
      </c>
      <c r="J24" t="s">
        <v>257</v>
      </c>
      <c r="K24">
        <v>1</v>
      </c>
      <c r="L24" s="18" t="s">
        <v>131</v>
      </c>
      <c r="M24" s="18" t="s">
        <v>131</v>
      </c>
      <c r="N2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('ILGP','P_ILGP','FS136','2021-04-12','2021-04-12','Casual Leave','Full Day',1,GETDATE(),GETDATE());</v>
      </c>
    </row>
    <row r="25" spans="3:14" x14ac:dyDescent="0.25">
      <c r="C25" s="17">
        <f t="shared" si="0"/>
        <v>20</v>
      </c>
      <c r="D25" s="21" t="s">
        <v>252</v>
      </c>
      <c r="E25" t="str">
        <f>"P_" &amp; tblHolidayMaster4[[#This Row],[Account_ID]]</f>
        <v>P_ILGP</v>
      </c>
      <c r="F25" t="s">
        <v>234</v>
      </c>
      <c r="G25" s="28">
        <v>44329</v>
      </c>
      <c r="H25" s="28">
        <v>44329</v>
      </c>
      <c r="I25" t="s">
        <v>226</v>
      </c>
      <c r="J25" t="s">
        <v>257</v>
      </c>
      <c r="K25">
        <v>1</v>
      </c>
      <c r="L25" s="18" t="s">
        <v>131</v>
      </c>
      <c r="M25" s="18" t="s">
        <v>131</v>
      </c>
      <c r="N2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('ILGP','P_ILGP','FS136','2021-05-13','2021-05-13','Casual Leave','Full Day',1,GETDATE(),GETDATE());</v>
      </c>
    </row>
    <row r="26" spans="3:14" x14ac:dyDescent="0.25">
      <c r="C26" s="17">
        <f t="shared" si="0"/>
        <v>21</v>
      </c>
      <c r="D26" s="21" t="s">
        <v>252</v>
      </c>
      <c r="E26" t="str">
        <f>"P_" &amp; tblHolidayMaster4[[#This Row],[Account_ID]]</f>
        <v>P_ILGP</v>
      </c>
      <c r="F26" t="s">
        <v>234</v>
      </c>
      <c r="G26" s="28">
        <v>44355</v>
      </c>
      <c r="H26" s="28">
        <v>44355</v>
      </c>
      <c r="I26" t="s">
        <v>226</v>
      </c>
      <c r="J26" t="s">
        <v>257</v>
      </c>
      <c r="K26">
        <v>1</v>
      </c>
      <c r="L26" s="18" t="s">
        <v>131</v>
      </c>
      <c r="M26" s="18" t="s">
        <v>131</v>
      </c>
      <c r="N2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('ILGP','P_ILGP','FS136','2021-06-08','2021-06-08','Casual Leave','Full Day',1,GETDATE(),GETDATE());</v>
      </c>
    </row>
    <row r="27" spans="3:14" x14ac:dyDescent="0.25">
      <c r="C27" s="17">
        <f t="shared" si="0"/>
        <v>22</v>
      </c>
      <c r="D27" s="21" t="s">
        <v>252</v>
      </c>
      <c r="E27" t="str">
        <f>"P_" &amp; tblHolidayMaster4[[#This Row],[Account_ID]]</f>
        <v>P_ILGP</v>
      </c>
      <c r="F27" t="s">
        <v>234</v>
      </c>
      <c r="G27" s="28">
        <v>44397</v>
      </c>
      <c r="H27" s="28">
        <v>44397</v>
      </c>
      <c r="I27" t="s">
        <v>226</v>
      </c>
      <c r="J27" t="s">
        <v>257</v>
      </c>
      <c r="K27">
        <v>1</v>
      </c>
      <c r="L27" s="18" t="s">
        <v>131</v>
      </c>
      <c r="M27" s="18" t="s">
        <v>131</v>
      </c>
      <c r="N2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('ILGP','P_ILGP','FS136','2021-07-20','2021-07-20','Casual Leave','Full Day',1,GETDATE(),GETDATE());</v>
      </c>
    </row>
    <row r="28" spans="3:14" x14ac:dyDescent="0.25">
      <c r="C28" s="17">
        <f t="shared" si="0"/>
        <v>23</v>
      </c>
      <c r="D28" s="21" t="s">
        <v>252</v>
      </c>
      <c r="E28" t="str">
        <f>"P_" &amp; tblHolidayMaster4[[#This Row],[Account_ID]]</f>
        <v>P_ILGP</v>
      </c>
      <c r="F28" t="s">
        <v>234</v>
      </c>
      <c r="G28" s="28">
        <v>44432</v>
      </c>
      <c r="H28" s="28">
        <v>44432</v>
      </c>
      <c r="I28" t="s">
        <v>226</v>
      </c>
      <c r="J28" t="s">
        <v>257</v>
      </c>
      <c r="K28">
        <v>1</v>
      </c>
      <c r="L28" s="18" t="s">
        <v>131</v>
      </c>
      <c r="M28" s="18" t="s">
        <v>131</v>
      </c>
      <c r="N2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('ILGP','P_ILGP','FS136','2021-08-24','2021-08-24','Casual Leave','Full Day',1,GETDATE(),GETDATE());</v>
      </c>
    </row>
    <row r="29" spans="3:14" x14ac:dyDescent="0.25">
      <c r="C29" s="17">
        <f t="shared" ref="C29:C60" si="1">ROW()-5</f>
        <v>24</v>
      </c>
      <c r="D29" t="s">
        <v>252</v>
      </c>
      <c r="E29" t="str">
        <f>"P_" &amp; tblHolidayMaster4[[#This Row],[Account_ID]]</f>
        <v>P_ILGP</v>
      </c>
      <c r="F29" t="s">
        <v>234</v>
      </c>
      <c r="G29" s="28">
        <v>44470</v>
      </c>
      <c r="H29" s="28">
        <v>44470</v>
      </c>
      <c r="I29" t="s">
        <v>226</v>
      </c>
      <c r="J29" t="s">
        <v>257</v>
      </c>
      <c r="K29">
        <v>1</v>
      </c>
      <c r="L29" s="18" t="s">
        <v>131</v>
      </c>
      <c r="M29" s="18" t="s">
        <v>131</v>
      </c>
      <c r="N2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('ILGP','P_ILGP','FS136','2021-10-01','2021-10-01','Casual Leave','Full Day',1,GETDATE(),GETDATE());</v>
      </c>
    </row>
    <row r="30" spans="3:14" x14ac:dyDescent="0.25">
      <c r="C30" s="17">
        <f t="shared" si="1"/>
        <v>25</v>
      </c>
      <c r="D30" t="s">
        <v>252</v>
      </c>
      <c r="E30" t="str">
        <f>"P_" &amp; tblHolidayMaster4[[#This Row],[Account_ID]]</f>
        <v>P_ILGP</v>
      </c>
      <c r="F30" t="s">
        <v>234</v>
      </c>
      <c r="G30" s="28">
        <v>44473</v>
      </c>
      <c r="H30" s="28">
        <v>44473</v>
      </c>
      <c r="I30" t="s">
        <v>226</v>
      </c>
      <c r="J30" t="s">
        <v>257</v>
      </c>
      <c r="K30">
        <v>1</v>
      </c>
      <c r="L30" s="18" t="s">
        <v>131</v>
      </c>
      <c r="M30" s="18" t="s">
        <v>131</v>
      </c>
      <c r="N3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('ILGP','P_ILGP','FS136','2021-10-04','2021-10-04','Casual Leave','Full Day',1,GETDATE(),GETDATE());</v>
      </c>
    </row>
    <row r="31" spans="3:14" x14ac:dyDescent="0.25">
      <c r="C31" s="17">
        <f t="shared" si="1"/>
        <v>26</v>
      </c>
      <c r="D31" t="s">
        <v>252</v>
      </c>
      <c r="E31" t="str">
        <f>"P_" &amp; tblHolidayMaster4[[#This Row],[Account_ID]]</f>
        <v>P_ILGP</v>
      </c>
      <c r="F31" t="s">
        <v>234</v>
      </c>
      <c r="G31" s="28">
        <v>44538</v>
      </c>
      <c r="H31" s="28">
        <v>44538</v>
      </c>
      <c r="I31" t="s">
        <v>226</v>
      </c>
      <c r="J31" t="s">
        <v>257</v>
      </c>
      <c r="K31">
        <v>1</v>
      </c>
      <c r="L31" s="18" t="s">
        <v>131</v>
      </c>
      <c r="M31" s="18" t="s">
        <v>131</v>
      </c>
      <c r="N3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('ILGP','P_ILGP','FS136','2021-12-08','2021-12-08','Casual Leave','Full Day',1,GETDATE(),GETDATE());</v>
      </c>
    </row>
    <row r="32" spans="3:14" x14ac:dyDescent="0.25">
      <c r="C32" s="17">
        <f t="shared" si="1"/>
        <v>27</v>
      </c>
      <c r="D32" t="s">
        <v>252</v>
      </c>
      <c r="E32" t="str">
        <f>"P_" &amp; tblHolidayMaster4[[#This Row],[Account_ID]]</f>
        <v>P_ILGP</v>
      </c>
      <c r="F32" t="s">
        <v>234</v>
      </c>
      <c r="G32" s="28">
        <v>44550</v>
      </c>
      <c r="H32" s="28">
        <v>44554</v>
      </c>
      <c r="I32" t="s">
        <v>226</v>
      </c>
      <c r="J32" t="s">
        <v>257</v>
      </c>
      <c r="K32">
        <v>5</v>
      </c>
      <c r="L32" s="18" t="s">
        <v>131</v>
      </c>
      <c r="M32" s="18" t="s">
        <v>131</v>
      </c>
      <c r="N3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('ILGP','P_ILGP','FS136','2021-12-20','2021-12-24','Casual Leave','Full Day',5,GETDATE(),GETDATE());</v>
      </c>
    </row>
    <row r="33" spans="3:14" x14ac:dyDescent="0.25">
      <c r="C33" s="17">
        <f t="shared" si="1"/>
        <v>28</v>
      </c>
      <c r="D33" t="s">
        <v>254</v>
      </c>
      <c r="E33" t="str">
        <f>"P_" &amp; tblHolidayMaster4[[#This Row],[Account_ID]]</f>
        <v>P_FEUJ</v>
      </c>
      <c r="F33" t="s">
        <v>235</v>
      </c>
      <c r="G33" s="28">
        <v>44260</v>
      </c>
      <c r="H33" s="28">
        <v>44260</v>
      </c>
      <c r="I33" t="s">
        <v>226</v>
      </c>
      <c r="J33" t="s">
        <v>257</v>
      </c>
      <c r="K33">
        <v>1</v>
      </c>
      <c r="L33" s="18" t="s">
        <v>131</v>
      </c>
      <c r="M33" s="18" t="s">
        <v>131</v>
      </c>
      <c r="N3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('FEUJ','P_FEUJ','FS132','2021-03-05','2021-03-05','Casual Leave','Full Day',1,GETDATE(),GETDATE());</v>
      </c>
    </row>
    <row r="34" spans="3:14" x14ac:dyDescent="0.25">
      <c r="C34" s="17">
        <f t="shared" si="1"/>
        <v>29</v>
      </c>
      <c r="D34" t="s">
        <v>254</v>
      </c>
      <c r="E34" t="str">
        <f>"P_" &amp; tblHolidayMaster4[[#This Row],[Account_ID]]</f>
        <v>P_FEUJ</v>
      </c>
      <c r="F34" t="s">
        <v>235</v>
      </c>
      <c r="G34" s="28">
        <v>44369</v>
      </c>
      <c r="H34" s="28">
        <v>44369</v>
      </c>
      <c r="I34" t="s">
        <v>226</v>
      </c>
      <c r="J34" t="s">
        <v>257</v>
      </c>
      <c r="K34">
        <v>1</v>
      </c>
      <c r="L34" s="18" t="s">
        <v>131</v>
      </c>
      <c r="M34" s="18" t="s">
        <v>131</v>
      </c>
      <c r="N3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('FEUJ','P_FEUJ','FS132','2021-06-22','2021-06-22','Casual Leave','Full Day',1,GETDATE(),GETDATE());</v>
      </c>
    </row>
    <row r="35" spans="3:14" x14ac:dyDescent="0.25">
      <c r="C35" s="17">
        <f t="shared" si="1"/>
        <v>30</v>
      </c>
      <c r="D35" t="s">
        <v>254</v>
      </c>
      <c r="E35" t="str">
        <f>"P_" &amp; tblHolidayMaster4[[#This Row],[Account_ID]]</f>
        <v>P_FEUJ</v>
      </c>
      <c r="F35" t="s">
        <v>235</v>
      </c>
      <c r="G35" s="28">
        <v>44390</v>
      </c>
      <c r="H35" s="28">
        <v>44390</v>
      </c>
      <c r="I35" t="s">
        <v>226</v>
      </c>
      <c r="J35" t="s">
        <v>257</v>
      </c>
      <c r="K35">
        <v>1</v>
      </c>
      <c r="L35" s="18" t="s">
        <v>131</v>
      </c>
      <c r="M35" s="18" t="s">
        <v>131</v>
      </c>
      <c r="N3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('FEUJ','P_FEUJ','FS132','2021-07-13','2021-07-13','Casual Leave','Full Day',1,GETDATE(),GETDATE());</v>
      </c>
    </row>
    <row r="36" spans="3:14" x14ac:dyDescent="0.25">
      <c r="C36" s="17">
        <f t="shared" si="1"/>
        <v>31</v>
      </c>
      <c r="D36" t="s">
        <v>254</v>
      </c>
      <c r="E36" t="str">
        <f>"P_" &amp; tblHolidayMaster4[[#This Row],[Account_ID]]</f>
        <v>P_FEUJ</v>
      </c>
      <c r="F36" t="s">
        <v>235</v>
      </c>
      <c r="G36" s="28">
        <v>44442</v>
      </c>
      <c r="H36" s="28">
        <v>44442</v>
      </c>
      <c r="I36" t="s">
        <v>226</v>
      </c>
      <c r="J36" t="s">
        <v>257</v>
      </c>
      <c r="K36">
        <v>1</v>
      </c>
      <c r="L36" s="18" t="s">
        <v>131</v>
      </c>
      <c r="M36" s="18" t="s">
        <v>131</v>
      </c>
      <c r="N3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('FEUJ','P_FEUJ','FS132','2021-09-03','2021-09-03','Casual Leave','Full Day',1,GETDATE(),GETDATE());</v>
      </c>
    </row>
    <row r="37" spans="3:14" x14ac:dyDescent="0.25">
      <c r="C37" s="17">
        <f t="shared" si="1"/>
        <v>32</v>
      </c>
      <c r="D37" t="s">
        <v>254</v>
      </c>
      <c r="E37" t="str">
        <f>"P_" &amp; tblHolidayMaster4[[#This Row],[Account_ID]]</f>
        <v>P_FEUJ</v>
      </c>
      <c r="F37" t="s">
        <v>235</v>
      </c>
      <c r="G37" s="28">
        <v>44474</v>
      </c>
      <c r="H37" s="28">
        <v>44474</v>
      </c>
      <c r="I37" t="s">
        <v>226</v>
      </c>
      <c r="J37" t="s">
        <v>257</v>
      </c>
      <c r="K37">
        <v>1</v>
      </c>
      <c r="L37" s="18" t="s">
        <v>131</v>
      </c>
      <c r="M37" s="18" t="s">
        <v>131</v>
      </c>
      <c r="N3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('FEUJ','P_FEUJ','FS132','2021-10-05','2021-10-05','Casual Leave','Full Day',1,GETDATE(),GETDATE());</v>
      </c>
    </row>
    <row r="38" spans="3:14" x14ac:dyDescent="0.25">
      <c r="C38" s="17">
        <f t="shared" si="1"/>
        <v>33</v>
      </c>
      <c r="D38" t="s">
        <v>254</v>
      </c>
      <c r="E38" t="str">
        <f>"P_" &amp; tblHolidayMaster4[[#This Row],[Account_ID]]</f>
        <v>P_FEUJ</v>
      </c>
      <c r="F38" t="s">
        <v>235</v>
      </c>
      <c r="G38" s="28">
        <v>44546</v>
      </c>
      <c r="H38" s="28">
        <v>44546</v>
      </c>
      <c r="I38" t="s">
        <v>226</v>
      </c>
      <c r="J38" t="s">
        <v>257</v>
      </c>
      <c r="K38">
        <v>1</v>
      </c>
      <c r="L38" s="18" t="s">
        <v>131</v>
      </c>
      <c r="M38" s="18" t="s">
        <v>131</v>
      </c>
      <c r="N3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('FEUJ','P_FEUJ','FS132','2021-12-16','2021-12-16','Casual Leave','Full Day',1,GETDATE(),GETDATE());</v>
      </c>
    </row>
    <row r="39" spans="3:14" x14ac:dyDescent="0.25">
      <c r="C39" s="17">
        <f t="shared" si="1"/>
        <v>34</v>
      </c>
      <c r="D39" t="s">
        <v>254</v>
      </c>
      <c r="E39" t="str">
        <f>"P_" &amp; tblHolidayMaster4[[#This Row],[Account_ID]]</f>
        <v>P_FEUJ</v>
      </c>
      <c r="F39" t="s">
        <v>235</v>
      </c>
      <c r="G39" s="28">
        <v>44560</v>
      </c>
      <c r="H39" s="28">
        <v>44561</v>
      </c>
      <c r="I39" t="s">
        <v>226</v>
      </c>
      <c r="J39" t="s">
        <v>257</v>
      </c>
      <c r="K39">
        <v>2</v>
      </c>
      <c r="L39" s="18" t="s">
        <v>131</v>
      </c>
      <c r="M39" s="18" t="s">
        <v>131</v>
      </c>
      <c r="N3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('FEUJ','P_FEUJ','FS132','2021-12-30','2021-12-31','Casual Leave','Full Day',2,GETDATE(),GETDATE());</v>
      </c>
    </row>
    <row r="40" spans="3:14" x14ac:dyDescent="0.25">
      <c r="C40" s="17">
        <f t="shared" si="1"/>
        <v>35</v>
      </c>
      <c r="D40" t="s">
        <v>252</v>
      </c>
      <c r="E40" t="str">
        <f>"P_" &amp; tblHolidayMaster4[[#This Row],[Account_ID]]</f>
        <v>P_ILGP</v>
      </c>
      <c r="F40" t="s">
        <v>236</v>
      </c>
      <c r="G40" s="28">
        <v>44510</v>
      </c>
      <c r="H40" s="28">
        <v>44510</v>
      </c>
      <c r="I40" t="s">
        <v>228</v>
      </c>
      <c r="J40" t="s">
        <v>257</v>
      </c>
      <c r="K40">
        <v>1</v>
      </c>
      <c r="L40" s="18" t="s">
        <v>131</v>
      </c>
      <c r="M40" s="18" t="s">
        <v>131</v>
      </c>
      <c r="N4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('ILGP','P_ILGP','FS186','2021-11-10','2021-11-10','LOP','Full Day',1,GETDATE(),GETDATE());</v>
      </c>
    </row>
    <row r="41" spans="3:14" x14ac:dyDescent="0.25">
      <c r="C41" s="17">
        <f t="shared" si="1"/>
        <v>36</v>
      </c>
      <c r="D41" t="s">
        <v>252</v>
      </c>
      <c r="E41" t="str">
        <f>"P_" &amp; tblHolidayMaster4[[#This Row],[Account_ID]]</f>
        <v>P_ILGP</v>
      </c>
      <c r="F41" t="s">
        <v>236</v>
      </c>
      <c r="G41" s="28">
        <v>44536</v>
      </c>
      <c r="H41" s="28">
        <v>44536</v>
      </c>
      <c r="I41" t="s">
        <v>226</v>
      </c>
      <c r="J41" t="s">
        <v>257</v>
      </c>
      <c r="K41">
        <v>1</v>
      </c>
      <c r="L41" s="18" t="s">
        <v>131</v>
      </c>
      <c r="M41" s="18" t="s">
        <v>131</v>
      </c>
      <c r="N4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('ILGP','P_ILGP','FS186','2021-12-06','2021-12-06','Casual Leave','Full Day',1,GETDATE(),GETDATE());</v>
      </c>
    </row>
    <row r="42" spans="3:14" x14ac:dyDescent="0.25">
      <c r="C42" s="17">
        <f t="shared" si="1"/>
        <v>37</v>
      </c>
      <c r="D42" t="s">
        <v>252</v>
      </c>
      <c r="E42" t="str">
        <f>"P_" &amp; tblHolidayMaster4[[#This Row],[Account_ID]]</f>
        <v>P_ILGP</v>
      </c>
      <c r="F42" t="s">
        <v>236</v>
      </c>
      <c r="G42" s="28">
        <v>44550</v>
      </c>
      <c r="H42" s="28">
        <v>44553</v>
      </c>
      <c r="I42" t="s">
        <v>228</v>
      </c>
      <c r="J42" t="s">
        <v>257</v>
      </c>
      <c r="K42">
        <v>4</v>
      </c>
      <c r="L42" s="18" t="s">
        <v>131</v>
      </c>
      <c r="M42" s="18" t="s">
        <v>131</v>
      </c>
      <c r="N4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('ILGP','P_ILGP','FS186','2021-12-20','2021-12-23','LOP','Full Day',4,GETDATE(),GETDATE());</v>
      </c>
    </row>
    <row r="43" spans="3:14" x14ac:dyDescent="0.25">
      <c r="C43" s="17">
        <f t="shared" si="1"/>
        <v>38</v>
      </c>
      <c r="D43" t="s">
        <v>252</v>
      </c>
      <c r="E43" t="str">
        <f>"P_" &amp; tblHolidayMaster4[[#This Row],[Account_ID]]</f>
        <v>P_ILGP</v>
      </c>
      <c r="F43" t="s">
        <v>237</v>
      </c>
      <c r="G43" s="28">
        <v>44538</v>
      </c>
      <c r="H43" s="28">
        <v>44538</v>
      </c>
      <c r="I43" t="s">
        <v>226</v>
      </c>
      <c r="J43" t="s">
        <v>257</v>
      </c>
      <c r="K43">
        <v>1</v>
      </c>
      <c r="L43" s="18" t="s">
        <v>131</v>
      </c>
      <c r="M43" s="18" t="s">
        <v>131</v>
      </c>
      <c r="N4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('ILGP','P_ILGP','FS183','2021-12-08','2021-12-08','Casual Leave','Full Day',1,GETDATE(),GETDATE());</v>
      </c>
    </row>
    <row r="44" spans="3:14" x14ac:dyDescent="0.25">
      <c r="C44" s="17">
        <f t="shared" si="1"/>
        <v>39</v>
      </c>
      <c r="D44" t="s">
        <v>252</v>
      </c>
      <c r="E44" t="str">
        <f>"P_" &amp; tblHolidayMaster4[[#This Row],[Account_ID]]</f>
        <v>P_ILGP</v>
      </c>
      <c r="F44" t="s">
        <v>237</v>
      </c>
      <c r="G44" s="28">
        <v>44557</v>
      </c>
      <c r="H44" s="28">
        <v>44557</v>
      </c>
      <c r="I44" t="s">
        <v>226</v>
      </c>
      <c r="J44" t="s">
        <v>257</v>
      </c>
      <c r="K44">
        <v>1</v>
      </c>
      <c r="L44" s="18" t="s">
        <v>131</v>
      </c>
      <c r="M44" s="18" t="s">
        <v>131</v>
      </c>
      <c r="N4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('ILGP','P_ILGP','FS183','2021-12-27','2021-12-27','Casual Leave','Full Day',1,GETDATE(),GETDATE());</v>
      </c>
    </row>
    <row r="45" spans="3:14" x14ac:dyDescent="0.25">
      <c r="C45" s="17">
        <f t="shared" si="1"/>
        <v>40</v>
      </c>
      <c r="D45" t="s">
        <v>252</v>
      </c>
      <c r="E45" t="str">
        <f>"P_" &amp; tblHolidayMaster4[[#This Row],[Account_ID]]</f>
        <v>P_ILGP</v>
      </c>
      <c r="F45" t="s">
        <v>238</v>
      </c>
      <c r="G45" s="28">
        <v>44245</v>
      </c>
      <c r="H45" s="28">
        <v>44246</v>
      </c>
      <c r="I45" t="s">
        <v>226</v>
      </c>
      <c r="J45" t="s">
        <v>257</v>
      </c>
      <c r="K45">
        <v>2</v>
      </c>
      <c r="L45" s="18" t="s">
        <v>131</v>
      </c>
      <c r="M45" s="18" t="s">
        <v>131</v>
      </c>
      <c r="N4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('ILGP','P_ILGP','FS145','2021-02-18','2021-02-19','Casual Leave','Full Day',2,GETDATE(),GETDATE());</v>
      </c>
    </row>
    <row r="46" spans="3:14" x14ac:dyDescent="0.25">
      <c r="C46" s="17">
        <f t="shared" si="1"/>
        <v>41</v>
      </c>
      <c r="D46" t="s">
        <v>252</v>
      </c>
      <c r="E46" t="str">
        <f>"P_" &amp; tblHolidayMaster4[[#This Row],[Account_ID]]</f>
        <v>P_ILGP</v>
      </c>
      <c r="F46" t="s">
        <v>238</v>
      </c>
      <c r="G46" s="28">
        <v>44287</v>
      </c>
      <c r="H46" s="28">
        <v>44287</v>
      </c>
      <c r="I46" t="s">
        <v>226</v>
      </c>
      <c r="J46" t="s">
        <v>257</v>
      </c>
      <c r="K46">
        <v>1</v>
      </c>
      <c r="L46" s="18" t="s">
        <v>131</v>
      </c>
      <c r="M46" s="18" t="s">
        <v>131</v>
      </c>
      <c r="N4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('ILGP','P_ILGP','FS145','2021-04-01','2021-04-01','Casual Leave','Full Day',1,GETDATE(),GETDATE());</v>
      </c>
    </row>
    <row r="47" spans="3:14" x14ac:dyDescent="0.25">
      <c r="C47" s="17">
        <f t="shared" si="1"/>
        <v>42</v>
      </c>
      <c r="D47" t="s">
        <v>252</v>
      </c>
      <c r="E47" t="str">
        <f>"P_" &amp; tblHolidayMaster4[[#This Row],[Account_ID]]</f>
        <v>P_ILGP</v>
      </c>
      <c r="F47" t="s">
        <v>238</v>
      </c>
      <c r="G47" s="28">
        <v>44494</v>
      </c>
      <c r="H47" s="28">
        <v>44494</v>
      </c>
      <c r="I47" t="s">
        <v>226</v>
      </c>
      <c r="J47" t="s">
        <v>257</v>
      </c>
      <c r="K47">
        <v>1</v>
      </c>
      <c r="L47" s="18" t="s">
        <v>131</v>
      </c>
      <c r="M47" s="18" t="s">
        <v>131</v>
      </c>
      <c r="N4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('ILGP','P_ILGP','FS145','2021-10-25','2021-10-25','Casual Leave','Full Day',1,GETDATE(),GETDATE());</v>
      </c>
    </row>
    <row r="48" spans="3:14" x14ac:dyDescent="0.25">
      <c r="C48" s="17">
        <f t="shared" si="1"/>
        <v>43</v>
      </c>
      <c r="D48" t="s">
        <v>252</v>
      </c>
      <c r="E48" t="str">
        <f>"P_" &amp; tblHolidayMaster4[[#This Row],[Account_ID]]</f>
        <v>P_ILGP</v>
      </c>
      <c r="F48" t="s">
        <v>238</v>
      </c>
      <c r="G48" s="28">
        <v>44532</v>
      </c>
      <c r="H48" s="28">
        <v>44532</v>
      </c>
      <c r="I48" t="s">
        <v>226</v>
      </c>
      <c r="J48" t="s">
        <v>257</v>
      </c>
      <c r="K48">
        <v>1</v>
      </c>
      <c r="L48" s="18" t="s">
        <v>131</v>
      </c>
      <c r="M48" s="18" t="s">
        <v>131</v>
      </c>
      <c r="N4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('ILGP','P_ILGP','FS145','2021-12-02','2021-12-02','Casual Leave','Full Day',1,GETDATE(),GETDATE());</v>
      </c>
    </row>
    <row r="49" spans="3:14" x14ac:dyDescent="0.25">
      <c r="C49" s="17">
        <f t="shared" si="1"/>
        <v>44</v>
      </c>
      <c r="D49" t="s">
        <v>252</v>
      </c>
      <c r="E49" t="str">
        <f>"P_" &amp; tblHolidayMaster4[[#This Row],[Account_ID]]</f>
        <v>P_ILGP</v>
      </c>
      <c r="F49" t="s">
        <v>238</v>
      </c>
      <c r="G49" s="28">
        <v>44545</v>
      </c>
      <c r="H49" s="28">
        <v>44545</v>
      </c>
      <c r="I49" t="s">
        <v>226</v>
      </c>
      <c r="J49" t="s">
        <v>257</v>
      </c>
      <c r="K49">
        <v>1</v>
      </c>
      <c r="L49" s="18" t="s">
        <v>131</v>
      </c>
      <c r="M49" s="18" t="s">
        <v>131</v>
      </c>
      <c r="N4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('ILGP','P_ILGP','FS145','2021-12-15','2021-12-15','Casual Leave','Full Day',1,GETDATE(),GETDATE());</v>
      </c>
    </row>
    <row r="50" spans="3:14" x14ac:dyDescent="0.25">
      <c r="C50" s="17">
        <f t="shared" si="1"/>
        <v>45</v>
      </c>
      <c r="D50" t="s">
        <v>252</v>
      </c>
      <c r="E50" t="str">
        <f>"P_" &amp; tblHolidayMaster4[[#This Row],[Account_ID]]</f>
        <v>P_ILGP</v>
      </c>
      <c r="F50" t="s">
        <v>239</v>
      </c>
      <c r="G50" s="28">
        <v>44214</v>
      </c>
      <c r="H50" s="28">
        <v>44215</v>
      </c>
      <c r="I50" t="s">
        <v>226</v>
      </c>
      <c r="J50" t="s">
        <v>257</v>
      </c>
      <c r="K50">
        <v>2</v>
      </c>
      <c r="L50" s="18" t="s">
        <v>131</v>
      </c>
      <c r="M50" s="18" t="s">
        <v>131</v>
      </c>
      <c r="N5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('ILGP','P_ILGP','FS137','2021-01-18','2021-01-19','Casual Leave','Full Day',2,GETDATE(),GETDATE());</v>
      </c>
    </row>
    <row r="51" spans="3:14" x14ac:dyDescent="0.25">
      <c r="C51" s="17">
        <f t="shared" si="1"/>
        <v>46</v>
      </c>
      <c r="D51" t="s">
        <v>252</v>
      </c>
      <c r="E51" t="str">
        <f>"P_" &amp; tblHolidayMaster4[[#This Row],[Account_ID]]</f>
        <v>P_ILGP</v>
      </c>
      <c r="F51" t="s">
        <v>239</v>
      </c>
      <c r="G51" s="28">
        <v>44216</v>
      </c>
      <c r="H51" s="28">
        <v>44218</v>
      </c>
      <c r="I51" t="s">
        <v>228</v>
      </c>
      <c r="J51" t="s">
        <v>257</v>
      </c>
      <c r="K51">
        <v>3</v>
      </c>
      <c r="L51" s="18" t="s">
        <v>131</v>
      </c>
      <c r="M51" s="18" t="s">
        <v>131</v>
      </c>
      <c r="N5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('ILGP','P_ILGP','FS137','2021-01-20','2021-01-22','LOP','Full Day',3,GETDATE(),GETDATE());</v>
      </c>
    </row>
    <row r="52" spans="3:14" x14ac:dyDescent="0.25">
      <c r="C52" s="17">
        <f t="shared" si="1"/>
        <v>47</v>
      </c>
      <c r="D52" t="s">
        <v>252</v>
      </c>
      <c r="E52" t="str">
        <f>"P_" &amp; tblHolidayMaster4[[#This Row],[Account_ID]]</f>
        <v>P_ILGP</v>
      </c>
      <c r="F52" t="s">
        <v>239</v>
      </c>
      <c r="G52" s="28">
        <v>44221</v>
      </c>
      <c r="H52" s="28">
        <v>44221</v>
      </c>
      <c r="I52" t="s">
        <v>228</v>
      </c>
      <c r="J52" t="s">
        <v>257</v>
      </c>
      <c r="K52">
        <v>1</v>
      </c>
      <c r="L52" s="18" t="s">
        <v>131</v>
      </c>
      <c r="M52" s="18" t="s">
        <v>131</v>
      </c>
      <c r="N5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('ILGP','P_ILGP','FS137','2021-01-25','2021-01-25','LOP','Full Day',1,GETDATE(),GETDATE());</v>
      </c>
    </row>
    <row r="53" spans="3:14" x14ac:dyDescent="0.25">
      <c r="C53" s="17">
        <f t="shared" si="1"/>
        <v>48</v>
      </c>
      <c r="D53" t="s">
        <v>252</v>
      </c>
      <c r="E53" t="str">
        <f>"P_" &amp; tblHolidayMaster4[[#This Row],[Account_ID]]</f>
        <v>P_ILGP</v>
      </c>
      <c r="F53" t="s">
        <v>239</v>
      </c>
      <c r="G53" s="28">
        <v>44249</v>
      </c>
      <c r="H53" s="28">
        <v>44250</v>
      </c>
      <c r="I53" t="s">
        <v>226</v>
      </c>
      <c r="J53" t="s">
        <v>257</v>
      </c>
      <c r="K53">
        <v>2</v>
      </c>
      <c r="L53" s="18" t="s">
        <v>131</v>
      </c>
      <c r="M53" s="18" t="s">
        <v>131</v>
      </c>
      <c r="N5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('ILGP','P_ILGP','FS137','2021-02-22','2021-02-23','Casual Leave','Full Day',2,GETDATE(),GETDATE());</v>
      </c>
    </row>
    <row r="54" spans="3:14" x14ac:dyDescent="0.25">
      <c r="C54" s="17">
        <f t="shared" si="1"/>
        <v>49</v>
      </c>
      <c r="D54" t="s">
        <v>252</v>
      </c>
      <c r="E54" t="str">
        <f>"P_" &amp; tblHolidayMaster4[[#This Row],[Account_ID]]</f>
        <v>P_ILGP</v>
      </c>
      <c r="F54" t="s">
        <v>239</v>
      </c>
      <c r="G54" s="28">
        <v>44298</v>
      </c>
      <c r="H54" s="28">
        <v>44298</v>
      </c>
      <c r="I54" t="s">
        <v>226</v>
      </c>
      <c r="J54" t="s">
        <v>257</v>
      </c>
      <c r="K54">
        <v>1</v>
      </c>
      <c r="L54" s="18" t="s">
        <v>131</v>
      </c>
      <c r="M54" s="18" t="s">
        <v>131</v>
      </c>
      <c r="N5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('ILGP','P_ILGP','FS137','2021-04-12','2021-04-12','Casual Leave','Full Day',1,GETDATE(),GETDATE());</v>
      </c>
    </row>
    <row r="55" spans="3:14" x14ac:dyDescent="0.25">
      <c r="C55" s="17">
        <f t="shared" si="1"/>
        <v>50</v>
      </c>
      <c r="D55" t="s">
        <v>252</v>
      </c>
      <c r="E55" t="str">
        <f>"P_" &amp; tblHolidayMaster4[[#This Row],[Account_ID]]</f>
        <v>P_ILGP</v>
      </c>
      <c r="F55" t="s">
        <v>239</v>
      </c>
      <c r="G55" s="28">
        <v>44319</v>
      </c>
      <c r="H55" s="28">
        <v>44319</v>
      </c>
      <c r="I55" t="s">
        <v>226</v>
      </c>
      <c r="J55" t="s">
        <v>257</v>
      </c>
      <c r="K55">
        <v>1</v>
      </c>
      <c r="L55" s="18" t="s">
        <v>131</v>
      </c>
      <c r="M55" s="18" t="s">
        <v>131</v>
      </c>
      <c r="N5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('ILGP','P_ILGP','FS137','2021-05-03','2021-05-03','Casual Leave','Full Day',1,GETDATE(),GETDATE());</v>
      </c>
    </row>
    <row r="56" spans="3:14" x14ac:dyDescent="0.25">
      <c r="C56" s="17">
        <f t="shared" si="1"/>
        <v>51</v>
      </c>
      <c r="D56" t="s">
        <v>252</v>
      </c>
      <c r="E56" t="str">
        <f>"P_" &amp; tblHolidayMaster4[[#This Row],[Account_ID]]</f>
        <v>P_ILGP</v>
      </c>
      <c r="F56" t="s">
        <v>239</v>
      </c>
      <c r="G56" s="28">
        <v>44320</v>
      </c>
      <c r="H56" s="28">
        <v>44320</v>
      </c>
      <c r="I56" t="s">
        <v>226</v>
      </c>
      <c r="J56" t="s">
        <v>257</v>
      </c>
      <c r="K56">
        <v>1</v>
      </c>
      <c r="L56" s="18" t="s">
        <v>131</v>
      </c>
      <c r="M56" s="18" t="s">
        <v>131</v>
      </c>
      <c r="N5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('ILGP','P_ILGP','FS137','2021-05-04','2021-05-04','Casual Leave','Full Day',1,GETDATE(),GETDATE());</v>
      </c>
    </row>
    <row r="57" spans="3:14" x14ac:dyDescent="0.25">
      <c r="C57" s="17">
        <f t="shared" si="1"/>
        <v>52</v>
      </c>
      <c r="D57" t="s">
        <v>252</v>
      </c>
      <c r="E57" t="str">
        <f>"P_" &amp; tblHolidayMaster4[[#This Row],[Account_ID]]</f>
        <v>P_ILGP</v>
      </c>
      <c r="F57" t="s">
        <v>239</v>
      </c>
      <c r="G57" s="28">
        <v>44321</v>
      </c>
      <c r="H57" s="28">
        <v>44321</v>
      </c>
      <c r="I57" t="s">
        <v>226</v>
      </c>
      <c r="J57" t="s">
        <v>257</v>
      </c>
      <c r="K57">
        <v>1</v>
      </c>
      <c r="L57" s="18" t="s">
        <v>131</v>
      </c>
      <c r="M57" s="18" t="s">
        <v>131</v>
      </c>
      <c r="N5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('ILGP','P_ILGP','FS137','2021-05-05','2021-05-05','Casual Leave','Full Day',1,GETDATE(),GETDATE());</v>
      </c>
    </row>
    <row r="58" spans="3:14" x14ac:dyDescent="0.25">
      <c r="C58" s="17">
        <f t="shared" si="1"/>
        <v>53</v>
      </c>
      <c r="D58" t="s">
        <v>252</v>
      </c>
      <c r="E58" t="str">
        <f>"P_" &amp; tblHolidayMaster4[[#This Row],[Account_ID]]</f>
        <v>P_ILGP</v>
      </c>
      <c r="F58" t="s">
        <v>239</v>
      </c>
      <c r="G58" s="28">
        <v>44322</v>
      </c>
      <c r="H58" s="28">
        <v>44322</v>
      </c>
      <c r="I58" t="s">
        <v>226</v>
      </c>
      <c r="J58" t="s">
        <v>257</v>
      </c>
      <c r="K58">
        <v>1</v>
      </c>
      <c r="L58" s="18" t="s">
        <v>131</v>
      </c>
      <c r="M58" s="18" t="s">
        <v>131</v>
      </c>
      <c r="N5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('ILGP','P_ILGP','FS137','2021-05-06','2021-05-06','Casual Leave','Full Day',1,GETDATE(),GETDATE());</v>
      </c>
    </row>
    <row r="59" spans="3:14" x14ac:dyDescent="0.25">
      <c r="C59" s="17">
        <f t="shared" si="1"/>
        <v>54</v>
      </c>
      <c r="D59" t="s">
        <v>252</v>
      </c>
      <c r="E59" t="str">
        <f>"P_" &amp; tblHolidayMaster4[[#This Row],[Account_ID]]</f>
        <v>P_ILGP</v>
      </c>
      <c r="F59" t="s">
        <v>239</v>
      </c>
      <c r="G59" s="28">
        <v>44323</v>
      </c>
      <c r="H59" s="28">
        <v>44323</v>
      </c>
      <c r="I59" t="s">
        <v>226</v>
      </c>
      <c r="J59" t="s">
        <v>257</v>
      </c>
      <c r="K59">
        <v>1</v>
      </c>
      <c r="L59" s="18" t="s">
        <v>131</v>
      </c>
      <c r="M59" s="18" t="s">
        <v>131</v>
      </c>
      <c r="N5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('ILGP','P_ILGP','FS137','2021-05-07','2021-05-07','Casual Leave','Full Day',1,GETDATE(),GETDATE());</v>
      </c>
    </row>
    <row r="60" spans="3:14" x14ac:dyDescent="0.25">
      <c r="C60" s="17">
        <f t="shared" si="1"/>
        <v>55</v>
      </c>
      <c r="D60" t="s">
        <v>252</v>
      </c>
      <c r="E60" t="str">
        <f>"P_" &amp; tblHolidayMaster4[[#This Row],[Account_ID]]</f>
        <v>P_ILGP</v>
      </c>
      <c r="F60" t="s">
        <v>239</v>
      </c>
      <c r="G60" s="28">
        <v>44326</v>
      </c>
      <c r="H60" s="28">
        <v>44326</v>
      </c>
      <c r="I60" t="s">
        <v>226</v>
      </c>
      <c r="J60" t="s">
        <v>257</v>
      </c>
      <c r="K60">
        <v>1</v>
      </c>
      <c r="L60" s="18" t="s">
        <v>131</v>
      </c>
      <c r="M60" s="18" t="s">
        <v>131</v>
      </c>
      <c r="N6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('ILGP','P_ILGP','FS137','2021-05-10','2021-05-10','Casual Leave','Full Day',1,GETDATE(),GETDATE());</v>
      </c>
    </row>
    <row r="61" spans="3:14" x14ac:dyDescent="0.25">
      <c r="C61" s="17">
        <f t="shared" ref="C61:C92" si="2">ROW()-5</f>
        <v>56</v>
      </c>
      <c r="D61" t="s">
        <v>252</v>
      </c>
      <c r="E61" t="str">
        <f>"P_" &amp; tblHolidayMaster4[[#This Row],[Account_ID]]</f>
        <v>P_ILGP</v>
      </c>
      <c r="F61" t="s">
        <v>239</v>
      </c>
      <c r="G61" s="28">
        <v>44327</v>
      </c>
      <c r="H61" s="28">
        <v>44327</v>
      </c>
      <c r="I61" t="s">
        <v>226</v>
      </c>
      <c r="J61" t="s">
        <v>257</v>
      </c>
      <c r="K61">
        <v>1</v>
      </c>
      <c r="L61" s="18" t="s">
        <v>131</v>
      </c>
      <c r="M61" s="18" t="s">
        <v>131</v>
      </c>
      <c r="N6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('ILGP','P_ILGP','FS137','2021-05-11','2021-05-11','Casual Leave','Full Day',1,GETDATE(),GETDATE());</v>
      </c>
    </row>
    <row r="62" spans="3:14" x14ac:dyDescent="0.25">
      <c r="C62" s="17">
        <f t="shared" si="2"/>
        <v>57</v>
      </c>
      <c r="D62" t="s">
        <v>252</v>
      </c>
      <c r="E62" t="str">
        <f>"P_" &amp; tblHolidayMaster4[[#This Row],[Account_ID]]</f>
        <v>P_ILGP</v>
      </c>
      <c r="F62" t="s">
        <v>239</v>
      </c>
      <c r="G62" s="28">
        <v>44454</v>
      </c>
      <c r="H62" s="28">
        <v>44454</v>
      </c>
      <c r="I62" t="s">
        <v>226</v>
      </c>
      <c r="J62" t="s">
        <v>257</v>
      </c>
      <c r="K62">
        <v>1</v>
      </c>
      <c r="L62" s="18" t="s">
        <v>131</v>
      </c>
      <c r="M62" s="18" t="s">
        <v>131</v>
      </c>
      <c r="N6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('ILGP','P_ILGP','FS137','2021-09-15','2021-09-15','Casual Leave','Full Day',1,GETDATE(),GETDATE());</v>
      </c>
    </row>
    <row r="63" spans="3:14" x14ac:dyDescent="0.25">
      <c r="C63" s="17">
        <f t="shared" si="2"/>
        <v>58</v>
      </c>
      <c r="D63" t="s">
        <v>252</v>
      </c>
      <c r="E63" t="str">
        <f>"P_" &amp; tblHolidayMaster4[[#This Row],[Account_ID]]</f>
        <v>P_ILGP</v>
      </c>
      <c r="F63" t="s">
        <v>239</v>
      </c>
      <c r="G63" s="28">
        <v>44480</v>
      </c>
      <c r="H63" s="28">
        <v>44480</v>
      </c>
      <c r="I63" t="s">
        <v>226</v>
      </c>
      <c r="J63" t="s">
        <v>257</v>
      </c>
      <c r="K63">
        <v>1</v>
      </c>
      <c r="L63" s="18" t="s">
        <v>131</v>
      </c>
      <c r="M63" s="18" t="s">
        <v>131</v>
      </c>
      <c r="N6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('ILGP','P_ILGP','FS137','2021-10-11','2021-10-11','Casual Leave','Full Day',1,GETDATE(),GETDATE());</v>
      </c>
    </row>
    <row r="64" spans="3:14" x14ac:dyDescent="0.25">
      <c r="C64" s="17">
        <f t="shared" si="2"/>
        <v>59</v>
      </c>
      <c r="D64" t="s">
        <v>252</v>
      </c>
      <c r="E64" t="str">
        <f>"P_" &amp; tblHolidayMaster4[[#This Row],[Account_ID]]</f>
        <v>P_ILGP</v>
      </c>
      <c r="F64" t="s">
        <v>239</v>
      </c>
      <c r="G64" s="28">
        <v>44505</v>
      </c>
      <c r="H64" s="28">
        <v>44505</v>
      </c>
      <c r="I64" t="s">
        <v>226</v>
      </c>
      <c r="J64" t="s">
        <v>257</v>
      </c>
      <c r="K64">
        <v>1</v>
      </c>
      <c r="L64" s="18" t="s">
        <v>131</v>
      </c>
      <c r="M64" s="18" t="s">
        <v>131</v>
      </c>
      <c r="N6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('ILGP','P_ILGP','FS137','2021-11-05','2021-11-05','Casual Leave','Full Day',1,GETDATE(),GETDATE());</v>
      </c>
    </row>
    <row r="65" spans="3:14" x14ac:dyDescent="0.25">
      <c r="C65" s="17">
        <f t="shared" si="2"/>
        <v>60</v>
      </c>
      <c r="D65" t="s">
        <v>252</v>
      </c>
      <c r="E65" t="str">
        <f>"P_" &amp; tblHolidayMaster4[[#This Row],[Account_ID]]</f>
        <v>P_ILGP</v>
      </c>
      <c r="F65" t="s">
        <v>239</v>
      </c>
      <c r="G65" s="28">
        <v>44517</v>
      </c>
      <c r="H65" s="28">
        <v>44517</v>
      </c>
      <c r="I65" t="s">
        <v>226</v>
      </c>
      <c r="J65" t="s">
        <v>257</v>
      </c>
      <c r="K65">
        <v>1</v>
      </c>
      <c r="L65" s="18" t="s">
        <v>131</v>
      </c>
      <c r="M65" s="18" t="s">
        <v>131</v>
      </c>
      <c r="N6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('ILGP','P_ILGP','FS137','2021-11-17','2021-11-17','Casual Leave','Full Day',1,GETDATE(),GETDATE());</v>
      </c>
    </row>
    <row r="66" spans="3:14" x14ac:dyDescent="0.25">
      <c r="C66" s="17">
        <f t="shared" si="2"/>
        <v>61</v>
      </c>
      <c r="D66" t="s">
        <v>252</v>
      </c>
      <c r="E66" t="str">
        <f>"P_" &amp; tblHolidayMaster4[[#This Row],[Account_ID]]</f>
        <v>P_ILGP</v>
      </c>
      <c r="F66" t="s">
        <v>239</v>
      </c>
      <c r="G66" s="28">
        <v>44530</v>
      </c>
      <c r="H66" s="28">
        <v>44530</v>
      </c>
      <c r="I66" t="s">
        <v>226</v>
      </c>
      <c r="J66" t="s">
        <v>257</v>
      </c>
      <c r="K66">
        <v>1</v>
      </c>
      <c r="L66" s="18" t="s">
        <v>131</v>
      </c>
      <c r="M66" s="18" t="s">
        <v>131</v>
      </c>
      <c r="N6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('ILGP','P_ILGP','FS137','2021-11-30','2021-11-30','Casual Leave','Full Day',1,GETDATE(),GETDATE());</v>
      </c>
    </row>
    <row r="67" spans="3:14" x14ac:dyDescent="0.25">
      <c r="C67" s="17">
        <f t="shared" si="2"/>
        <v>62</v>
      </c>
      <c r="D67" t="s">
        <v>252</v>
      </c>
      <c r="E67" t="str">
        <f>"P_" &amp; tblHolidayMaster4[[#This Row],[Account_ID]]</f>
        <v>P_ILGP</v>
      </c>
      <c r="F67" t="s">
        <v>239</v>
      </c>
      <c r="G67" s="28">
        <v>44543</v>
      </c>
      <c r="H67" s="28">
        <v>44543</v>
      </c>
      <c r="I67" t="s">
        <v>226</v>
      </c>
      <c r="J67" t="s">
        <v>257</v>
      </c>
      <c r="K67">
        <v>1</v>
      </c>
      <c r="L67" s="18" t="s">
        <v>131</v>
      </c>
      <c r="M67" s="18" t="s">
        <v>131</v>
      </c>
      <c r="N6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('ILGP','P_ILGP','FS137','2021-12-13','2021-12-13','Casual Leave','Full Day',1,GETDATE(),GETDATE());</v>
      </c>
    </row>
    <row r="68" spans="3:14" x14ac:dyDescent="0.25">
      <c r="C68" s="17">
        <f t="shared" si="2"/>
        <v>63</v>
      </c>
      <c r="D68" t="s">
        <v>252</v>
      </c>
      <c r="E68" t="str">
        <f>"P_" &amp; tblHolidayMaster4[[#This Row],[Account_ID]]</f>
        <v>P_ILGP</v>
      </c>
      <c r="F68" t="s">
        <v>239</v>
      </c>
      <c r="G68" s="28">
        <v>44550</v>
      </c>
      <c r="H68" s="28">
        <v>44551</v>
      </c>
      <c r="I68" t="s">
        <v>226</v>
      </c>
      <c r="J68" t="s">
        <v>257</v>
      </c>
      <c r="K68">
        <v>2</v>
      </c>
      <c r="L68" s="18" t="s">
        <v>131</v>
      </c>
      <c r="M68" s="18" t="s">
        <v>131</v>
      </c>
      <c r="N6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('ILGP','P_ILGP','FS137','2021-12-20','2021-12-21','Casual Leave','Full Day',2,GETDATE(),GETDATE());</v>
      </c>
    </row>
    <row r="69" spans="3:14" x14ac:dyDescent="0.25">
      <c r="C69" s="17">
        <f t="shared" si="2"/>
        <v>64</v>
      </c>
      <c r="D69" t="s">
        <v>255</v>
      </c>
      <c r="E69" t="str">
        <f>"P_" &amp; tblHolidayMaster4[[#This Row],[Account_ID]]</f>
        <v>P_HOWH</v>
      </c>
      <c r="F69" t="s">
        <v>240</v>
      </c>
      <c r="G69" s="28">
        <v>44270</v>
      </c>
      <c r="H69" s="28">
        <v>44270</v>
      </c>
      <c r="I69" t="s">
        <v>226</v>
      </c>
      <c r="J69" t="s">
        <v>257</v>
      </c>
      <c r="K69">
        <v>1</v>
      </c>
      <c r="L69" s="18" t="s">
        <v>131</v>
      </c>
      <c r="M69" s="18" t="s">
        <v>131</v>
      </c>
      <c r="N6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('HOWH','P_HOWH','FS147','2021-03-15','2021-03-15','Casual Leave','Full Day',1,GETDATE(),GETDATE());</v>
      </c>
    </row>
    <row r="70" spans="3:14" x14ac:dyDescent="0.25">
      <c r="C70" s="17">
        <f t="shared" si="2"/>
        <v>65</v>
      </c>
      <c r="D70" t="s">
        <v>255</v>
      </c>
      <c r="E70" t="str">
        <f>"P_" &amp; tblHolidayMaster4[[#This Row],[Account_ID]]</f>
        <v>P_HOWH</v>
      </c>
      <c r="F70" t="s">
        <v>240</v>
      </c>
      <c r="G70" s="28">
        <v>44273</v>
      </c>
      <c r="H70" s="28">
        <v>44273</v>
      </c>
      <c r="I70" t="s">
        <v>226</v>
      </c>
      <c r="J70" t="s">
        <v>257</v>
      </c>
      <c r="K70">
        <v>1</v>
      </c>
      <c r="L70" s="18" t="s">
        <v>131</v>
      </c>
      <c r="M70" s="18" t="s">
        <v>131</v>
      </c>
      <c r="N7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('HOWH','P_HOWH','FS147','2021-03-18','2021-03-18','Casual Leave','Full Day',1,GETDATE(),GETDATE());</v>
      </c>
    </row>
    <row r="71" spans="3:14" x14ac:dyDescent="0.25">
      <c r="C71" s="17">
        <f t="shared" si="2"/>
        <v>66</v>
      </c>
      <c r="D71" t="s">
        <v>255</v>
      </c>
      <c r="E71" t="str">
        <f>"P_" &amp; tblHolidayMaster4[[#This Row],[Account_ID]]</f>
        <v>P_HOWH</v>
      </c>
      <c r="F71" t="s">
        <v>240</v>
      </c>
      <c r="G71" s="28">
        <v>44414</v>
      </c>
      <c r="H71" s="28">
        <v>44414</v>
      </c>
      <c r="I71" t="s">
        <v>226</v>
      </c>
      <c r="J71" t="s">
        <v>257</v>
      </c>
      <c r="K71">
        <v>1</v>
      </c>
      <c r="L71" s="18" t="s">
        <v>131</v>
      </c>
      <c r="M71" s="18" t="s">
        <v>131</v>
      </c>
      <c r="N7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('HOWH','P_HOWH','FS147','2021-08-06','2021-08-06','Casual Leave','Full Day',1,GETDATE(),GETDATE());</v>
      </c>
    </row>
    <row r="72" spans="3:14" x14ac:dyDescent="0.25">
      <c r="C72" s="17">
        <f t="shared" si="2"/>
        <v>67</v>
      </c>
      <c r="D72" t="s">
        <v>255</v>
      </c>
      <c r="E72" t="str">
        <f>"P_" &amp; tblHolidayMaster4[[#This Row],[Account_ID]]</f>
        <v>P_HOWH</v>
      </c>
      <c r="F72" t="s">
        <v>240</v>
      </c>
      <c r="G72" s="28">
        <v>44420</v>
      </c>
      <c r="H72" s="28">
        <v>44420</v>
      </c>
      <c r="I72" t="s">
        <v>226</v>
      </c>
      <c r="J72" t="s">
        <v>257</v>
      </c>
      <c r="K72">
        <v>1</v>
      </c>
      <c r="L72" s="18" t="s">
        <v>131</v>
      </c>
      <c r="M72" s="18" t="s">
        <v>131</v>
      </c>
      <c r="N7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('HOWH','P_HOWH','FS147','2021-08-12','2021-08-12','Casual Leave','Full Day',1,GETDATE(),GETDATE());</v>
      </c>
    </row>
    <row r="73" spans="3:14" x14ac:dyDescent="0.25">
      <c r="C73" s="17">
        <f t="shared" si="2"/>
        <v>68</v>
      </c>
      <c r="D73" t="s">
        <v>255</v>
      </c>
      <c r="E73" t="str">
        <f>"P_" &amp; tblHolidayMaster4[[#This Row],[Account_ID]]</f>
        <v>P_HOWH</v>
      </c>
      <c r="F73" t="s">
        <v>240</v>
      </c>
      <c r="G73" s="28">
        <v>44421</v>
      </c>
      <c r="H73" s="28">
        <v>44421</v>
      </c>
      <c r="I73" t="s">
        <v>226</v>
      </c>
      <c r="J73" t="s">
        <v>257</v>
      </c>
      <c r="K73">
        <v>1</v>
      </c>
      <c r="L73" s="18" t="s">
        <v>131</v>
      </c>
      <c r="M73" s="18" t="s">
        <v>131</v>
      </c>
      <c r="N7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('HOWH','P_HOWH','FS147','2021-08-13','2021-08-13','Casual Leave','Full Day',1,GETDATE(),GETDATE());</v>
      </c>
    </row>
    <row r="74" spans="3:14" x14ac:dyDescent="0.25">
      <c r="C74" s="17">
        <f t="shared" si="2"/>
        <v>69</v>
      </c>
      <c r="D74" t="s">
        <v>255</v>
      </c>
      <c r="E74" t="str">
        <f>"P_" &amp; tblHolidayMaster4[[#This Row],[Account_ID]]</f>
        <v>P_HOWH</v>
      </c>
      <c r="F74" t="s">
        <v>240</v>
      </c>
      <c r="G74" s="28">
        <v>44489</v>
      </c>
      <c r="H74" s="28">
        <v>44490</v>
      </c>
      <c r="I74" t="s">
        <v>226</v>
      </c>
      <c r="J74" t="s">
        <v>257</v>
      </c>
      <c r="K74">
        <v>2</v>
      </c>
      <c r="L74" s="18" t="s">
        <v>131</v>
      </c>
      <c r="M74" s="18" t="s">
        <v>131</v>
      </c>
      <c r="N7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('HOWH','P_HOWH','FS147','2021-10-20','2021-10-21','Casual Leave','Full Day',2,GETDATE(),GETDATE());</v>
      </c>
    </row>
    <row r="75" spans="3:14" x14ac:dyDescent="0.25">
      <c r="C75" s="17">
        <f t="shared" si="2"/>
        <v>70</v>
      </c>
      <c r="D75" t="s">
        <v>255</v>
      </c>
      <c r="E75" t="str">
        <f>"P_" &amp; tblHolidayMaster4[[#This Row],[Account_ID]]</f>
        <v>P_HOWH</v>
      </c>
      <c r="F75" t="s">
        <v>240</v>
      </c>
      <c r="G75" s="28">
        <v>44509</v>
      </c>
      <c r="H75" s="28">
        <v>44518</v>
      </c>
      <c r="I75" t="s">
        <v>226</v>
      </c>
      <c r="J75" t="s">
        <v>257</v>
      </c>
      <c r="K75">
        <v>8</v>
      </c>
      <c r="L75" s="18" t="s">
        <v>131</v>
      </c>
      <c r="M75" s="18" t="s">
        <v>131</v>
      </c>
      <c r="N7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('HOWH','P_HOWH','FS147','2021-11-09','2021-11-18','Casual Leave','Full Day',8,GETDATE(),GETDATE());</v>
      </c>
    </row>
    <row r="76" spans="3:14" x14ac:dyDescent="0.25">
      <c r="C76" s="17">
        <f t="shared" si="2"/>
        <v>71</v>
      </c>
      <c r="D76" t="s">
        <v>252</v>
      </c>
      <c r="E76" t="str">
        <f>"P_" &amp; tblHolidayMaster4[[#This Row],[Account_ID]]</f>
        <v>P_ILGP</v>
      </c>
      <c r="F76" t="s">
        <v>241</v>
      </c>
      <c r="G76" s="28">
        <v>44369</v>
      </c>
      <c r="H76" s="28">
        <v>44369</v>
      </c>
      <c r="I76" t="s">
        <v>226</v>
      </c>
      <c r="J76" t="s">
        <v>257</v>
      </c>
      <c r="K76">
        <v>1</v>
      </c>
      <c r="L76" s="18" t="s">
        <v>131</v>
      </c>
      <c r="M76" s="18" t="s">
        <v>131</v>
      </c>
      <c r="N7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('ILGP','P_ILGP','FS160','2021-06-22','2021-06-22','Casual Leave','Full Day',1,GETDATE(),GETDATE());</v>
      </c>
    </row>
    <row r="77" spans="3:14" x14ac:dyDescent="0.25">
      <c r="C77" s="17">
        <f t="shared" si="2"/>
        <v>72</v>
      </c>
      <c r="D77" t="s">
        <v>252</v>
      </c>
      <c r="E77" t="str">
        <f>"P_" &amp; tblHolidayMaster4[[#This Row],[Account_ID]]</f>
        <v>P_ILGP</v>
      </c>
      <c r="F77" t="s">
        <v>241</v>
      </c>
      <c r="G77" s="28">
        <v>44417</v>
      </c>
      <c r="H77" s="28">
        <v>44417</v>
      </c>
      <c r="I77" t="s">
        <v>226</v>
      </c>
      <c r="J77" t="s">
        <v>257</v>
      </c>
      <c r="K77">
        <v>1</v>
      </c>
      <c r="L77" s="18" t="s">
        <v>131</v>
      </c>
      <c r="M77" s="18" t="s">
        <v>131</v>
      </c>
      <c r="N7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('ILGP','P_ILGP','FS160','2021-08-09','2021-08-09','Casual Leave','Full Day',1,GETDATE(),GETDATE());</v>
      </c>
    </row>
    <row r="78" spans="3:14" x14ac:dyDescent="0.25">
      <c r="C78" s="17">
        <f t="shared" si="2"/>
        <v>73</v>
      </c>
      <c r="D78" t="s">
        <v>252</v>
      </c>
      <c r="E78" t="str">
        <f>"P_" &amp; tblHolidayMaster4[[#This Row],[Account_ID]]</f>
        <v>P_ILGP</v>
      </c>
      <c r="F78" t="s">
        <v>241</v>
      </c>
      <c r="G78" s="28">
        <v>44434</v>
      </c>
      <c r="H78" s="28">
        <v>44435</v>
      </c>
      <c r="I78" t="s">
        <v>226</v>
      </c>
      <c r="J78" t="s">
        <v>257</v>
      </c>
      <c r="K78">
        <v>2</v>
      </c>
      <c r="L78" s="18" t="s">
        <v>131</v>
      </c>
      <c r="M78" s="18" t="s">
        <v>131</v>
      </c>
      <c r="N7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('ILGP','P_ILGP','FS160','2021-08-26','2021-08-27','Casual Leave','Full Day',2,GETDATE(),GETDATE());</v>
      </c>
    </row>
    <row r="79" spans="3:14" x14ac:dyDescent="0.25">
      <c r="C79" s="17">
        <f t="shared" si="2"/>
        <v>74</v>
      </c>
      <c r="D79" t="s">
        <v>255</v>
      </c>
      <c r="E79" t="str">
        <f>"P_" &amp; tblHolidayMaster4[[#This Row],[Account_ID]]</f>
        <v>P_HOWH</v>
      </c>
      <c r="F79" t="s">
        <v>242</v>
      </c>
      <c r="G79" s="28">
        <v>44204</v>
      </c>
      <c r="H79" s="28">
        <v>44204</v>
      </c>
      <c r="I79" t="s">
        <v>226</v>
      </c>
      <c r="J79" t="s">
        <v>257</v>
      </c>
      <c r="K79">
        <v>1</v>
      </c>
      <c r="L79" s="18" t="s">
        <v>131</v>
      </c>
      <c r="M79" s="18" t="s">
        <v>131</v>
      </c>
      <c r="N7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('HOWH','P_HOWH','FS143','2021-01-08','2021-01-08','Casual Leave','Full Day',1,GETDATE(),GETDATE());</v>
      </c>
    </row>
    <row r="80" spans="3:14" x14ac:dyDescent="0.25">
      <c r="C80" s="17">
        <f t="shared" si="2"/>
        <v>75</v>
      </c>
      <c r="D80" t="s">
        <v>255</v>
      </c>
      <c r="E80" t="str">
        <f>"P_" &amp; tblHolidayMaster4[[#This Row],[Account_ID]]</f>
        <v>P_HOWH</v>
      </c>
      <c r="F80" t="s">
        <v>242</v>
      </c>
      <c r="G80" s="28">
        <v>44286</v>
      </c>
      <c r="H80" s="28">
        <v>44286</v>
      </c>
      <c r="I80" t="s">
        <v>226</v>
      </c>
      <c r="J80" t="s">
        <v>257</v>
      </c>
      <c r="K80">
        <v>1</v>
      </c>
      <c r="L80" s="18" t="s">
        <v>131</v>
      </c>
      <c r="M80" s="18" t="s">
        <v>131</v>
      </c>
      <c r="N8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('HOWH','P_HOWH','FS143','2021-03-31','2021-03-31','Casual Leave','Full Day',1,GETDATE(),GETDATE());</v>
      </c>
    </row>
    <row r="81" spans="3:14" x14ac:dyDescent="0.25">
      <c r="C81" s="17">
        <f t="shared" si="2"/>
        <v>76</v>
      </c>
      <c r="D81" t="s">
        <v>255</v>
      </c>
      <c r="E81" t="str">
        <f>"P_" &amp; tblHolidayMaster4[[#This Row],[Account_ID]]</f>
        <v>P_HOWH</v>
      </c>
      <c r="F81" t="s">
        <v>242</v>
      </c>
      <c r="G81" s="28">
        <v>44291</v>
      </c>
      <c r="H81" s="28">
        <v>44291</v>
      </c>
      <c r="I81" t="s">
        <v>226</v>
      </c>
      <c r="J81" t="s">
        <v>257</v>
      </c>
      <c r="K81">
        <v>1</v>
      </c>
      <c r="L81" s="18" t="s">
        <v>131</v>
      </c>
      <c r="M81" s="18" t="s">
        <v>131</v>
      </c>
      <c r="N8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('HOWH','P_HOWH','FS143','2021-04-05','2021-04-05','Casual Leave','Full Day',1,GETDATE(),GETDATE());</v>
      </c>
    </row>
    <row r="82" spans="3:14" x14ac:dyDescent="0.25">
      <c r="C82" s="17">
        <f t="shared" si="2"/>
        <v>77</v>
      </c>
      <c r="D82" t="s">
        <v>255</v>
      </c>
      <c r="E82" t="str">
        <f>"P_" &amp; tblHolidayMaster4[[#This Row],[Account_ID]]</f>
        <v>P_HOWH</v>
      </c>
      <c r="F82" t="s">
        <v>242</v>
      </c>
      <c r="G82" s="28">
        <v>44369</v>
      </c>
      <c r="H82" s="28">
        <v>44369</v>
      </c>
      <c r="I82" t="s">
        <v>226</v>
      </c>
      <c r="J82" t="s">
        <v>257</v>
      </c>
      <c r="K82">
        <v>1</v>
      </c>
      <c r="L82" s="18" t="s">
        <v>131</v>
      </c>
      <c r="M82" s="18" t="s">
        <v>131</v>
      </c>
      <c r="N8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('HOWH','P_HOWH','FS143','2021-06-22','2021-06-22','Casual Leave','Full Day',1,GETDATE(),GETDATE());</v>
      </c>
    </row>
    <row r="83" spans="3:14" x14ac:dyDescent="0.25">
      <c r="C83" s="17">
        <f t="shared" si="2"/>
        <v>78</v>
      </c>
      <c r="D83" t="s">
        <v>255</v>
      </c>
      <c r="E83" t="str">
        <f>"P_" &amp; tblHolidayMaster4[[#This Row],[Account_ID]]</f>
        <v>P_HOWH</v>
      </c>
      <c r="F83" t="s">
        <v>242</v>
      </c>
      <c r="G83" s="28">
        <v>44433</v>
      </c>
      <c r="H83" s="28">
        <v>44434</v>
      </c>
      <c r="I83" t="s">
        <v>226</v>
      </c>
      <c r="J83" t="s">
        <v>257</v>
      </c>
      <c r="K83">
        <v>2</v>
      </c>
      <c r="L83" s="18" t="s">
        <v>131</v>
      </c>
      <c r="M83" s="18" t="s">
        <v>131</v>
      </c>
      <c r="N8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('HOWH','P_HOWH','FS143','2021-08-25','2021-08-26','Casual Leave','Full Day',2,GETDATE(),GETDATE());</v>
      </c>
    </row>
    <row r="84" spans="3:14" x14ac:dyDescent="0.25">
      <c r="C84" s="17">
        <f t="shared" si="2"/>
        <v>79</v>
      </c>
      <c r="D84" t="s">
        <v>255</v>
      </c>
      <c r="E84" t="str">
        <f>"P_" &amp; tblHolidayMaster4[[#This Row],[Account_ID]]</f>
        <v>P_HOWH</v>
      </c>
      <c r="F84" t="s">
        <v>242</v>
      </c>
      <c r="G84" s="28">
        <v>44431</v>
      </c>
      <c r="H84" s="28">
        <v>44431</v>
      </c>
      <c r="I84" t="s">
        <v>226</v>
      </c>
      <c r="J84" t="s">
        <v>257</v>
      </c>
      <c r="K84">
        <v>1</v>
      </c>
      <c r="L84" s="18" t="s">
        <v>131</v>
      </c>
      <c r="M84" s="18" t="s">
        <v>131</v>
      </c>
      <c r="N8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('HOWH','P_HOWH','FS143','2021-08-23','2021-08-23','Casual Leave','Full Day',1,GETDATE(),GETDATE());</v>
      </c>
    </row>
    <row r="85" spans="3:14" x14ac:dyDescent="0.25">
      <c r="C85" s="17">
        <f t="shared" si="2"/>
        <v>80</v>
      </c>
      <c r="D85" t="s">
        <v>255</v>
      </c>
      <c r="E85" t="str">
        <f>"P_" &amp; tblHolidayMaster4[[#This Row],[Account_ID]]</f>
        <v>P_HOWH</v>
      </c>
      <c r="F85" t="s">
        <v>242</v>
      </c>
      <c r="G85" s="28">
        <v>44453</v>
      </c>
      <c r="H85" s="28">
        <v>44453</v>
      </c>
      <c r="I85" t="s">
        <v>226</v>
      </c>
      <c r="J85" t="s">
        <v>257</v>
      </c>
      <c r="K85">
        <v>1</v>
      </c>
      <c r="L85" s="18" t="s">
        <v>131</v>
      </c>
      <c r="M85" s="18" t="s">
        <v>131</v>
      </c>
      <c r="N8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('HOWH','P_HOWH','FS143','2021-09-14','2021-09-14','Casual Leave','Full Day',1,GETDATE(),GETDATE());</v>
      </c>
    </row>
    <row r="86" spans="3:14" x14ac:dyDescent="0.25">
      <c r="C86" s="17">
        <f t="shared" si="2"/>
        <v>81</v>
      </c>
      <c r="D86" t="s">
        <v>255</v>
      </c>
      <c r="E86" t="str">
        <f>"P_" &amp; tblHolidayMaster4[[#This Row],[Account_ID]]</f>
        <v>P_HOWH</v>
      </c>
      <c r="F86" t="s">
        <v>242</v>
      </c>
      <c r="G86" s="28">
        <v>44482</v>
      </c>
      <c r="H86" s="28">
        <v>44482</v>
      </c>
      <c r="I86" t="s">
        <v>226</v>
      </c>
      <c r="J86" t="s">
        <v>257</v>
      </c>
      <c r="K86">
        <v>1</v>
      </c>
      <c r="L86" s="18" t="s">
        <v>131</v>
      </c>
      <c r="M86" s="18" t="s">
        <v>131</v>
      </c>
      <c r="N8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('HOWH','P_HOWH','FS143','2021-10-13','2021-10-13','Casual Leave','Full Day',1,GETDATE(),GETDATE());</v>
      </c>
    </row>
    <row r="87" spans="3:14" x14ac:dyDescent="0.25">
      <c r="C87" s="17">
        <f t="shared" si="2"/>
        <v>82</v>
      </c>
      <c r="D87" t="s">
        <v>255</v>
      </c>
      <c r="E87" t="str">
        <f>"P_" &amp; tblHolidayMaster4[[#This Row],[Account_ID]]</f>
        <v>P_HOWH</v>
      </c>
      <c r="F87" t="s">
        <v>242</v>
      </c>
      <c r="G87" s="28">
        <v>44483</v>
      </c>
      <c r="H87" s="28">
        <v>44483</v>
      </c>
      <c r="I87" t="s">
        <v>226</v>
      </c>
      <c r="J87" t="s">
        <v>257</v>
      </c>
      <c r="K87">
        <v>1</v>
      </c>
      <c r="L87" s="18" t="s">
        <v>131</v>
      </c>
      <c r="M87" s="18" t="s">
        <v>131</v>
      </c>
      <c r="N8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('HOWH','P_HOWH','FS143','2021-10-14','2021-10-14','Casual Leave','Full Day',1,GETDATE(),GETDATE());</v>
      </c>
    </row>
    <row r="88" spans="3:14" x14ac:dyDescent="0.25">
      <c r="C88" s="17">
        <f t="shared" si="2"/>
        <v>83</v>
      </c>
      <c r="D88" t="s">
        <v>255</v>
      </c>
      <c r="E88" t="str">
        <f>"P_" &amp; tblHolidayMaster4[[#This Row],[Account_ID]]</f>
        <v>P_HOWH</v>
      </c>
      <c r="F88" t="s">
        <v>242</v>
      </c>
      <c r="G88" s="28">
        <v>44515</v>
      </c>
      <c r="H88" s="28">
        <v>44515</v>
      </c>
      <c r="I88" t="s">
        <v>226</v>
      </c>
      <c r="J88" t="s">
        <v>257</v>
      </c>
      <c r="K88">
        <v>1</v>
      </c>
      <c r="L88" s="18" t="s">
        <v>131</v>
      </c>
      <c r="M88" s="18" t="s">
        <v>131</v>
      </c>
      <c r="N8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('HOWH','P_HOWH','FS143','2021-11-15','2021-11-15','Casual Leave','Full Day',1,GETDATE(),GETDATE());</v>
      </c>
    </row>
    <row r="89" spans="3:14" x14ac:dyDescent="0.25">
      <c r="C89" s="17">
        <f t="shared" si="2"/>
        <v>84</v>
      </c>
      <c r="D89" t="s">
        <v>255</v>
      </c>
      <c r="E89" t="str">
        <f>"P_" &amp; tblHolidayMaster4[[#This Row],[Account_ID]]</f>
        <v>P_HOWH</v>
      </c>
      <c r="F89" t="s">
        <v>242</v>
      </c>
      <c r="G89" s="28">
        <v>44557</v>
      </c>
      <c r="H89" s="28">
        <v>44557</v>
      </c>
      <c r="I89" t="s">
        <v>226</v>
      </c>
      <c r="J89" t="s">
        <v>257</v>
      </c>
      <c r="K89">
        <v>1</v>
      </c>
      <c r="L89" s="18" t="s">
        <v>131</v>
      </c>
      <c r="M89" s="18" t="s">
        <v>131</v>
      </c>
      <c r="N8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('HOWH','P_HOWH','FS143','2021-12-27','2021-12-27','Casual Leave','Full Day',1,GETDATE(),GETDATE());</v>
      </c>
    </row>
    <row r="90" spans="3:14" x14ac:dyDescent="0.25">
      <c r="C90" s="17">
        <f t="shared" si="2"/>
        <v>85</v>
      </c>
      <c r="D90" t="s">
        <v>255</v>
      </c>
      <c r="E90" t="str">
        <f>"P_" &amp; tblHolidayMaster4[[#This Row],[Account_ID]]</f>
        <v>P_HOWH</v>
      </c>
      <c r="F90" t="s">
        <v>243</v>
      </c>
      <c r="G90" s="28">
        <v>44313</v>
      </c>
      <c r="H90" s="28">
        <v>44313</v>
      </c>
      <c r="I90" t="s">
        <v>226</v>
      </c>
      <c r="J90" t="s">
        <v>257</v>
      </c>
      <c r="K90">
        <v>1</v>
      </c>
      <c r="L90" s="18" t="s">
        <v>131</v>
      </c>
      <c r="M90" s="18" t="s">
        <v>131</v>
      </c>
      <c r="N9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('HOWH','P_HOWH','FS157','2021-04-27','2021-04-27','Casual Leave','Full Day',1,GETDATE(),GETDATE());</v>
      </c>
    </row>
    <row r="91" spans="3:14" x14ac:dyDescent="0.25">
      <c r="C91" s="17">
        <f t="shared" si="2"/>
        <v>86</v>
      </c>
      <c r="D91" t="s">
        <v>255</v>
      </c>
      <c r="E91" t="str">
        <f>"P_" &amp; tblHolidayMaster4[[#This Row],[Account_ID]]</f>
        <v>P_HOWH</v>
      </c>
      <c r="F91" t="s">
        <v>243</v>
      </c>
      <c r="G91" s="28">
        <v>44361</v>
      </c>
      <c r="H91" s="28">
        <v>44361</v>
      </c>
      <c r="I91" t="s">
        <v>226</v>
      </c>
      <c r="J91" t="s">
        <v>257</v>
      </c>
      <c r="K91">
        <v>1</v>
      </c>
      <c r="L91" s="18" t="s">
        <v>131</v>
      </c>
      <c r="M91" s="18" t="s">
        <v>131</v>
      </c>
      <c r="N9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('HOWH','P_HOWH','FS157','2021-06-14','2021-06-14','Casual Leave','Full Day',1,GETDATE(),GETDATE());</v>
      </c>
    </row>
    <row r="92" spans="3:14" x14ac:dyDescent="0.25">
      <c r="C92" s="17">
        <f t="shared" si="2"/>
        <v>87</v>
      </c>
      <c r="D92" t="s">
        <v>255</v>
      </c>
      <c r="E92" t="str">
        <f>"P_" &amp; tblHolidayMaster4[[#This Row],[Account_ID]]</f>
        <v>P_HOWH</v>
      </c>
      <c r="F92" t="s">
        <v>243</v>
      </c>
      <c r="G92" s="28">
        <v>44362</v>
      </c>
      <c r="H92" s="28">
        <v>44362</v>
      </c>
      <c r="I92" t="s">
        <v>226</v>
      </c>
      <c r="J92" t="s">
        <v>257</v>
      </c>
      <c r="K92">
        <v>1</v>
      </c>
      <c r="L92" s="18" t="s">
        <v>131</v>
      </c>
      <c r="M92" s="18" t="s">
        <v>131</v>
      </c>
      <c r="N9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('HOWH','P_HOWH','FS157','2021-06-15','2021-06-15','Casual Leave','Full Day',1,GETDATE(),GETDATE());</v>
      </c>
    </row>
    <row r="93" spans="3:14" x14ac:dyDescent="0.25">
      <c r="C93" s="17">
        <f t="shared" ref="C93:C124" si="3">ROW()-5</f>
        <v>88</v>
      </c>
      <c r="D93" t="s">
        <v>255</v>
      </c>
      <c r="E93" t="str">
        <f>"P_" &amp; tblHolidayMaster4[[#This Row],[Account_ID]]</f>
        <v>P_HOWH</v>
      </c>
      <c r="F93" t="s">
        <v>243</v>
      </c>
      <c r="G93" s="28">
        <v>44364</v>
      </c>
      <c r="H93" s="28">
        <v>44364</v>
      </c>
      <c r="I93" t="s">
        <v>226</v>
      </c>
      <c r="J93" t="s">
        <v>257</v>
      </c>
      <c r="K93">
        <v>1</v>
      </c>
      <c r="L93" s="18" t="s">
        <v>131</v>
      </c>
      <c r="M93" s="18" t="s">
        <v>131</v>
      </c>
      <c r="N9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('HOWH','P_HOWH','FS157','2021-06-17','2021-06-17','Casual Leave','Full Day',1,GETDATE(),GETDATE());</v>
      </c>
    </row>
    <row r="94" spans="3:14" x14ac:dyDescent="0.25">
      <c r="C94" s="17">
        <f t="shared" si="3"/>
        <v>89</v>
      </c>
      <c r="D94" t="s">
        <v>255</v>
      </c>
      <c r="E94" t="str">
        <f>"P_" &amp; tblHolidayMaster4[[#This Row],[Account_ID]]</f>
        <v>P_HOWH</v>
      </c>
      <c r="F94" t="s">
        <v>243</v>
      </c>
      <c r="G94" s="28">
        <v>44365</v>
      </c>
      <c r="H94" s="28">
        <v>44365</v>
      </c>
      <c r="I94" t="s">
        <v>226</v>
      </c>
      <c r="J94" t="s">
        <v>257</v>
      </c>
      <c r="K94">
        <v>1</v>
      </c>
      <c r="L94" s="18" t="s">
        <v>131</v>
      </c>
      <c r="M94" s="18" t="s">
        <v>131</v>
      </c>
      <c r="N9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('HOWH','P_HOWH','FS157','2021-06-18','2021-06-18','Casual Leave','Full Day',1,GETDATE(),GETDATE());</v>
      </c>
    </row>
    <row r="95" spans="3:14" x14ac:dyDescent="0.25">
      <c r="C95" s="17">
        <f t="shared" si="3"/>
        <v>90</v>
      </c>
      <c r="D95" t="s">
        <v>255</v>
      </c>
      <c r="E95" t="str">
        <f>"P_" &amp; tblHolidayMaster4[[#This Row],[Account_ID]]</f>
        <v>P_HOWH</v>
      </c>
      <c r="F95" t="s">
        <v>243</v>
      </c>
      <c r="G95" s="28">
        <v>44435</v>
      </c>
      <c r="H95" s="28">
        <v>44435</v>
      </c>
      <c r="I95" t="s">
        <v>226</v>
      </c>
      <c r="J95" t="s">
        <v>257</v>
      </c>
      <c r="K95">
        <v>1</v>
      </c>
      <c r="L95" s="18" t="s">
        <v>131</v>
      </c>
      <c r="M95" s="18" t="s">
        <v>131</v>
      </c>
      <c r="N9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('HOWH','P_HOWH','FS157','2021-08-27','2021-08-27','Casual Leave','Full Day',1,GETDATE(),GETDATE());</v>
      </c>
    </row>
    <row r="96" spans="3:14" x14ac:dyDescent="0.25">
      <c r="C96" s="17">
        <f t="shared" si="3"/>
        <v>91</v>
      </c>
      <c r="D96" t="s">
        <v>255</v>
      </c>
      <c r="E96" t="str">
        <f>"P_" &amp; tblHolidayMaster4[[#This Row],[Account_ID]]</f>
        <v>P_HOWH</v>
      </c>
      <c r="F96" t="s">
        <v>243</v>
      </c>
      <c r="G96" s="28">
        <v>44460</v>
      </c>
      <c r="H96" s="28">
        <v>44460</v>
      </c>
      <c r="I96" t="s">
        <v>226</v>
      </c>
      <c r="J96" t="s">
        <v>257</v>
      </c>
      <c r="K96">
        <v>1</v>
      </c>
      <c r="L96" s="18" t="s">
        <v>131</v>
      </c>
      <c r="M96" s="18" t="s">
        <v>131</v>
      </c>
      <c r="N9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('HOWH','P_HOWH','FS157','2021-09-21','2021-09-21','Casual Leave','Full Day',1,GETDATE(),GETDATE());</v>
      </c>
    </row>
    <row r="97" spans="3:14" x14ac:dyDescent="0.25">
      <c r="C97" s="17">
        <f t="shared" si="3"/>
        <v>92</v>
      </c>
      <c r="D97" t="s">
        <v>255</v>
      </c>
      <c r="E97" t="str">
        <f>"P_" &amp; tblHolidayMaster4[[#This Row],[Account_ID]]</f>
        <v>P_HOWH</v>
      </c>
      <c r="F97" t="s">
        <v>243</v>
      </c>
      <c r="G97" s="28">
        <v>44515</v>
      </c>
      <c r="H97" s="28">
        <v>44515</v>
      </c>
      <c r="I97" t="s">
        <v>226</v>
      </c>
      <c r="J97" t="s">
        <v>257</v>
      </c>
      <c r="K97">
        <v>1</v>
      </c>
      <c r="L97" s="18" t="s">
        <v>131</v>
      </c>
      <c r="M97" s="18" t="s">
        <v>131</v>
      </c>
      <c r="N9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('HOWH','P_HOWH','FS157','2021-11-15','2021-11-15','Casual Leave','Full Day',1,GETDATE(),GETDATE());</v>
      </c>
    </row>
    <row r="98" spans="3:14" x14ac:dyDescent="0.25">
      <c r="C98" s="17">
        <f t="shared" si="3"/>
        <v>93</v>
      </c>
      <c r="D98" t="s">
        <v>255</v>
      </c>
      <c r="E98" t="str">
        <f>"P_" &amp; tblHolidayMaster4[[#This Row],[Account_ID]]</f>
        <v>P_HOWH</v>
      </c>
      <c r="F98" t="s">
        <v>243</v>
      </c>
      <c r="G98" s="28">
        <v>44538</v>
      </c>
      <c r="H98" s="28">
        <v>44538</v>
      </c>
      <c r="I98" t="s">
        <v>226</v>
      </c>
      <c r="J98" t="s">
        <v>257</v>
      </c>
      <c r="K98">
        <v>1</v>
      </c>
      <c r="L98" s="18" t="s">
        <v>131</v>
      </c>
      <c r="M98" s="18" t="s">
        <v>131</v>
      </c>
      <c r="N9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('HOWH','P_HOWH','FS157','2021-12-08','2021-12-08','Casual Leave','Full Day',1,GETDATE(),GETDATE());</v>
      </c>
    </row>
    <row r="99" spans="3:14" x14ac:dyDescent="0.25">
      <c r="C99" s="17">
        <f t="shared" si="3"/>
        <v>94</v>
      </c>
      <c r="D99" t="s">
        <v>255</v>
      </c>
      <c r="E99" t="str">
        <f>"P_" &amp; tblHolidayMaster4[[#This Row],[Account_ID]]</f>
        <v>P_HOWH</v>
      </c>
      <c r="F99" t="s">
        <v>243</v>
      </c>
      <c r="G99" s="28">
        <v>44539</v>
      </c>
      <c r="H99" s="28">
        <v>44539</v>
      </c>
      <c r="I99" t="s">
        <v>226</v>
      </c>
      <c r="J99" t="s">
        <v>257</v>
      </c>
      <c r="K99">
        <v>1</v>
      </c>
      <c r="L99" s="18" t="s">
        <v>131</v>
      </c>
      <c r="M99" s="18" t="s">
        <v>131</v>
      </c>
      <c r="N9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('HOWH','P_HOWH','FS157','2021-12-09','2021-12-09','Casual Leave','Full Day',1,GETDATE(),GETDATE());</v>
      </c>
    </row>
    <row r="100" spans="3:14" x14ac:dyDescent="0.25">
      <c r="C100" s="17">
        <f t="shared" si="3"/>
        <v>95</v>
      </c>
      <c r="D100" t="s">
        <v>256</v>
      </c>
      <c r="E100" t="str">
        <f>"P_" &amp; tblHolidayMaster4[[#This Row],[Account_ID]]</f>
        <v>P_INDB</v>
      </c>
      <c r="F100" t="s">
        <v>244</v>
      </c>
      <c r="G100" s="28">
        <v>44291</v>
      </c>
      <c r="H100" s="28">
        <v>44291</v>
      </c>
      <c r="I100" t="s">
        <v>226</v>
      </c>
      <c r="J100" t="s">
        <v>257</v>
      </c>
      <c r="K100">
        <v>1</v>
      </c>
      <c r="L100" s="18" t="s">
        <v>131</v>
      </c>
      <c r="M100" s="18" t="s">
        <v>131</v>
      </c>
      <c r="N10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('INDB','P_INDB','FS003','2021-04-05','2021-04-05','Casual Leave','Full Day',1,GETDATE(),GETDATE());</v>
      </c>
    </row>
    <row r="101" spans="3:14" x14ac:dyDescent="0.25">
      <c r="C101" s="17">
        <f t="shared" si="3"/>
        <v>96</v>
      </c>
      <c r="D101" t="s">
        <v>256</v>
      </c>
      <c r="E101" t="str">
        <f>"P_" &amp; tblHolidayMaster4[[#This Row],[Account_ID]]</f>
        <v>P_INDB</v>
      </c>
      <c r="F101" t="s">
        <v>244</v>
      </c>
      <c r="G101" s="28">
        <v>44340</v>
      </c>
      <c r="H101" s="28">
        <v>44340</v>
      </c>
      <c r="I101" t="s">
        <v>226</v>
      </c>
      <c r="J101" t="s">
        <v>257</v>
      </c>
      <c r="K101">
        <v>1</v>
      </c>
      <c r="L101" s="18" t="s">
        <v>131</v>
      </c>
      <c r="M101" s="18" t="s">
        <v>131</v>
      </c>
      <c r="N10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('INDB','P_INDB','FS003','2021-05-24','2021-05-24','Casual Leave','Full Day',1,GETDATE(),GETDATE());</v>
      </c>
    </row>
    <row r="102" spans="3:14" x14ac:dyDescent="0.25">
      <c r="C102" s="17">
        <f t="shared" si="3"/>
        <v>97</v>
      </c>
      <c r="D102" t="s">
        <v>256</v>
      </c>
      <c r="E102" t="str">
        <f>"P_" &amp; tblHolidayMaster4[[#This Row],[Account_ID]]</f>
        <v>P_INDB</v>
      </c>
      <c r="F102" t="s">
        <v>244</v>
      </c>
      <c r="G102" s="28">
        <v>44341</v>
      </c>
      <c r="H102" s="28">
        <v>44341</v>
      </c>
      <c r="I102" t="s">
        <v>226</v>
      </c>
      <c r="J102" t="s">
        <v>257</v>
      </c>
      <c r="K102">
        <v>1</v>
      </c>
      <c r="L102" s="18" t="s">
        <v>131</v>
      </c>
      <c r="M102" s="18" t="s">
        <v>131</v>
      </c>
      <c r="N10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('INDB','P_INDB','FS003','2021-05-25','2021-05-25','Casual Leave','Full Day',1,GETDATE(),GETDATE());</v>
      </c>
    </row>
    <row r="103" spans="3:14" x14ac:dyDescent="0.25">
      <c r="C103" s="17">
        <f t="shared" si="3"/>
        <v>98</v>
      </c>
      <c r="D103" t="s">
        <v>256</v>
      </c>
      <c r="E103" t="str">
        <f>"P_" &amp; tblHolidayMaster4[[#This Row],[Account_ID]]</f>
        <v>P_INDB</v>
      </c>
      <c r="F103" t="s">
        <v>244</v>
      </c>
      <c r="G103" s="28">
        <v>44490</v>
      </c>
      <c r="H103" s="28">
        <v>44490</v>
      </c>
      <c r="I103" t="s">
        <v>226</v>
      </c>
      <c r="J103" t="s">
        <v>257</v>
      </c>
      <c r="K103">
        <v>1</v>
      </c>
      <c r="L103" s="18" t="s">
        <v>131</v>
      </c>
      <c r="M103" s="18" t="s">
        <v>131</v>
      </c>
      <c r="N10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('INDB','P_INDB','FS003','2021-10-21','2021-10-21','Casual Leave','Full Day',1,GETDATE(),GETDATE());</v>
      </c>
    </row>
    <row r="104" spans="3:14" x14ac:dyDescent="0.25">
      <c r="C104" s="17">
        <f t="shared" si="3"/>
        <v>99</v>
      </c>
      <c r="D104" t="s">
        <v>256</v>
      </c>
      <c r="E104" t="str">
        <f>"P_" &amp; tblHolidayMaster4[[#This Row],[Account_ID]]</f>
        <v>P_INDB</v>
      </c>
      <c r="F104" t="s">
        <v>244</v>
      </c>
      <c r="G104" s="28">
        <v>44511</v>
      </c>
      <c r="H104" s="28">
        <v>44512</v>
      </c>
      <c r="I104" t="s">
        <v>226</v>
      </c>
      <c r="J104" t="s">
        <v>257</v>
      </c>
      <c r="K104">
        <v>2</v>
      </c>
      <c r="L104" s="18" t="s">
        <v>131</v>
      </c>
      <c r="M104" s="18" t="s">
        <v>131</v>
      </c>
      <c r="N10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('INDB','P_INDB','FS003','2021-11-11','2021-11-12','Casual Leave','Full Day',2,GETDATE(),GETDATE());</v>
      </c>
    </row>
    <row r="105" spans="3:14" x14ac:dyDescent="0.25">
      <c r="C105" s="17">
        <f t="shared" si="3"/>
        <v>100</v>
      </c>
      <c r="D105" t="s">
        <v>256</v>
      </c>
      <c r="E105" t="str">
        <f>"P_" &amp; tblHolidayMaster4[[#This Row],[Account_ID]]</f>
        <v>P_INDB</v>
      </c>
      <c r="F105" t="s">
        <v>244</v>
      </c>
      <c r="G105" s="28">
        <v>44536</v>
      </c>
      <c r="H105" s="28">
        <v>44540</v>
      </c>
      <c r="I105" t="s">
        <v>226</v>
      </c>
      <c r="J105" t="s">
        <v>257</v>
      </c>
      <c r="K105">
        <v>5</v>
      </c>
      <c r="L105" s="18" t="s">
        <v>131</v>
      </c>
      <c r="M105" s="18" t="s">
        <v>131</v>
      </c>
      <c r="N10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('INDB','P_INDB','FS003','2021-12-06','2021-12-10','Casual Leave','Full Day',5,GETDATE(),GETDATE());</v>
      </c>
    </row>
    <row r="106" spans="3:14" x14ac:dyDescent="0.25">
      <c r="C106" s="17">
        <f t="shared" si="3"/>
        <v>101</v>
      </c>
      <c r="D106" t="s">
        <v>256</v>
      </c>
      <c r="E106" t="str">
        <f>"P_" &amp; tblHolidayMaster4[[#This Row],[Account_ID]]</f>
        <v>P_INDB</v>
      </c>
      <c r="F106" t="s">
        <v>244</v>
      </c>
      <c r="G106" s="28">
        <v>44557</v>
      </c>
      <c r="H106" s="28">
        <v>44559</v>
      </c>
      <c r="I106" t="s">
        <v>226</v>
      </c>
      <c r="J106" t="s">
        <v>257</v>
      </c>
      <c r="K106">
        <v>3</v>
      </c>
      <c r="L106" s="18" t="s">
        <v>131</v>
      </c>
      <c r="M106" s="18" t="s">
        <v>131</v>
      </c>
      <c r="N10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('INDB','P_INDB','FS003','2021-12-27','2021-12-29','Casual Leave','Full Day',3,GETDATE(),GETDATE());</v>
      </c>
    </row>
    <row r="107" spans="3:14" x14ac:dyDescent="0.25">
      <c r="C107" s="17">
        <f t="shared" si="3"/>
        <v>102</v>
      </c>
      <c r="D107" t="s">
        <v>256</v>
      </c>
      <c r="E107" t="str">
        <f>"P_" &amp; tblHolidayMaster4[[#This Row],[Account_ID]]</f>
        <v>P_INDB</v>
      </c>
      <c r="F107" t="s">
        <v>244</v>
      </c>
      <c r="G107" s="28">
        <v>44519</v>
      </c>
      <c r="H107" s="28">
        <v>44519</v>
      </c>
      <c r="I107" t="s">
        <v>226</v>
      </c>
      <c r="J107" t="s">
        <v>257</v>
      </c>
      <c r="K107">
        <v>1</v>
      </c>
      <c r="L107" s="18" t="s">
        <v>131</v>
      </c>
      <c r="M107" s="18" t="s">
        <v>131</v>
      </c>
      <c r="N10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('INDB','P_INDB','FS003','2021-11-19','2021-11-19','Casual Leave','Full Day',1,GETDATE(),GETDATE());</v>
      </c>
    </row>
    <row r="108" spans="3:14" x14ac:dyDescent="0.25">
      <c r="C108" s="17">
        <f t="shared" si="3"/>
        <v>103</v>
      </c>
      <c r="D108" t="s">
        <v>253</v>
      </c>
      <c r="E108" t="str">
        <f>"P_" &amp; tblHolidayMaster4[[#This Row],[Account_ID]]</f>
        <v>P_EVAL</v>
      </c>
      <c r="F108" t="s">
        <v>245</v>
      </c>
      <c r="G108" s="28">
        <v>44382</v>
      </c>
      <c r="H108" s="28">
        <v>44382</v>
      </c>
      <c r="I108" t="s">
        <v>228</v>
      </c>
      <c r="J108" t="s">
        <v>257</v>
      </c>
      <c r="K108">
        <v>1</v>
      </c>
      <c r="L108" s="18" t="s">
        <v>131</v>
      </c>
      <c r="M108" s="18" t="s">
        <v>131</v>
      </c>
      <c r="N10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('EVAL','P_EVAL','FS171','2021-07-05','2021-07-05','LOP','Full Day',1,GETDATE(),GETDATE());</v>
      </c>
    </row>
    <row r="109" spans="3:14" x14ac:dyDescent="0.25">
      <c r="C109" s="17">
        <f t="shared" si="3"/>
        <v>104</v>
      </c>
      <c r="D109" t="s">
        <v>253</v>
      </c>
      <c r="E109" t="str">
        <f>"P_" &amp; tblHolidayMaster4[[#This Row],[Account_ID]]</f>
        <v>P_EVAL</v>
      </c>
      <c r="F109" t="s">
        <v>245</v>
      </c>
      <c r="G109" s="28">
        <v>44379</v>
      </c>
      <c r="H109" s="28">
        <v>44379</v>
      </c>
      <c r="I109" t="s">
        <v>228</v>
      </c>
      <c r="J109" t="s">
        <v>257</v>
      </c>
      <c r="K109">
        <v>1</v>
      </c>
      <c r="L109" s="18" t="s">
        <v>131</v>
      </c>
      <c r="M109" s="18" t="s">
        <v>131</v>
      </c>
      <c r="N10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('EVAL','P_EVAL','FS171','2021-07-02','2021-07-02','LOP','Full Day',1,GETDATE(),GETDATE());</v>
      </c>
    </row>
    <row r="110" spans="3:14" x14ac:dyDescent="0.25">
      <c r="C110" s="17">
        <f t="shared" si="3"/>
        <v>105</v>
      </c>
      <c r="D110" t="s">
        <v>253</v>
      </c>
      <c r="E110" t="str">
        <f>"P_" &amp; tblHolidayMaster4[[#This Row],[Account_ID]]</f>
        <v>P_EVAL</v>
      </c>
      <c r="F110" t="s">
        <v>245</v>
      </c>
      <c r="G110" s="28">
        <v>44383</v>
      </c>
      <c r="H110" s="28">
        <v>44384</v>
      </c>
      <c r="I110" t="s">
        <v>228</v>
      </c>
      <c r="J110" t="s">
        <v>257</v>
      </c>
      <c r="K110">
        <v>2</v>
      </c>
      <c r="L110" s="18" t="s">
        <v>131</v>
      </c>
      <c r="M110" s="18" t="s">
        <v>131</v>
      </c>
      <c r="N11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('EVAL','P_EVAL','FS171','2021-07-06','2021-07-07','LOP','Full Day',2,GETDATE(),GETDATE());</v>
      </c>
    </row>
    <row r="111" spans="3:14" x14ac:dyDescent="0.25">
      <c r="C111" s="17">
        <f t="shared" si="3"/>
        <v>106</v>
      </c>
      <c r="D111" t="s">
        <v>253</v>
      </c>
      <c r="E111" t="str">
        <f>"P_" &amp; tblHolidayMaster4[[#This Row],[Account_ID]]</f>
        <v>P_EVAL</v>
      </c>
      <c r="F111" t="s">
        <v>245</v>
      </c>
      <c r="G111" s="28">
        <v>44487</v>
      </c>
      <c r="H111" s="28">
        <v>44488</v>
      </c>
      <c r="I111" t="s">
        <v>226</v>
      </c>
      <c r="J111" t="s">
        <v>257</v>
      </c>
      <c r="K111">
        <v>2</v>
      </c>
      <c r="L111" s="18" t="s">
        <v>131</v>
      </c>
      <c r="M111" s="18" t="s">
        <v>131</v>
      </c>
      <c r="N11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('EVAL','P_EVAL','FS171','2021-10-18','2021-10-19','Casual Leave','Full Day',2,GETDATE(),GETDATE());</v>
      </c>
    </row>
    <row r="112" spans="3:14" x14ac:dyDescent="0.25">
      <c r="C112" s="17">
        <f t="shared" si="3"/>
        <v>107</v>
      </c>
      <c r="D112" t="s">
        <v>255</v>
      </c>
      <c r="E112" t="str">
        <f>"P_" &amp; tblHolidayMaster4[[#This Row],[Account_ID]]</f>
        <v>P_HOWH</v>
      </c>
      <c r="F112" t="s">
        <v>246</v>
      </c>
      <c r="G112" s="28">
        <v>44214</v>
      </c>
      <c r="H112" s="28">
        <v>44214</v>
      </c>
      <c r="I112" t="s">
        <v>226</v>
      </c>
      <c r="J112" t="s">
        <v>257</v>
      </c>
      <c r="K112">
        <v>1</v>
      </c>
      <c r="L112" s="18" t="s">
        <v>131</v>
      </c>
      <c r="M112" s="18" t="s">
        <v>131</v>
      </c>
      <c r="N11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('HOWH','P_HOWH','FS140','2021-01-18','2021-01-18','Casual Leave','Full Day',1,GETDATE(),GETDATE());</v>
      </c>
    </row>
    <row r="113" spans="3:14" x14ac:dyDescent="0.25">
      <c r="C113" s="17">
        <f t="shared" si="3"/>
        <v>108</v>
      </c>
      <c r="D113" t="s">
        <v>255</v>
      </c>
      <c r="E113" t="str">
        <f>"P_" &amp; tblHolidayMaster4[[#This Row],[Account_ID]]</f>
        <v>P_HOWH</v>
      </c>
      <c r="F113" t="s">
        <v>246</v>
      </c>
      <c r="G113" s="28">
        <v>44267</v>
      </c>
      <c r="H113" s="28">
        <v>44267</v>
      </c>
      <c r="I113" t="s">
        <v>226</v>
      </c>
      <c r="J113" t="s">
        <v>257</v>
      </c>
      <c r="K113">
        <v>1</v>
      </c>
      <c r="L113" s="18" t="s">
        <v>131</v>
      </c>
      <c r="M113" s="18" t="s">
        <v>131</v>
      </c>
      <c r="N11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('HOWH','P_HOWH','FS140','2021-03-12','2021-03-12','Casual Leave','Full Day',1,GETDATE(),GETDATE());</v>
      </c>
    </row>
    <row r="114" spans="3:14" x14ac:dyDescent="0.25">
      <c r="C114" s="17">
        <f t="shared" si="3"/>
        <v>109</v>
      </c>
      <c r="D114" t="s">
        <v>255</v>
      </c>
      <c r="E114" t="str">
        <f>"P_" &amp; tblHolidayMaster4[[#This Row],[Account_ID]]</f>
        <v>P_HOWH</v>
      </c>
      <c r="F114" t="s">
        <v>246</v>
      </c>
      <c r="G114" s="28">
        <v>44312</v>
      </c>
      <c r="H114" s="28">
        <v>44314</v>
      </c>
      <c r="I114" t="s">
        <v>226</v>
      </c>
      <c r="J114" t="s">
        <v>257</v>
      </c>
      <c r="K114">
        <v>3</v>
      </c>
      <c r="L114" s="18" t="s">
        <v>131</v>
      </c>
      <c r="M114" s="18" t="s">
        <v>131</v>
      </c>
      <c r="N11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('HOWH','P_HOWH','FS140','2021-04-26','2021-04-28','Casual Leave','Full Day',3,GETDATE(),GETDATE());</v>
      </c>
    </row>
    <row r="115" spans="3:14" x14ac:dyDescent="0.25">
      <c r="C115" s="17">
        <f t="shared" si="3"/>
        <v>110</v>
      </c>
      <c r="D115" t="s">
        <v>255</v>
      </c>
      <c r="E115" t="str">
        <f>"P_" &amp; tblHolidayMaster4[[#This Row],[Account_ID]]</f>
        <v>P_HOWH</v>
      </c>
      <c r="F115" t="s">
        <v>246</v>
      </c>
      <c r="G115" s="28">
        <v>44315</v>
      </c>
      <c r="H115" s="28">
        <v>44316</v>
      </c>
      <c r="I115" t="s">
        <v>226</v>
      </c>
      <c r="J115" t="s">
        <v>257</v>
      </c>
      <c r="K115">
        <v>2</v>
      </c>
      <c r="L115" s="18" t="s">
        <v>131</v>
      </c>
      <c r="M115" s="18" t="s">
        <v>131</v>
      </c>
      <c r="N11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('HOWH','P_HOWH','FS140','2021-04-29','2021-04-30','Casual Leave','Full Day',2,GETDATE(),GETDATE());</v>
      </c>
    </row>
    <row r="116" spans="3:14" x14ac:dyDescent="0.25">
      <c r="C116" s="17">
        <f t="shared" si="3"/>
        <v>111</v>
      </c>
      <c r="D116" t="s">
        <v>255</v>
      </c>
      <c r="E116" t="str">
        <f>"P_" &amp; tblHolidayMaster4[[#This Row],[Account_ID]]</f>
        <v>P_HOWH</v>
      </c>
      <c r="F116" t="s">
        <v>246</v>
      </c>
      <c r="G116" s="28">
        <v>44392</v>
      </c>
      <c r="H116" s="28">
        <v>44392</v>
      </c>
      <c r="I116" t="s">
        <v>226</v>
      </c>
      <c r="J116" t="s">
        <v>257</v>
      </c>
      <c r="K116">
        <v>1</v>
      </c>
      <c r="L116" s="18" t="s">
        <v>131</v>
      </c>
      <c r="M116" s="18" t="s">
        <v>131</v>
      </c>
      <c r="N11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('HOWH','P_HOWH','FS140','2021-07-15','2021-07-15','Casual Leave','Full Day',1,GETDATE(),GETDATE());</v>
      </c>
    </row>
    <row r="117" spans="3:14" x14ac:dyDescent="0.25">
      <c r="C117" s="17">
        <f t="shared" si="3"/>
        <v>112</v>
      </c>
      <c r="D117" t="s">
        <v>255</v>
      </c>
      <c r="E117" t="str">
        <f>"P_" &amp; tblHolidayMaster4[[#This Row],[Account_ID]]</f>
        <v>P_HOWH</v>
      </c>
      <c r="F117" t="s">
        <v>246</v>
      </c>
      <c r="G117" s="28">
        <v>44427</v>
      </c>
      <c r="H117" s="28">
        <v>44427</v>
      </c>
      <c r="I117" t="s">
        <v>226</v>
      </c>
      <c r="J117" t="s">
        <v>257</v>
      </c>
      <c r="K117">
        <v>1</v>
      </c>
      <c r="L117" s="18" t="s">
        <v>131</v>
      </c>
      <c r="M117" s="18" t="s">
        <v>131</v>
      </c>
      <c r="N11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('HOWH','P_HOWH','FS140','2021-08-19','2021-08-19','Casual Leave','Full Day',1,GETDATE(),GETDATE());</v>
      </c>
    </row>
    <row r="118" spans="3:14" x14ac:dyDescent="0.25">
      <c r="C118" s="17">
        <f t="shared" si="3"/>
        <v>113</v>
      </c>
      <c r="D118" t="s">
        <v>255</v>
      </c>
      <c r="E118" t="str">
        <f>"P_" &amp; tblHolidayMaster4[[#This Row],[Account_ID]]</f>
        <v>P_HOWH</v>
      </c>
      <c r="F118" t="s">
        <v>246</v>
      </c>
      <c r="G118" s="28">
        <v>44447</v>
      </c>
      <c r="H118" s="28">
        <v>44448</v>
      </c>
      <c r="I118" t="s">
        <v>226</v>
      </c>
      <c r="J118" t="s">
        <v>257</v>
      </c>
      <c r="K118">
        <v>2</v>
      </c>
      <c r="L118" s="18" t="s">
        <v>131</v>
      </c>
      <c r="M118" s="18" t="s">
        <v>131</v>
      </c>
      <c r="N11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('HOWH','P_HOWH','FS140','2021-09-08','2021-09-09','Casual Leave','Full Day',2,GETDATE(),GETDATE());</v>
      </c>
    </row>
    <row r="119" spans="3:14" x14ac:dyDescent="0.25">
      <c r="C119" s="17">
        <f t="shared" si="3"/>
        <v>114</v>
      </c>
      <c r="D119" t="s">
        <v>255</v>
      </c>
      <c r="E119" t="str">
        <f>"P_" &amp; tblHolidayMaster4[[#This Row],[Account_ID]]</f>
        <v>P_HOWH</v>
      </c>
      <c r="F119" t="s">
        <v>246</v>
      </c>
      <c r="G119" s="28">
        <v>44455</v>
      </c>
      <c r="H119" s="28">
        <v>44455</v>
      </c>
      <c r="I119" t="s">
        <v>226</v>
      </c>
      <c r="J119" t="s">
        <v>257</v>
      </c>
      <c r="K119">
        <v>1</v>
      </c>
      <c r="L119" s="18" t="s">
        <v>131</v>
      </c>
      <c r="M119" s="18" t="s">
        <v>131</v>
      </c>
      <c r="N11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('HOWH','P_HOWH','FS140','2021-09-16','2021-09-16','Casual Leave','Full Day',1,GETDATE(),GETDATE());</v>
      </c>
    </row>
    <row r="120" spans="3:14" x14ac:dyDescent="0.25">
      <c r="C120" s="17">
        <f t="shared" si="3"/>
        <v>115</v>
      </c>
      <c r="D120" t="s">
        <v>255</v>
      </c>
      <c r="E120" t="str">
        <f>"P_" &amp; tblHolidayMaster4[[#This Row],[Account_ID]]</f>
        <v>P_HOWH</v>
      </c>
      <c r="F120" t="s">
        <v>246</v>
      </c>
      <c r="G120" s="28">
        <v>44536</v>
      </c>
      <c r="H120" s="28">
        <v>44536</v>
      </c>
      <c r="I120" t="s">
        <v>226</v>
      </c>
      <c r="J120" t="s">
        <v>257</v>
      </c>
      <c r="K120">
        <v>1</v>
      </c>
      <c r="L120" s="18" t="s">
        <v>131</v>
      </c>
      <c r="M120" s="18" t="s">
        <v>131</v>
      </c>
      <c r="N12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('HOWH','P_HOWH','FS140','2021-12-06','2021-12-06','Casual Leave','Full Day',1,GETDATE(),GETDATE());</v>
      </c>
    </row>
    <row r="121" spans="3:14" x14ac:dyDescent="0.25">
      <c r="C121" s="17">
        <f t="shared" si="3"/>
        <v>116</v>
      </c>
      <c r="D121" t="s">
        <v>255</v>
      </c>
      <c r="E121" t="str">
        <f>"P_" &amp; tblHolidayMaster4[[#This Row],[Account_ID]]</f>
        <v>P_HOWH</v>
      </c>
      <c r="F121" t="s">
        <v>246</v>
      </c>
      <c r="G121" s="28">
        <v>44539</v>
      </c>
      <c r="H121" s="28">
        <v>44539</v>
      </c>
      <c r="I121" t="s">
        <v>226</v>
      </c>
      <c r="J121" t="s">
        <v>257</v>
      </c>
      <c r="K121">
        <v>1</v>
      </c>
      <c r="L121" s="18" t="s">
        <v>131</v>
      </c>
      <c r="M121" s="18" t="s">
        <v>131</v>
      </c>
      <c r="N12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('HOWH','P_HOWH','FS140','2021-12-09','2021-12-09','Casual Leave','Full Day',1,GETDATE(),GETDATE());</v>
      </c>
    </row>
    <row r="122" spans="3:14" x14ac:dyDescent="0.25">
      <c r="C122" s="17">
        <f t="shared" si="3"/>
        <v>117</v>
      </c>
      <c r="D122" t="s">
        <v>255</v>
      </c>
      <c r="E122" t="str">
        <f>"P_" &amp; tblHolidayMaster4[[#This Row],[Account_ID]]</f>
        <v>P_HOWH</v>
      </c>
      <c r="F122" t="s">
        <v>246</v>
      </c>
      <c r="G122" s="28">
        <v>44560</v>
      </c>
      <c r="H122" s="28">
        <v>44561</v>
      </c>
      <c r="I122" t="s">
        <v>226</v>
      </c>
      <c r="J122" t="s">
        <v>257</v>
      </c>
      <c r="K122">
        <v>2</v>
      </c>
      <c r="L122" s="18" t="s">
        <v>131</v>
      </c>
      <c r="M122" s="18" t="s">
        <v>131</v>
      </c>
      <c r="N12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('HOWH','P_HOWH','FS140','2021-12-30','2021-12-31','Casual Leave','Full Day',2,GETDATE(),GETDATE());</v>
      </c>
    </row>
    <row r="123" spans="3:14" x14ac:dyDescent="0.25">
      <c r="C123" s="17">
        <f t="shared" si="3"/>
        <v>118</v>
      </c>
      <c r="D123" t="s">
        <v>252</v>
      </c>
      <c r="E123" t="str">
        <f>"P_" &amp; tblHolidayMaster4[[#This Row],[Account_ID]]</f>
        <v>P_ILGP</v>
      </c>
      <c r="F123" t="s">
        <v>247</v>
      </c>
      <c r="G123" s="28">
        <v>44384</v>
      </c>
      <c r="H123" s="28">
        <v>44384</v>
      </c>
      <c r="I123" t="s">
        <v>226</v>
      </c>
      <c r="J123" t="s">
        <v>257</v>
      </c>
      <c r="K123">
        <v>1</v>
      </c>
      <c r="L123" s="18" t="s">
        <v>131</v>
      </c>
      <c r="M123" s="18" t="s">
        <v>131</v>
      </c>
      <c r="N12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('ILGP','P_ILGP','FS158','2021-07-07','2021-07-07','Casual Leave','Full Day',1,GETDATE(),GETDATE());</v>
      </c>
    </row>
    <row r="124" spans="3:14" x14ac:dyDescent="0.25">
      <c r="C124" s="17">
        <f t="shared" si="3"/>
        <v>119</v>
      </c>
      <c r="D124" t="s">
        <v>252</v>
      </c>
      <c r="E124" t="str">
        <f>"P_" &amp; tblHolidayMaster4[[#This Row],[Account_ID]]</f>
        <v>P_ILGP</v>
      </c>
      <c r="F124" t="s">
        <v>247</v>
      </c>
      <c r="G124" s="28">
        <v>44385</v>
      </c>
      <c r="H124" s="28">
        <v>44385</v>
      </c>
      <c r="I124" t="s">
        <v>226</v>
      </c>
      <c r="J124" t="s">
        <v>257</v>
      </c>
      <c r="K124">
        <v>1</v>
      </c>
      <c r="L124" s="18" t="s">
        <v>131</v>
      </c>
      <c r="M124" s="18" t="s">
        <v>131</v>
      </c>
      <c r="N12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('ILGP','P_ILGP','FS158','2021-07-08','2021-07-08','Casual Leave','Full Day',1,GETDATE(),GETDATE());</v>
      </c>
    </row>
    <row r="125" spans="3:14" x14ac:dyDescent="0.25">
      <c r="C125" s="17">
        <f t="shared" ref="C125:C134" si="4">ROW()-5</f>
        <v>120</v>
      </c>
      <c r="D125" t="s">
        <v>252</v>
      </c>
      <c r="E125" t="str">
        <f>"P_" &amp; tblHolidayMaster4[[#This Row],[Account_ID]]</f>
        <v>P_ILGP</v>
      </c>
      <c r="F125" t="s">
        <v>247</v>
      </c>
      <c r="G125" s="28">
        <v>44386</v>
      </c>
      <c r="H125" s="28">
        <v>44386</v>
      </c>
      <c r="I125" t="s">
        <v>226</v>
      </c>
      <c r="J125" t="s">
        <v>257</v>
      </c>
      <c r="K125">
        <v>1</v>
      </c>
      <c r="L125" s="18" t="s">
        <v>131</v>
      </c>
      <c r="M125" s="18" t="s">
        <v>131</v>
      </c>
      <c r="N125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('ILGP','P_ILGP','FS158','2021-07-09','2021-07-09','Casual Leave','Full Day',1,GETDATE(),GETDATE());</v>
      </c>
    </row>
    <row r="126" spans="3:14" x14ac:dyDescent="0.25">
      <c r="C126" s="17">
        <f t="shared" si="4"/>
        <v>121</v>
      </c>
      <c r="D126" t="s">
        <v>252</v>
      </c>
      <c r="E126" t="str">
        <f>"P_" &amp; tblHolidayMaster4[[#This Row],[Account_ID]]</f>
        <v>P_ILGP</v>
      </c>
      <c r="F126" t="s">
        <v>247</v>
      </c>
      <c r="G126" s="28">
        <v>44399</v>
      </c>
      <c r="H126" s="28">
        <v>44399</v>
      </c>
      <c r="I126" t="s">
        <v>226</v>
      </c>
      <c r="J126" t="s">
        <v>257</v>
      </c>
      <c r="K126">
        <v>1</v>
      </c>
      <c r="L126" s="18" t="s">
        <v>131</v>
      </c>
      <c r="M126" s="18" t="s">
        <v>131</v>
      </c>
      <c r="N126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('ILGP','P_ILGP','FS158','2021-07-22','2021-07-22','Casual Leave','Full Day',1,GETDATE(),GETDATE());</v>
      </c>
    </row>
    <row r="127" spans="3:14" x14ac:dyDescent="0.25">
      <c r="C127" s="17">
        <f t="shared" si="4"/>
        <v>122</v>
      </c>
      <c r="D127" t="s">
        <v>252</v>
      </c>
      <c r="E127" t="str">
        <f>"P_" &amp; tblHolidayMaster4[[#This Row],[Account_ID]]</f>
        <v>P_ILGP</v>
      </c>
      <c r="F127" t="s">
        <v>247</v>
      </c>
      <c r="G127" s="28">
        <v>44400</v>
      </c>
      <c r="H127" s="28">
        <v>44400</v>
      </c>
      <c r="I127" t="s">
        <v>226</v>
      </c>
      <c r="J127" t="s">
        <v>257</v>
      </c>
      <c r="K127">
        <v>1</v>
      </c>
      <c r="L127" s="18" t="s">
        <v>131</v>
      </c>
      <c r="M127" s="18" t="s">
        <v>131</v>
      </c>
      <c r="N127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('ILGP','P_ILGP','FS158','2021-07-23','2021-07-23','Casual Leave','Full Day',1,GETDATE(),GETDATE());</v>
      </c>
    </row>
    <row r="128" spans="3:14" x14ac:dyDescent="0.25">
      <c r="C128" s="17">
        <f t="shared" si="4"/>
        <v>123</v>
      </c>
      <c r="D128" t="s">
        <v>252</v>
      </c>
      <c r="E128" t="str">
        <f>"P_" &amp; tblHolidayMaster4[[#This Row],[Account_ID]]</f>
        <v>P_ILGP</v>
      </c>
      <c r="F128" t="s">
        <v>247</v>
      </c>
      <c r="G128" s="28">
        <v>44539</v>
      </c>
      <c r="H128" s="28">
        <v>44540</v>
      </c>
      <c r="I128" t="s">
        <v>226</v>
      </c>
      <c r="J128" t="s">
        <v>257</v>
      </c>
      <c r="K128">
        <v>2</v>
      </c>
      <c r="L128" s="18" t="s">
        <v>131</v>
      </c>
      <c r="M128" s="18" t="s">
        <v>131</v>
      </c>
      <c r="N128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('ILGP','P_ILGP','FS158','2021-12-09','2021-12-10','Casual Leave','Full Day',2,GETDATE(),GETDATE());</v>
      </c>
    </row>
    <row r="129" spans="3:14" x14ac:dyDescent="0.25">
      <c r="C129" s="17">
        <f t="shared" si="4"/>
        <v>124</v>
      </c>
      <c r="D129" t="s">
        <v>252</v>
      </c>
      <c r="E129" t="str">
        <f>"P_" &amp; tblHolidayMaster4[[#This Row],[Account_ID]]</f>
        <v>P_ILGP</v>
      </c>
      <c r="F129" t="s">
        <v>248</v>
      </c>
      <c r="G129" s="28">
        <v>44441</v>
      </c>
      <c r="H129" s="28">
        <v>44442</v>
      </c>
      <c r="I129" t="s">
        <v>226</v>
      </c>
      <c r="J129" t="s">
        <v>257</v>
      </c>
      <c r="K129">
        <v>2</v>
      </c>
      <c r="L129" s="18" t="s">
        <v>131</v>
      </c>
      <c r="M129" s="18" t="s">
        <v>131</v>
      </c>
      <c r="N129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('ILGP','P_ILGP','FS156','2021-09-02','2021-09-03','Casual Leave','Full Day',2,GETDATE(),GETDATE());</v>
      </c>
    </row>
    <row r="130" spans="3:14" x14ac:dyDescent="0.25">
      <c r="C130" s="17">
        <f t="shared" si="4"/>
        <v>125</v>
      </c>
      <c r="D130" t="s">
        <v>252</v>
      </c>
      <c r="E130" t="str">
        <f>"P_" &amp; tblHolidayMaster4[[#This Row],[Account_ID]]</f>
        <v>P_ILGP</v>
      </c>
      <c r="F130" t="s">
        <v>248</v>
      </c>
      <c r="G130" s="28">
        <v>44470</v>
      </c>
      <c r="H130" s="28">
        <v>44470</v>
      </c>
      <c r="I130" t="s">
        <v>226</v>
      </c>
      <c r="J130" t="s">
        <v>257</v>
      </c>
      <c r="K130">
        <v>1</v>
      </c>
      <c r="L130" s="18" t="s">
        <v>131</v>
      </c>
      <c r="M130" s="18" t="s">
        <v>131</v>
      </c>
      <c r="N130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('ILGP','P_ILGP','FS156','2021-10-01','2021-10-01','Casual Leave','Full Day',1,GETDATE(),GETDATE());</v>
      </c>
    </row>
    <row r="131" spans="3:14" x14ac:dyDescent="0.25">
      <c r="C131" s="17">
        <f t="shared" si="4"/>
        <v>126</v>
      </c>
      <c r="D131" t="s">
        <v>252</v>
      </c>
      <c r="E131" t="str">
        <f>"P_" &amp; tblHolidayMaster4[[#This Row],[Account_ID]]</f>
        <v>P_ILGP</v>
      </c>
      <c r="F131" t="s">
        <v>248</v>
      </c>
      <c r="G131" s="28">
        <v>44561</v>
      </c>
      <c r="H131" s="28">
        <v>44561</v>
      </c>
      <c r="I131" t="s">
        <v>226</v>
      </c>
      <c r="J131" t="s">
        <v>257</v>
      </c>
      <c r="K131">
        <v>1</v>
      </c>
      <c r="L131" s="18" t="s">
        <v>131</v>
      </c>
      <c r="M131" s="18" t="s">
        <v>131</v>
      </c>
      <c r="N131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('ILGP','P_ILGP','FS156','2021-12-31','2021-12-31','Casual Leave','Full Day',1,GETDATE(),GETDATE());</v>
      </c>
    </row>
    <row r="132" spans="3:14" x14ac:dyDescent="0.25">
      <c r="C132" s="17">
        <f t="shared" si="4"/>
        <v>127</v>
      </c>
      <c r="D132" t="s">
        <v>255</v>
      </c>
      <c r="E132" t="str">
        <f>"P_" &amp; tblHolidayMaster4[[#This Row],[Account_ID]]</f>
        <v>P_HOWH</v>
      </c>
      <c r="F132" t="s">
        <v>249</v>
      </c>
      <c r="G132" s="28">
        <v>44438</v>
      </c>
      <c r="H132" s="28">
        <v>44438</v>
      </c>
      <c r="I132" t="s">
        <v>226</v>
      </c>
      <c r="J132" t="s">
        <v>257</v>
      </c>
      <c r="K132">
        <v>1</v>
      </c>
      <c r="L132" s="18" t="s">
        <v>131</v>
      </c>
      <c r="M132" s="18" t="s">
        <v>131</v>
      </c>
      <c r="N132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('HOWH','P_HOWH','FS173','2021-08-30','2021-08-30','Casual Leave','Full Day',1,GETDATE(),GETDATE());</v>
      </c>
    </row>
    <row r="133" spans="3:14" x14ac:dyDescent="0.25">
      <c r="C133" s="17">
        <f t="shared" si="4"/>
        <v>128</v>
      </c>
      <c r="D133" t="s">
        <v>255</v>
      </c>
      <c r="E133" t="str">
        <f>"P_" &amp; tblHolidayMaster4[[#This Row],[Account_ID]]</f>
        <v>P_HOWH</v>
      </c>
      <c r="F133" t="s">
        <v>249</v>
      </c>
      <c r="G133" s="28">
        <v>44505</v>
      </c>
      <c r="H133" s="28">
        <v>44505</v>
      </c>
      <c r="I133" t="s">
        <v>226</v>
      </c>
      <c r="J133" t="s">
        <v>257</v>
      </c>
      <c r="K133">
        <v>1</v>
      </c>
      <c r="L133" s="18" t="s">
        <v>131</v>
      </c>
      <c r="M133" s="18" t="s">
        <v>131</v>
      </c>
      <c r="N133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('HOWH','P_HOWH','FS173','2021-11-05','2021-11-05','Casual Leave','Full Day',1,GETDATE(),GETDATE());</v>
      </c>
    </row>
    <row r="134" spans="3:14" x14ac:dyDescent="0.25">
      <c r="C134" s="17">
        <f t="shared" si="4"/>
        <v>129</v>
      </c>
      <c r="D134" t="s">
        <v>255</v>
      </c>
      <c r="E134" t="str">
        <f>"P_" &amp; tblHolidayMaster4[[#This Row],[Account_ID]]</f>
        <v>P_HOWH</v>
      </c>
      <c r="F134" t="s">
        <v>249</v>
      </c>
      <c r="G134" s="28">
        <v>44536</v>
      </c>
      <c r="H134" s="28">
        <v>44536</v>
      </c>
      <c r="I134" t="s">
        <v>226</v>
      </c>
      <c r="J134" t="s">
        <v>257</v>
      </c>
      <c r="K134">
        <v>1</v>
      </c>
      <c r="L134" s="18" t="s">
        <v>131</v>
      </c>
      <c r="M134" s="18" t="s">
        <v>131</v>
      </c>
      <c r="N134" t="str">
        <f>$C$2 &amp; "'" &amp; tblHolidayMaster4[[#This Row],[Account_ID]] &amp; "','" &amp; tblHolidayMaster4[[#This Row],[Project_ID]] &amp; "','" &amp; tblHolidayMaster4[[#This Row],[Employee_ID]] &amp; "','" &amp; TEXT(tblHolidayMaster4[[#This Row],[Leave_Start_Date]],"yyyy-mm-dd") &amp; "','" &amp; TEXT(tblHolidayMaster4[[#This Row],[Leave_End_Date]],"yyyy-mm-dd") &amp; "','" &amp; tblHolidayMaster4[[#This Row],[Leave_Type]] &amp; "','" &amp; tblHolidayMaster4[[#This Row],[Leave_Deduction]]&amp; "'," &amp; tblHolidayMaster4[[#This Row],[Leave_Days]] &amp; "," &amp; tblHolidayMaster4[[#This Row],[created]] &amp; "," &amp; tblHolidayMaster4[[#This Row],[last_modified]] &amp; ");"</f>
        <v>INSERT INTO [metadata].[LeaveMaster] ([Account_ID],[Project_ID],[Employee_ID],[Leave_Start_Date],[Leave_End_Date],[Leave_Type],[Leave_Deduction],[Leave_Days],[created],[last_modified]) VALUES ('HOWH','P_HOWH','FS173','2021-12-06','2021-12-06','Casual Leave','Full Day',1,GETDATE(),GETDATE());</v>
      </c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09BF-BCE7-403A-A988-1C85C5F87AF5}">
  <dimension ref="B2:P77"/>
  <sheetViews>
    <sheetView showGridLines="0" topLeftCell="A59" workbookViewId="0">
      <selection activeCell="A72" sqref="A72"/>
    </sheetView>
  </sheetViews>
  <sheetFormatPr defaultRowHeight="15" x14ac:dyDescent="0.25"/>
  <cols>
    <col min="2" max="2" width="11.5703125" bestFit="1" customWidth="1"/>
    <col min="3" max="3" width="13.42578125" style="17" customWidth="1"/>
    <col min="4" max="4" width="17.85546875" bestFit="1" customWidth="1"/>
    <col min="5" max="5" width="20.42578125" bestFit="1" customWidth="1"/>
    <col min="6" max="6" width="17.42578125" bestFit="1" customWidth="1"/>
    <col min="7" max="7" width="18.28515625" style="28" bestFit="1" customWidth="1"/>
    <col min="8" max="8" width="9.140625" style="28" bestFit="1" customWidth="1"/>
    <col min="9" max="9" width="14.140625" bestFit="1" customWidth="1"/>
    <col min="10" max="10" width="19.28515625" bestFit="1" customWidth="1"/>
    <col min="11" max="11" width="18" bestFit="1" customWidth="1"/>
    <col min="12" max="12" width="14.85546875" bestFit="1" customWidth="1"/>
    <col min="13" max="13" width="10" bestFit="1" customWidth="1"/>
    <col min="14" max="14" width="9.42578125" bestFit="1" customWidth="1"/>
    <col min="15" max="15" width="14.85546875" bestFit="1" customWidth="1"/>
    <col min="16" max="16" width="50.7109375" customWidth="1"/>
  </cols>
  <sheetData>
    <row r="2" spans="2:16" x14ac:dyDescent="0.25">
      <c r="B2" s="23" t="s">
        <v>126</v>
      </c>
      <c r="C2" s="24" t="s">
        <v>274</v>
      </c>
      <c r="D2" s="22"/>
      <c r="E2" s="22"/>
      <c r="F2" s="22"/>
      <c r="G2" s="27"/>
      <c r="H2" s="27"/>
      <c r="I2" s="22"/>
    </row>
    <row r="5" spans="2:16" x14ac:dyDescent="0.25">
      <c r="C5" s="19" t="s">
        <v>261</v>
      </c>
      <c r="D5" s="20" t="s">
        <v>262</v>
      </c>
      <c r="E5" s="20" t="s">
        <v>263</v>
      </c>
      <c r="F5" s="20" t="s">
        <v>264</v>
      </c>
      <c r="G5" s="29" t="s">
        <v>265</v>
      </c>
      <c r="H5" s="29" t="s">
        <v>266</v>
      </c>
      <c r="I5" s="29" t="s">
        <v>267</v>
      </c>
      <c r="J5" s="29" t="s">
        <v>268</v>
      </c>
      <c r="K5" s="20" t="s">
        <v>269</v>
      </c>
      <c r="L5" s="20" t="s">
        <v>270</v>
      </c>
      <c r="M5" s="20" t="s">
        <v>271</v>
      </c>
      <c r="N5" s="20" t="s">
        <v>272</v>
      </c>
      <c r="O5" s="20" t="s">
        <v>273</v>
      </c>
      <c r="P5" s="20" t="s">
        <v>260</v>
      </c>
    </row>
    <row r="6" spans="2:16" x14ac:dyDescent="0.25">
      <c r="C6" s="17" t="s">
        <v>244</v>
      </c>
      <c r="D6" t="s">
        <v>547</v>
      </c>
      <c r="F6" t="s">
        <v>469</v>
      </c>
      <c r="G6" s="28" t="s">
        <v>276</v>
      </c>
      <c r="H6" s="28" t="s">
        <v>277</v>
      </c>
      <c r="I6" s="28">
        <v>41771</v>
      </c>
      <c r="J6" s="28" t="s">
        <v>278</v>
      </c>
      <c r="K6" t="s">
        <v>279</v>
      </c>
      <c r="L6" t="s">
        <v>280</v>
      </c>
      <c r="M6" t="s">
        <v>281</v>
      </c>
      <c r="N6" s="18" t="s">
        <v>282</v>
      </c>
      <c r="O6" s="18" t="s">
        <v>282</v>
      </c>
      <c r="P6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('FS003','Srikanth','','Kammari','Oracle apps DBA','Male','2014-05-12','Full Time Permanent','Active','IT','srikanth.kammari@feuji.com',Getdate(),Getdate());</v>
      </c>
    </row>
    <row r="7" spans="2:16" x14ac:dyDescent="0.25">
      <c r="C7" s="17" t="s">
        <v>283</v>
      </c>
      <c r="D7" t="s">
        <v>549</v>
      </c>
      <c r="F7" t="s">
        <v>470</v>
      </c>
      <c r="G7" s="28" t="s">
        <v>284</v>
      </c>
      <c r="H7" s="28" t="s">
        <v>285</v>
      </c>
      <c r="I7" s="28">
        <v>41806</v>
      </c>
      <c r="J7" s="28" t="s">
        <v>278</v>
      </c>
      <c r="K7" t="s">
        <v>279</v>
      </c>
      <c r="L7" t="s">
        <v>286</v>
      </c>
      <c r="M7" t="s">
        <v>287</v>
      </c>
      <c r="N7" s="18" t="s">
        <v>282</v>
      </c>
      <c r="O7" s="18" t="s">
        <v>282</v>
      </c>
      <c r="P7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('FS005','HariPriya','','Ulli','Sr.Lead Recruiter','Female','2014-06-16','Full Time Permanent','Active','India Staffing','haripriya.ulli@feuji.com',Getdate(),Getdate());</v>
      </c>
    </row>
    <row r="8" spans="2:16" x14ac:dyDescent="0.25">
      <c r="C8" s="17" t="s">
        <v>288</v>
      </c>
      <c r="D8" t="s">
        <v>591</v>
      </c>
      <c r="F8" t="s">
        <v>471</v>
      </c>
      <c r="G8" s="28" t="s">
        <v>289</v>
      </c>
      <c r="H8" s="28" t="s">
        <v>277</v>
      </c>
      <c r="I8" s="28">
        <v>42527</v>
      </c>
      <c r="J8" s="28" t="s">
        <v>278</v>
      </c>
      <c r="K8" t="s">
        <v>279</v>
      </c>
      <c r="L8" t="s">
        <v>290</v>
      </c>
      <c r="M8" t="s">
        <v>291</v>
      </c>
      <c r="N8" s="18" t="s">
        <v>282</v>
      </c>
      <c r="O8" s="18" t="s">
        <v>282</v>
      </c>
      <c r="P8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('FS038','Bharat Kumar','','Togarrathi','Director- Business Development','Male','2016-06-06','Full Time Permanent','Active','Sales/Business Development','bharat.t@feuji.com',Getdate(),Getdate());</v>
      </c>
    </row>
    <row r="9" spans="2:16" x14ac:dyDescent="0.25">
      <c r="C9" s="17" t="s">
        <v>292</v>
      </c>
      <c r="D9" t="s">
        <v>550</v>
      </c>
      <c r="F9" t="s">
        <v>472</v>
      </c>
      <c r="G9" s="28" t="s">
        <v>284</v>
      </c>
      <c r="H9" s="28" t="s">
        <v>277</v>
      </c>
      <c r="I9" s="28">
        <v>42775</v>
      </c>
      <c r="J9" s="28" t="s">
        <v>278</v>
      </c>
      <c r="K9" t="s">
        <v>279</v>
      </c>
      <c r="L9" t="s">
        <v>293</v>
      </c>
      <c r="M9" t="s">
        <v>294</v>
      </c>
      <c r="N9" s="18" t="s">
        <v>282</v>
      </c>
      <c r="O9" s="18" t="s">
        <v>282</v>
      </c>
      <c r="P9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('FS049','Vikas','','Chamakura','Sr.Lead Recruiter','Male','2017-02-09','Full Time Permanent','Active','US Staffing','vikas.c@feuji.com',Getdate(),Getdate());</v>
      </c>
    </row>
    <row r="10" spans="2:16" x14ac:dyDescent="0.25">
      <c r="C10" s="17" t="s">
        <v>295</v>
      </c>
      <c r="D10" t="s">
        <v>464</v>
      </c>
      <c r="F10" t="s">
        <v>473</v>
      </c>
      <c r="G10" s="28" t="s">
        <v>296</v>
      </c>
      <c r="H10" s="28" t="s">
        <v>277</v>
      </c>
      <c r="I10" s="28">
        <v>43339</v>
      </c>
      <c r="J10" s="28" t="s">
        <v>278</v>
      </c>
      <c r="K10" t="s">
        <v>279</v>
      </c>
      <c r="L10" t="s">
        <v>293</v>
      </c>
      <c r="M10" t="s">
        <v>297</v>
      </c>
      <c r="N10" s="18" t="s">
        <v>282</v>
      </c>
      <c r="O10" s="18" t="s">
        <v>282</v>
      </c>
      <c r="P10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('FS097','Mahender','','Valluri','Associate Technical Recruiter','Male','2018-08-27','Full Time Permanent','Active','US Staffing','mahender.v@feuji.com',Getdate(),Getdate());</v>
      </c>
    </row>
    <row r="11" spans="2:16" x14ac:dyDescent="0.25">
      <c r="C11" s="17" t="s">
        <v>298</v>
      </c>
      <c r="D11" t="s">
        <v>551</v>
      </c>
      <c r="F11" t="s">
        <v>474</v>
      </c>
      <c r="G11" s="28" t="s">
        <v>299</v>
      </c>
      <c r="H11" s="28" t="s">
        <v>285</v>
      </c>
      <c r="I11" s="28">
        <v>43626</v>
      </c>
      <c r="J11" s="28" t="s">
        <v>278</v>
      </c>
      <c r="K11" t="s">
        <v>279</v>
      </c>
      <c r="L11" t="s">
        <v>300</v>
      </c>
      <c r="M11" t="s">
        <v>301</v>
      </c>
      <c r="N11" s="18" t="s">
        <v>282</v>
      </c>
      <c r="O11" s="18" t="s">
        <v>282</v>
      </c>
      <c r="P11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('FS111','Meghna','','Mulinti','Executive Assistant/Manager CEO Office','Female','2019-06-10','Full Time Permanent','Active','Management','meghna.m@feuji.com',Getdate(),Getdate());</v>
      </c>
    </row>
    <row r="12" spans="2:16" x14ac:dyDescent="0.25">
      <c r="C12" s="17" t="s">
        <v>302</v>
      </c>
      <c r="D12" t="s">
        <v>552</v>
      </c>
      <c r="F12" t="s">
        <v>475</v>
      </c>
      <c r="G12" s="28" t="s">
        <v>303</v>
      </c>
      <c r="H12" s="28" t="s">
        <v>285</v>
      </c>
      <c r="I12" s="28">
        <v>44271</v>
      </c>
      <c r="J12" s="28" t="s">
        <v>304</v>
      </c>
      <c r="K12" t="s">
        <v>279</v>
      </c>
      <c r="L12" t="s">
        <v>300</v>
      </c>
      <c r="M12" t="s">
        <v>305</v>
      </c>
      <c r="N12" s="18" t="s">
        <v>282</v>
      </c>
      <c r="O12" s="18" t="s">
        <v>282</v>
      </c>
      <c r="P12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('FS129','Ruchi','','Bindra','Director','Female','2021-03-16','','Active','Management','ruchi@feuji.com',Getdate(),Getdate());</v>
      </c>
    </row>
    <row r="13" spans="2:16" x14ac:dyDescent="0.25">
      <c r="C13" s="17" t="s">
        <v>235</v>
      </c>
      <c r="D13" t="s">
        <v>463</v>
      </c>
      <c r="F13" t="s">
        <v>476</v>
      </c>
      <c r="G13" s="28" t="s">
        <v>306</v>
      </c>
      <c r="H13" s="28" t="s">
        <v>277</v>
      </c>
      <c r="I13" s="28">
        <v>44022</v>
      </c>
      <c r="J13" s="28" t="s">
        <v>278</v>
      </c>
      <c r="K13" t="s">
        <v>279</v>
      </c>
      <c r="L13" t="s">
        <v>307</v>
      </c>
      <c r="M13" t="s">
        <v>308</v>
      </c>
      <c r="N13" s="18" t="s">
        <v>282</v>
      </c>
      <c r="O13" s="18" t="s">
        <v>282</v>
      </c>
      <c r="P13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('FS132','Krishna','','Yellapragada','Assistant Vice President','Male','2020-07-10','Full Time Permanent','Active','Technology/Delivery','krishna.y@feuji.com',Getdate(),Getdate());</v>
      </c>
    </row>
    <row r="14" spans="2:16" x14ac:dyDescent="0.25">
      <c r="C14" s="17" t="s">
        <v>309</v>
      </c>
      <c r="D14" t="s">
        <v>553</v>
      </c>
      <c r="F14" t="s">
        <v>468</v>
      </c>
      <c r="G14" s="28" t="s">
        <v>310</v>
      </c>
      <c r="H14" s="28" t="s">
        <v>277</v>
      </c>
      <c r="I14" s="28">
        <v>44060</v>
      </c>
      <c r="J14" s="28" t="s">
        <v>278</v>
      </c>
      <c r="K14" t="s">
        <v>279</v>
      </c>
      <c r="L14" t="s">
        <v>280</v>
      </c>
      <c r="M14" t="s">
        <v>311</v>
      </c>
      <c r="N14" s="18" t="s">
        <v>282</v>
      </c>
      <c r="O14" s="18" t="s">
        <v>282</v>
      </c>
      <c r="P14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('FS135','Mukunda','','Karri','Technical Lead','Male','2020-08-17','Full Time Permanent','Active','IT','mukunda.k@feuji.com',Getdate(),Getdate());</v>
      </c>
    </row>
    <row r="15" spans="2:16" x14ac:dyDescent="0.25">
      <c r="C15" s="17" t="s">
        <v>234</v>
      </c>
      <c r="D15" t="s">
        <v>592</v>
      </c>
      <c r="F15" t="s">
        <v>477</v>
      </c>
      <c r="G15" s="28" t="s">
        <v>312</v>
      </c>
      <c r="H15" s="28" t="s">
        <v>277</v>
      </c>
      <c r="I15" s="28">
        <v>44074</v>
      </c>
      <c r="J15" s="28" t="s">
        <v>278</v>
      </c>
      <c r="K15" t="s">
        <v>279</v>
      </c>
      <c r="L15" t="s">
        <v>280</v>
      </c>
      <c r="M15" t="s">
        <v>313</v>
      </c>
      <c r="N15" s="18" t="s">
        <v>282</v>
      </c>
      <c r="O15" s="18" t="s">
        <v>282</v>
      </c>
      <c r="P15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('FS136','Krishna Kishore','','Battula','Associate Architect','Male','2020-08-31','Full Time Permanent','Active','IT','kishore.b@feuji.com',Getdate(),Getdate());</v>
      </c>
    </row>
    <row r="16" spans="2:16" x14ac:dyDescent="0.25">
      <c r="C16" s="17" t="s">
        <v>239</v>
      </c>
      <c r="D16" t="s">
        <v>464</v>
      </c>
      <c r="F16" t="s">
        <v>478</v>
      </c>
      <c r="G16" s="28" t="s">
        <v>314</v>
      </c>
      <c r="H16" s="28" t="s">
        <v>277</v>
      </c>
      <c r="I16" s="28">
        <v>44137</v>
      </c>
      <c r="J16" s="28" t="s">
        <v>278</v>
      </c>
      <c r="K16" t="s">
        <v>279</v>
      </c>
      <c r="L16" t="s">
        <v>280</v>
      </c>
      <c r="M16" t="s">
        <v>315</v>
      </c>
      <c r="N16" s="18" t="s">
        <v>282</v>
      </c>
      <c r="O16" s="18" t="s">
        <v>282</v>
      </c>
      <c r="P16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('FS137','Mahender','','Chenna','Database Lead Developer','Male','2020-11-02','Full Time Permanent','Active','IT','mahender.c@feuji.com',Getdate(),Getdate());</v>
      </c>
    </row>
    <row r="17" spans="3:16" x14ac:dyDescent="0.25">
      <c r="C17" s="17" t="s">
        <v>246</v>
      </c>
      <c r="D17" t="s">
        <v>465</v>
      </c>
      <c r="F17" t="s">
        <v>479</v>
      </c>
      <c r="G17" s="28" t="s">
        <v>316</v>
      </c>
      <c r="H17" s="28" t="s">
        <v>277</v>
      </c>
      <c r="I17" s="28">
        <v>44146</v>
      </c>
      <c r="J17" s="28" t="s">
        <v>278</v>
      </c>
      <c r="K17" t="s">
        <v>279</v>
      </c>
      <c r="L17" t="s">
        <v>280</v>
      </c>
      <c r="M17" t="s">
        <v>317</v>
      </c>
      <c r="N17" s="18" t="s">
        <v>282</v>
      </c>
      <c r="O17" s="18" t="s">
        <v>282</v>
      </c>
      <c r="P17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('FS140','Sriram','','Suresh','BPM Practice Lead','Male','2020-11-11','Full Time Permanent','Active','IT','sriram.s@feuji.com',Getdate(),Getdate());</v>
      </c>
    </row>
    <row r="18" spans="3:16" x14ac:dyDescent="0.25">
      <c r="C18" s="17" t="s">
        <v>318</v>
      </c>
      <c r="D18" t="s">
        <v>466</v>
      </c>
      <c r="F18" t="s">
        <v>480</v>
      </c>
      <c r="G18" s="28" t="s">
        <v>319</v>
      </c>
      <c r="H18" s="28" t="s">
        <v>277</v>
      </c>
      <c r="I18" s="28">
        <v>44151</v>
      </c>
      <c r="J18" s="28" t="s">
        <v>278</v>
      </c>
      <c r="K18" t="s">
        <v>279</v>
      </c>
      <c r="L18" t="s">
        <v>280</v>
      </c>
      <c r="M18" t="s">
        <v>320</v>
      </c>
      <c r="N18" s="18" t="s">
        <v>282</v>
      </c>
      <c r="O18" s="18" t="s">
        <v>282</v>
      </c>
      <c r="P18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('FS141','Srinivas','','Yegireddy','Sr QA Manual Lead Engineer','Male','2020-11-16','Full Time Permanent','Active','IT','srinivas.y@feuji.com',Getdate(),Getdate());</v>
      </c>
    </row>
    <row r="19" spans="3:16" x14ac:dyDescent="0.25">
      <c r="C19" s="17" t="s">
        <v>242</v>
      </c>
      <c r="D19" t="s">
        <v>593</v>
      </c>
      <c r="F19" t="s">
        <v>481</v>
      </c>
      <c r="G19" s="28" t="s">
        <v>321</v>
      </c>
      <c r="H19" s="28" t="s">
        <v>285</v>
      </c>
      <c r="I19" s="28">
        <v>44158</v>
      </c>
      <c r="J19" s="28" t="s">
        <v>278</v>
      </c>
      <c r="K19" t="s">
        <v>279</v>
      </c>
      <c r="L19" t="s">
        <v>280</v>
      </c>
      <c r="M19" t="s">
        <v>322</v>
      </c>
      <c r="N19" s="18" t="s">
        <v>282</v>
      </c>
      <c r="O19" s="18" t="s">
        <v>282</v>
      </c>
      <c r="P19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('FS143','Seetha Lakshmi','','Polishetty','Sr QA Lead Engineer','Female','2020-11-23','Full Time Permanent','Active','IT','seethalakshmi.p@feuji.com',Getdate(),Getdate());</v>
      </c>
    </row>
    <row r="20" spans="3:16" x14ac:dyDescent="0.25">
      <c r="C20" s="17" t="s">
        <v>323</v>
      </c>
      <c r="D20" t="s">
        <v>554</v>
      </c>
      <c r="F20" t="s">
        <v>482</v>
      </c>
      <c r="G20" s="28" t="s">
        <v>324</v>
      </c>
      <c r="H20" s="28" t="s">
        <v>277</v>
      </c>
      <c r="I20" s="28">
        <v>44172</v>
      </c>
      <c r="J20" s="28" t="s">
        <v>278</v>
      </c>
      <c r="K20" t="s">
        <v>279</v>
      </c>
      <c r="L20" t="s">
        <v>293</v>
      </c>
      <c r="M20" t="s">
        <v>325</v>
      </c>
      <c r="N20" s="18" t="s">
        <v>282</v>
      </c>
      <c r="O20" s="18" t="s">
        <v>282</v>
      </c>
      <c r="P20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('FS144','Sai Kiran','','Yerra','US IT Technical Recruiter','Male','2020-12-07','Full Time Permanent','Active','US Staffing','saikiran.y@feuji.com',Getdate(),Getdate());</v>
      </c>
    </row>
    <row r="21" spans="3:16" x14ac:dyDescent="0.25">
      <c r="C21" s="17" t="s">
        <v>238</v>
      </c>
      <c r="D21" t="s">
        <v>467</v>
      </c>
      <c r="F21" t="s">
        <v>483</v>
      </c>
      <c r="G21" s="28" t="s">
        <v>326</v>
      </c>
      <c r="H21" s="28" t="s">
        <v>277</v>
      </c>
      <c r="I21" s="28">
        <v>44186</v>
      </c>
      <c r="J21" s="28" t="s">
        <v>278</v>
      </c>
      <c r="K21" t="s">
        <v>279</v>
      </c>
      <c r="L21" t="s">
        <v>280</v>
      </c>
      <c r="M21" t="s">
        <v>327</v>
      </c>
      <c r="N21" s="18" t="s">
        <v>282</v>
      </c>
      <c r="O21" s="18" t="s">
        <v>282</v>
      </c>
      <c r="P21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('FS145','Mahamad','','Eliyas','Sr Java Technical Lead','Male','2020-12-21','Full Time Permanent','Active','IT','mahamad.eliyas@feuji.com',Getdate(),Getdate());</v>
      </c>
    </row>
    <row r="22" spans="3:16" x14ac:dyDescent="0.25">
      <c r="C22" s="17" t="s">
        <v>240</v>
      </c>
      <c r="D22" t="s">
        <v>554</v>
      </c>
      <c r="F22" t="s">
        <v>484</v>
      </c>
      <c r="G22" s="28" t="s">
        <v>328</v>
      </c>
      <c r="H22" s="28" t="s">
        <v>277</v>
      </c>
      <c r="I22" s="28">
        <v>44204</v>
      </c>
      <c r="J22" s="28" t="s">
        <v>278</v>
      </c>
      <c r="K22" t="s">
        <v>279</v>
      </c>
      <c r="L22" t="s">
        <v>280</v>
      </c>
      <c r="M22" t="s">
        <v>329</v>
      </c>
      <c r="N22" s="18" t="s">
        <v>282</v>
      </c>
      <c r="O22" s="18" t="s">
        <v>282</v>
      </c>
      <c r="P22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('FS147','Sai Kiran','','Kodida','Appian Technical Lead','Male','2021-01-08','Full Time Permanent','Active','IT','sai.k@feuji.com',Getdate(),Getdate());</v>
      </c>
    </row>
    <row r="23" spans="3:16" x14ac:dyDescent="0.25">
      <c r="C23" s="17" t="s">
        <v>330</v>
      </c>
      <c r="D23" t="s">
        <v>555</v>
      </c>
      <c r="F23" t="s">
        <v>485</v>
      </c>
      <c r="G23" s="28" t="s">
        <v>331</v>
      </c>
      <c r="H23" s="28" t="s">
        <v>277</v>
      </c>
      <c r="I23" s="28">
        <v>44214</v>
      </c>
      <c r="J23" s="28" t="s">
        <v>278</v>
      </c>
      <c r="K23" t="s">
        <v>279</v>
      </c>
      <c r="L23" t="s">
        <v>293</v>
      </c>
      <c r="M23" t="s">
        <v>332</v>
      </c>
      <c r="N23" s="18" t="s">
        <v>282</v>
      </c>
      <c r="O23" s="18" t="s">
        <v>282</v>
      </c>
      <c r="P23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('FS149','Ramakrishna','','Gottalu','Trainee US IT Recruiter','Male','2021-01-18','Full Time Permanent','Active','US Staffing','krishna.g@feuji.com',Getdate(),Getdate());</v>
      </c>
    </row>
    <row r="24" spans="3:16" x14ac:dyDescent="0.25">
      <c r="C24" s="17" t="s">
        <v>233</v>
      </c>
      <c r="D24" t="s">
        <v>556</v>
      </c>
      <c r="F24" t="s">
        <v>486</v>
      </c>
      <c r="G24" s="28" t="s">
        <v>333</v>
      </c>
      <c r="H24" s="28" t="s">
        <v>277</v>
      </c>
      <c r="I24" s="28">
        <v>44214</v>
      </c>
      <c r="J24" s="28" t="s">
        <v>278</v>
      </c>
      <c r="K24" t="s">
        <v>279</v>
      </c>
      <c r="L24" t="s">
        <v>280</v>
      </c>
      <c r="M24" t="s">
        <v>334</v>
      </c>
      <c r="N24" s="18" t="s">
        <v>282</v>
      </c>
      <c r="O24" s="18" t="s">
        <v>282</v>
      </c>
      <c r="P24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('FS152','Kailas','','Kadam','Sr UI Developer','Male','2021-01-18','Full Time Permanent','Active','IT','kailas.kadam@feuji.com',Getdate(),Getdate());</v>
      </c>
    </row>
    <row r="25" spans="3:16" x14ac:dyDescent="0.25">
      <c r="C25" s="17" t="s">
        <v>335</v>
      </c>
      <c r="D25" t="s">
        <v>555</v>
      </c>
      <c r="F25" t="s">
        <v>487</v>
      </c>
      <c r="G25" s="28" t="s">
        <v>312</v>
      </c>
      <c r="H25" s="28" t="s">
        <v>277</v>
      </c>
      <c r="I25" s="28">
        <v>44217</v>
      </c>
      <c r="J25" s="28" t="s">
        <v>278</v>
      </c>
      <c r="K25" t="s">
        <v>279</v>
      </c>
      <c r="L25" t="s">
        <v>280</v>
      </c>
      <c r="M25" t="s">
        <v>336</v>
      </c>
      <c r="N25" s="18" t="s">
        <v>282</v>
      </c>
      <c r="O25" s="18" t="s">
        <v>282</v>
      </c>
      <c r="P25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('FS154','Ramakrishna','','Thoram','Associate Architect','Male','2021-01-21','Full Time Permanent','Active','IT','ramakrishna.thoram@feuji.com',Getdate(),Getdate());</v>
      </c>
    </row>
    <row r="26" spans="3:16" x14ac:dyDescent="0.25">
      <c r="C26" s="17" t="s">
        <v>248</v>
      </c>
      <c r="D26" t="s">
        <v>557</v>
      </c>
      <c r="F26" t="s">
        <v>488</v>
      </c>
      <c r="G26" s="28" t="s">
        <v>337</v>
      </c>
      <c r="H26" s="28" t="s">
        <v>277</v>
      </c>
      <c r="I26" s="28">
        <v>44236</v>
      </c>
      <c r="J26" s="28" t="s">
        <v>278</v>
      </c>
      <c r="K26" t="s">
        <v>279</v>
      </c>
      <c r="L26" t="s">
        <v>280</v>
      </c>
      <c r="M26" t="s">
        <v>338</v>
      </c>
      <c r="N26" s="18" t="s">
        <v>282</v>
      </c>
      <c r="O26" s="18" t="s">
        <v>282</v>
      </c>
      <c r="P26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('FS156','Vinod Kumar','','Ullaganti','.Net full Stack Developer','Male','2021-02-09','Full Time Permanent','Active','IT','vinod.ullaganti@feuji.com',Getdate(),Getdate());</v>
      </c>
    </row>
    <row r="27" spans="3:16" x14ac:dyDescent="0.25">
      <c r="C27" s="17" t="s">
        <v>243</v>
      </c>
      <c r="D27" t="s">
        <v>558</v>
      </c>
      <c r="F27" t="s">
        <v>489</v>
      </c>
      <c r="G27" s="28" t="s">
        <v>339</v>
      </c>
      <c r="H27" s="28" t="s">
        <v>285</v>
      </c>
      <c r="I27" s="28">
        <v>44270</v>
      </c>
      <c r="J27" s="28" t="s">
        <v>278</v>
      </c>
      <c r="K27" t="s">
        <v>279</v>
      </c>
      <c r="L27" t="s">
        <v>280</v>
      </c>
      <c r="M27" t="s">
        <v>340</v>
      </c>
      <c r="N27" s="18" t="s">
        <v>282</v>
      </c>
      <c r="O27" s="18" t="s">
        <v>282</v>
      </c>
      <c r="P27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('FS157','Sireesha','','Yerva','Senior Test Engineer','Female','2021-03-15','Full Time Permanent','Active','IT','sireesha.yerva@feuji.com',Getdate(),Getdate());</v>
      </c>
    </row>
    <row r="28" spans="3:16" x14ac:dyDescent="0.25">
      <c r="C28" s="17" t="s">
        <v>247</v>
      </c>
      <c r="D28" t="s">
        <v>559</v>
      </c>
      <c r="F28" t="s">
        <v>490</v>
      </c>
      <c r="G28" s="28" t="s">
        <v>341</v>
      </c>
      <c r="H28" s="28" t="s">
        <v>277</v>
      </c>
      <c r="I28" s="28">
        <v>44284</v>
      </c>
      <c r="J28" s="28" t="s">
        <v>278</v>
      </c>
      <c r="K28" t="s">
        <v>279</v>
      </c>
      <c r="L28" t="s">
        <v>280</v>
      </c>
      <c r="M28" t="s">
        <v>342</v>
      </c>
      <c r="N28" s="18" t="s">
        <v>282</v>
      </c>
      <c r="O28" s="18" t="s">
        <v>282</v>
      </c>
      <c r="P28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('FS158','Vijay','','Penmetsa','Sr.Data Technical Lead','Male','2021-03-29','Full Time Permanent','Active','IT','vijay.penmetsa@feuji.com',Getdate(),Getdate());</v>
      </c>
    </row>
    <row r="29" spans="3:16" x14ac:dyDescent="0.25">
      <c r="C29" s="17" t="s">
        <v>241</v>
      </c>
      <c r="D29" t="s">
        <v>560</v>
      </c>
      <c r="F29" t="s">
        <v>491</v>
      </c>
      <c r="G29" s="28" t="s">
        <v>343</v>
      </c>
      <c r="H29" s="28" t="s">
        <v>277</v>
      </c>
      <c r="I29" s="28">
        <v>44312</v>
      </c>
      <c r="J29" s="28" t="s">
        <v>278</v>
      </c>
      <c r="K29" t="s">
        <v>279</v>
      </c>
      <c r="L29" t="s">
        <v>280</v>
      </c>
      <c r="M29" t="s">
        <v>344</v>
      </c>
      <c r="N29" s="18" t="s">
        <v>282</v>
      </c>
      <c r="O29" s="18" t="s">
        <v>282</v>
      </c>
      <c r="P29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('FS160','Sai Krishna','','Behara','Senior Project Lead','Male','2021-04-26','Full Time Permanent','Active','IT','saikrishna.behara@feuji.com',Getdate(),Getdate());</v>
      </c>
    </row>
    <row r="30" spans="3:16" x14ac:dyDescent="0.25">
      <c r="C30" s="17" t="s">
        <v>231</v>
      </c>
      <c r="D30" t="s">
        <v>561</v>
      </c>
      <c r="F30" t="s">
        <v>492</v>
      </c>
      <c r="G30" s="28" t="s">
        <v>345</v>
      </c>
      <c r="H30" s="28" t="s">
        <v>277</v>
      </c>
      <c r="I30" s="28">
        <v>44319</v>
      </c>
      <c r="J30" s="28" t="s">
        <v>278</v>
      </c>
      <c r="K30" t="s">
        <v>279</v>
      </c>
      <c r="L30" t="s">
        <v>280</v>
      </c>
      <c r="M30" t="s">
        <v>346</v>
      </c>
      <c r="N30" s="18" t="s">
        <v>282</v>
      </c>
      <c r="O30" s="18" t="s">
        <v>282</v>
      </c>
      <c r="P30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('FS161','Gangadhar','','Golli','Data Technical Lead Engineer','Male','2021-05-03','Full Time Permanent','Active','IT','gangadhar.golli@feuji.com',Getdate(),Getdate());</v>
      </c>
    </row>
    <row r="31" spans="3:16" x14ac:dyDescent="0.25">
      <c r="C31" s="17" t="s">
        <v>347</v>
      </c>
      <c r="D31" t="s">
        <v>562</v>
      </c>
      <c r="F31" t="s">
        <v>493</v>
      </c>
      <c r="G31" s="28" t="s">
        <v>348</v>
      </c>
      <c r="H31" s="28" t="s">
        <v>285</v>
      </c>
      <c r="I31" s="28">
        <v>44321</v>
      </c>
      <c r="J31" s="28" t="s">
        <v>278</v>
      </c>
      <c r="K31" t="s">
        <v>279</v>
      </c>
      <c r="L31" t="s">
        <v>280</v>
      </c>
      <c r="M31" t="s">
        <v>349</v>
      </c>
      <c r="N31" s="18" t="s">
        <v>282</v>
      </c>
      <c r="O31" s="18" t="s">
        <v>282</v>
      </c>
      <c r="P31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('FS162','Meenakshi','','Gunasekaran','Senior Appian Developer','Female','2021-05-05','Full Time Permanent','Active','IT','meenakshi.gunasekaran@feuji.com',Getdate(),Getdate());</v>
      </c>
    </row>
    <row r="32" spans="3:16" x14ac:dyDescent="0.25">
      <c r="C32" s="17" t="s">
        <v>350</v>
      </c>
      <c r="D32" t="s">
        <v>563</v>
      </c>
      <c r="F32" t="s">
        <v>494</v>
      </c>
      <c r="G32" s="28" t="s">
        <v>351</v>
      </c>
      <c r="H32" s="28" t="s">
        <v>277</v>
      </c>
      <c r="I32" s="28">
        <v>44326</v>
      </c>
      <c r="J32" s="28" t="s">
        <v>278</v>
      </c>
      <c r="K32" t="s">
        <v>279</v>
      </c>
      <c r="L32" t="s">
        <v>280</v>
      </c>
      <c r="M32" t="s">
        <v>352</v>
      </c>
      <c r="N32" s="18" t="s">
        <v>282</v>
      </c>
      <c r="O32" s="18" t="s">
        <v>282</v>
      </c>
      <c r="P32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('FS163','Paramjeet','','Gujral','Associate Director-  Technology','Male','2021-05-10','Full Time Permanent','Active','IT','paramjeet.gujral@feuji.com',Getdate(),Getdate());</v>
      </c>
    </row>
    <row r="33" spans="3:16" x14ac:dyDescent="0.25">
      <c r="C33" s="17" t="s">
        <v>353</v>
      </c>
      <c r="D33" t="s">
        <v>564</v>
      </c>
      <c r="F33" t="s">
        <v>495</v>
      </c>
      <c r="G33" s="28" t="s">
        <v>354</v>
      </c>
      <c r="H33" s="28" t="s">
        <v>285</v>
      </c>
      <c r="I33" s="28">
        <v>44328</v>
      </c>
      <c r="J33" s="28" t="s">
        <v>278</v>
      </c>
      <c r="K33" t="s">
        <v>279</v>
      </c>
      <c r="L33" t="s">
        <v>355</v>
      </c>
      <c r="M33" t="s">
        <v>356</v>
      </c>
      <c r="N33" s="18" t="s">
        <v>282</v>
      </c>
      <c r="O33" s="18" t="s">
        <v>282</v>
      </c>
      <c r="P33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('FS164','Donna','','Nair','Sr.Manager-  HR/Talent Aquisition','Female','2021-05-12','Full Time Permanent','Active','HR','donna.nair@feuji.com',Getdate(),Getdate());</v>
      </c>
    </row>
    <row r="34" spans="3:16" x14ac:dyDescent="0.25">
      <c r="C34" s="17" t="s">
        <v>229</v>
      </c>
      <c r="D34" t="s">
        <v>565</v>
      </c>
      <c r="F34" t="s">
        <v>496</v>
      </c>
      <c r="G34" s="28" t="s">
        <v>357</v>
      </c>
      <c r="H34" s="28" t="s">
        <v>285</v>
      </c>
      <c r="I34" s="28">
        <v>44343</v>
      </c>
      <c r="J34" s="28" t="s">
        <v>278</v>
      </c>
      <c r="K34" t="s">
        <v>279</v>
      </c>
      <c r="L34" t="s">
        <v>280</v>
      </c>
      <c r="M34" t="s">
        <v>358</v>
      </c>
      <c r="N34" s="18" t="s">
        <v>282</v>
      </c>
      <c r="O34" s="18" t="s">
        <v>282</v>
      </c>
      <c r="P34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('FS165','Chandana','','Pothireddi','Project Lead Engineer','Female','2021-05-27','Full Time Permanent','Active','IT','chandana.pothireddi@feuji.com',Getdate(),Getdate());</v>
      </c>
    </row>
    <row r="35" spans="3:16" x14ac:dyDescent="0.25">
      <c r="C35" s="17" t="s">
        <v>359</v>
      </c>
      <c r="D35" t="s">
        <v>566</v>
      </c>
      <c r="F35" t="s">
        <v>497</v>
      </c>
      <c r="G35" s="28" t="s">
        <v>312</v>
      </c>
      <c r="H35" s="28" t="s">
        <v>277</v>
      </c>
      <c r="I35" s="28">
        <v>44347</v>
      </c>
      <c r="J35" s="28" t="s">
        <v>278</v>
      </c>
      <c r="K35" t="s">
        <v>279</v>
      </c>
      <c r="L35" t="s">
        <v>280</v>
      </c>
      <c r="M35" t="s">
        <v>360</v>
      </c>
      <c r="N35" s="18" t="s">
        <v>282</v>
      </c>
      <c r="O35" s="18" t="s">
        <v>282</v>
      </c>
      <c r="P35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('FS166','Paramesh','','Bandari','Associate Architect','Male','2021-05-31','Full Time Permanent','Active','IT','paramesh.bandari@feuji.com',Getdate(),Getdate());</v>
      </c>
    </row>
    <row r="36" spans="3:16" x14ac:dyDescent="0.25">
      <c r="C36" s="17" t="s">
        <v>361</v>
      </c>
      <c r="D36" t="s">
        <v>567</v>
      </c>
      <c r="F36" t="s">
        <v>498</v>
      </c>
      <c r="G36" s="28" t="s">
        <v>362</v>
      </c>
      <c r="H36" s="28" t="s">
        <v>285</v>
      </c>
      <c r="I36" s="28">
        <v>44348</v>
      </c>
      <c r="J36" s="28" t="s">
        <v>278</v>
      </c>
      <c r="K36" t="s">
        <v>279</v>
      </c>
      <c r="L36" t="s">
        <v>355</v>
      </c>
      <c r="M36" t="s">
        <v>363</v>
      </c>
      <c r="N36" s="18" t="s">
        <v>282</v>
      </c>
      <c r="O36" s="18" t="s">
        <v>282</v>
      </c>
      <c r="P36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('FS167','Kanakanti','','Kalpana','Sr. Recruiter','Female','2021-06-01','Full Time Permanent','Active','HR','kalpana.kanakanti@feuji.com',Getdate(),Getdate());</v>
      </c>
    </row>
    <row r="37" spans="3:16" x14ac:dyDescent="0.25">
      <c r="C37" s="17" t="s">
        <v>364</v>
      </c>
      <c r="D37" t="s">
        <v>568</v>
      </c>
      <c r="F37" t="s">
        <v>499</v>
      </c>
      <c r="G37" s="28" t="s">
        <v>365</v>
      </c>
      <c r="H37" s="28" t="s">
        <v>277</v>
      </c>
      <c r="I37" s="28">
        <v>44378</v>
      </c>
      <c r="J37" s="28" t="s">
        <v>278</v>
      </c>
      <c r="K37" t="s">
        <v>279</v>
      </c>
      <c r="L37" t="s">
        <v>280</v>
      </c>
      <c r="M37" t="s">
        <v>366</v>
      </c>
      <c r="N37" s="18" t="s">
        <v>282</v>
      </c>
      <c r="O37" s="18" t="s">
        <v>282</v>
      </c>
      <c r="P37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('FS168','Revanth','','Palamthod','Software Engineer','Male','2021-07-01','Full Time Permanent','Active','IT','revanth.palamthod@feuji.com',Getdate(),Getdate());</v>
      </c>
    </row>
    <row r="38" spans="3:16" x14ac:dyDescent="0.25">
      <c r="C38" s="17" t="s">
        <v>367</v>
      </c>
      <c r="D38" t="s">
        <v>594</v>
      </c>
      <c r="F38" t="s">
        <v>500</v>
      </c>
      <c r="G38" s="28" t="s">
        <v>365</v>
      </c>
      <c r="H38" s="28" t="s">
        <v>277</v>
      </c>
      <c r="I38" s="28">
        <v>44378</v>
      </c>
      <c r="J38" s="28" t="s">
        <v>278</v>
      </c>
      <c r="K38" t="s">
        <v>279</v>
      </c>
      <c r="L38" t="s">
        <v>280</v>
      </c>
      <c r="M38" t="s">
        <v>368</v>
      </c>
      <c r="N38" s="18" t="s">
        <v>282</v>
      </c>
      <c r="O38" s="18" t="s">
        <v>282</v>
      </c>
      <c r="P38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('FS169','Mallikarjuna Rao','','Pagadala','Software Engineer','Male','2021-07-01','Full Time Permanent','Active','IT','mallikarjun.pagadala@feuji.com',Getdate(),Getdate());</v>
      </c>
    </row>
    <row r="39" spans="3:16" x14ac:dyDescent="0.25">
      <c r="C39" s="17" t="s">
        <v>369</v>
      </c>
      <c r="D39" t="s">
        <v>536</v>
      </c>
      <c r="F39" t="s">
        <v>501</v>
      </c>
      <c r="G39" s="28" t="s">
        <v>365</v>
      </c>
      <c r="H39" s="28" t="s">
        <v>277</v>
      </c>
      <c r="I39" s="28">
        <v>44378</v>
      </c>
      <c r="J39" s="28" t="s">
        <v>278</v>
      </c>
      <c r="K39" t="s">
        <v>279</v>
      </c>
      <c r="L39" t="s">
        <v>280</v>
      </c>
      <c r="M39" t="s">
        <v>370</v>
      </c>
      <c r="N39" s="18" t="s">
        <v>282</v>
      </c>
      <c r="O39" s="18" t="s">
        <v>282</v>
      </c>
      <c r="P39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('FS170','Roopesh','','Kalluri','Software Engineer','Male','2021-07-01','Full Time Permanent','Active','IT','roopesh.kalluri@feuji.com',Getdate(),Getdate());</v>
      </c>
    </row>
    <row r="40" spans="3:16" x14ac:dyDescent="0.25">
      <c r="C40" s="17" t="s">
        <v>245</v>
      </c>
      <c r="D40" t="s">
        <v>537</v>
      </c>
      <c r="F40" t="s">
        <v>502</v>
      </c>
      <c r="G40" s="28" t="s">
        <v>365</v>
      </c>
      <c r="H40" s="28" t="s">
        <v>285</v>
      </c>
      <c r="I40" s="28">
        <v>44378</v>
      </c>
      <c r="J40" s="28" t="s">
        <v>278</v>
      </c>
      <c r="K40" t="s">
        <v>279</v>
      </c>
      <c r="L40" t="s">
        <v>280</v>
      </c>
      <c r="M40" t="s">
        <v>371</v>
      </c>
      <c r="N40" s="18" t="s">
        <v>282</v>
      </c>
      <c r="O40" s="18" t="s">
        <v>282</v>
      </c>
      <c r="P40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('FS171','Srinidhi','','Gajavelli','Software Engineer','Female','2021-07-01','Full Time Permanent','Active','IT','srinidhi.gajavelli@feuji.com',Getdate(),Getdate());</v>
      </c>
    </row>
    <row r="41" spans="3:16" x14ac:dyDescent="0.25">
      <c r="C41" s="17" t="s">
        <v>372</v>
      </c>
      <c r="D41" t="s">
        <v>538</v>
      </c>
      <c r="F41" t="s">
        <v>503</v>
      </c>
      <c r="G41" s="28" t="s">
        <v>365</v>
      </c>
      <c r="H41" s="28" t="s">
        <v>285</v>
      </c>
      <c r="I41" s="28">
        <v>44378</v>
      </c>
      <c r="J41" s="28" t="s">
        <v>278</v>
      </c>
      <c r="K41" t="s">
        <v>279</v>
      </c>
      <c r="L41" t="s">
        <v>280</v>
      </c>
      <c r="M41" t="s">
        <v>373</v>
      </c>
      <c r="N41" s="18" t="s">
        <v>282</v>
      </c>
      <c r="O41" s="18" t="s">
        <v>282</v>
      </c>
      <c r="P41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('FS172','Mamatha','','Kankati','Software Engineer','Female','2021-07-01','Full Time Permanent','Active','IT','mamatha.kankanti@feuji.com',Getdate(),Getdate());</v>
      </c>
    </row>
    <row r="42" spans="3:16" x14ac:dyDescent="0.25">
      <c r="C42" s="17" t="s">
        <v>249</v>
      </c>
      <c r="D42" t="s">
        <v>539</v>
      </c>
      <c r="F42" t="s">
        <v>504</v>
      </c>
      <c r="G42" s="28" t="s">
        <v>365</v>
      </c>
      <c r="H42" s="28" t="s">
        <v>285</v>
      </c>
      <c r="I42" s="28">
        <v>44378</v>
      </c>
      <c r="J42" s="28" t="s">
        <v>278</v>
      </c>
      <c r="K42" t="s">
        <v>279</v>
      </c>
      <c r="L42" t="s">
        <v>280</v>
      </c>
      <c r="M42" t="s">
        <v>374</v>
      </c>
      <c r="N42" s="18" t="s">
        <v>282</v>
      </c>
      <c r="O42" s="18" t="s">
        <v>282</v>
      </c>
      <c r="P42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('FS173','Vyshnavi','','Gaddam','Software Engineer','Female','2021-07-01','Full Time Permanent','Active','IT','vyshnavi.gaddam@feuji.com',Getdate(),Getdate());</v>
      </c>
    </row>
    <row r="43" spans="3:16" x14ac:dyDescent="0.25">
      <c r="C43" s="17" t="s">
        <v>230</v>
      </c>
      <c r="D43" t="s">
        <v>540</v>
      </c>
      <c r="F43" t="s">
        <v>505</v>
      </c>
      <c r="G43" s="28" t="s">
        <v>375</v>
      </c>
      <c r="H43" s="28" t="s">
        <v>277</v>
      </c>
      <c r="I43" s="28">
        <v>44426</v>
      </c>
      <c r="J43" s="28" t="s">
        <v>278</v>
      </c>
      <c r="K43" t="s">
        <v>279</v>
      </c>
      <c r="L43" t="s">
        <v>280</v>
      </c>
      <c r="M43" t="s">
        <v>376</v>
      </c>
      <c r="N43" s="18" t="s">
        <v>282</v>
      </c>
      <c r="O43" s="18" t="s">
        <v>282</v>
      </c>
      <c r="P43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('FS176','Dilip','','Sanchora','Solutions Architect','Male','2021-08-18','Full Time Permanent','Active','IT','dilip.s@feuji.com',Getdate(),Getdate());</v>
      </c>
    </row>
    <row r="44" spans="3:16" x14ac:dyDescent="0.25">
      <c r="C44" s="17" t="s">
        <v>377</v>
      </c>
      <c r="D44" t="s">
        <v>595</v>
      </c>
      <c r="F44" t="s">
        <v>462</v>
      </c>
      <c r="G44" s="28" t="s">
        <v>378</v>
      </c>
      <c r="H44" s="28" t="s">
        <v>277</v>
      </c>
      <c r="I44" s="28">
        <v>44427</v>
      </c>
      <c r="J44" s="28" t="s">
        <v>278</v>
      </c>
      <c r="K44" t="s">
        <v>279</v>
      </c>
      <c r="L44" t="s">
        <v>379</v>
      </c>
      <c r="M44" t="s">
        <v>380</v>
      </c>
      <c r="N44" s="18" t="s">
        <v>282</v>
      </c>
      <c r="O44" s="18" t="s">
        <v>282</v>
      </c>
      <c r="P44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('FS177','Jacob Praveen','','Kumar','Recruiter','Male','2021-08-19','Full Time Permanent','Active','India Staffing / Human Resources','jacob.praveen@feuji.com',Getdate(),Getdate());</v>
      </c>
    </row>
    <row r="45" spans="3:16" x14ac:dyDescent="0.25">
      <c r="C45" s="17" t="s">
        <v>381</v>
      </c>
      <c r="D45" t="s">
        <v>596</v>
      </c>
      <c r="F45" t="s">
        <v>461</v>
      </c>
      <c r="G45" s="28" t="s">
        <v>382</v>
      </c>
      <c r="H45" s="28" t="s">
        <v>277</v>
      </c>
      <c r="I45" s="28">
        <v>44440</v>
      </c>
      <c r="J45" s="28" t="s">
        <v>278</v>
      </c>
      <c r="K45" t="s">
        <v>279</v>
      </c>
      <c r="L45" t="s">
        <v>290</v>
      </c>
      <c r="M45" t="s">
        <v>383</v>
      </c>
      <c r="N45" s="18" t="s">
        <v>282</v>
      </c>
      <c r="O45" s="18" t="s">
        <v>282</v>
      </c>
      <c r="P45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('FS179','Srikanth Kantha','','Reddy','Sr. Manager-Inside Sales','Male','2021-09-01','Full Time Permanent','Active','Sales/Business Development','srikanth.k@feuji.com',Getdate(),Getdate());</v>
      </c>
    </row>
    <row r="46" spans="3:16" x14ac:dyDescent="0.25">
      <c r="C46" s="17" t="s">
        <v>225</v>
      </c>
      <c r="D46" t="s">
        <v>541</v>
      </c>
      <c r="F46" t="s">
        <v>506</v>
      </c>
      <c r="G46" s="28" t="s">
        <v>384</v>
      </c>
      <c r="H46" s="28" t="s">
        <v>277</v>
      </c>
      <c r="I46" s="28">
        <v>44455</v>
      </c>
      <c r="J46" s="28" t="s">
        <v>278</v>
      </c>
      <c r="K46" t="s">
        <v>279</v>
      </c>
      <c r="L46" t="s">
        <v>280</v>
      </c>
      <c r="M46" t="s">
        <v>385</v>
      </c>
      <c r="N46" s="18" t="s">
        <v>282</v>
      </c>
      <c r="O46" s="18" t="s">
        <v>282</v>
      </c>
      <c r="P46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('FS180','Amit','','Rath','QA Automation Specialist','Male','2021-09-16','Full Time Permanent','Active','IT','amit.r@feuji.com',Getdate(),Getdate());</v>
      </c>
    </row>
    <row r="47" spans="3:16" x14ac:dyDescent="0.25">
      <c r="C47" s="17" t="s">
        <v>386</v>
      </c>
      <c r="D47" t="s">
        <v>597</v>
      </c>
      <c r="F47" t="s">
        <v>507</v>
      </c>
      <c r="G47" s="28" t="s">
        <v>378</v>
      </c>
      <c r="H47" s="28" t="s">
        <v>277</v>
      </c>
      <c r="I47" s="28">
        <v>44459</v>
      </c>
      <c r="J47" s="28" t="s">
        <v>278</v>
      </c>
      <c r="K47" t="s">
        <v>279</v>
      </c>
      <c r="L47" t="s">
        <v>379</v>
      </c>
      <c r="M47" t="s">
        <v>387</v>
      </c>
      <c r="N47" s="18" t="s">
        <v>282</v>
      </c>
      <c r="O47" s="18" t="s">
        <v>282</v>
      </c>
      <c r="P47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('FS181','Roopa Chandra','','Bashyam','Recruiter','Male','2021-09-20','Full Time Permanent','Active','India Staffing / Human Resources','chandra.b@feuji.com',Getdate(),Getdate());</v>
      </c>
    </row>
    <row r="48" spans="3:16" x14ac:dyDescent="0.25">
      <c r="C48" s="17" t="s">
        <v>388</v>
      </c>
      <c r="D48" t="s">
        <v>542</v>
      </c>
      <c r="F48" t="s">
        <v>508</v>
      </c>
      <c r="G48" s="28" t="s">
        <v>389</v>
      </c>
      <c r="H48" s="28" t="s">
        <v>277</v>
      </c>
      <c r="I48" s="28">
        <v>44470</v>
      </c>
      <c r="J48" s="28" t="s">
        <v>278</v>
      </c>
      <c r="K48" t="s">
        <v>279</v>
      </c>
      <c r="L48" t="s">
        <v>280</v>
      </c>
      <c r="M48" t="s">
        <v>390</v>
      </c>
      <c r="N48" s="18" t="s">
        <v>282</v>
      </c>
      <c r="O48" s="18" t="s">
        <v>282</v>
      </c>
      <c r="P48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('FS182','Mahesh','','G','UI Tech Lead','Male','2021-10-01','Full Time Permanent','Active','IT','mahesh.g@feuji.com',Getdate(),Getdate());</v>
      </c>
    </row>
    <row r="49" spans="3:16" x14ac:dyDescent="0.25">
      <c r="C49" s="17" t="s">
        <v>237</v>
      </c>
      <c r="D49" t="s">
        <v>543</v>
      </c>
      <c r="F49" t="s">
        <v>509</v>
      </c>
      <c r="G49" s="28" t="s">
        <v>391</v>
      </c>
      <c r="H49" s="28" t="s">
        <v>277</v>
      </c>
      <c r="I49" s="28">
        <v>44477</v>
      </c>
      <c r="J49" s="28" t="s">
        <v>278</v>
      </c>
      <c r="K49" t="s">
        <v>279</v>
      </c>
      <c r="L49" t="s">
        <v>280</v>
      </c>
      <c r="M49" t="s">
        <v>392</v>
      </c>
      <c r="N49" s="18" t="s">
        <v>282</v>
      </c>
      <c r="O49" s="18" t="s">
        <v>282</v>
      </c>
      <c r="P49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('FS183','MadhuSudhan','','Sageni','Senior .NET Full stack Lead','Male','2021-10-08','Full Time Permanent','Active','IT','madhusudhan.s@feuji.com',Getdate(),Getdate());</v>
      </c>
    </row>
    <row r="50" spans="3:16" x14ac:dyDescent="0.25">
      <c r="C50" s="17" t="s">
        <v>232</v>
      </c>
      <c r="D50" t="s">
        <v>544</v>
      </c>
      <c r="F50" t="s">
        <v>510</v>
      </c>
      <c r="G50" s="28" t="s">
        <v>326</v>
      </c>
      <c r="H50" s="28" t="s">
        <v>277</v>
      </c>
      <c r="I50" s="28">
        <v>44477</v>
      </c>
      <c r="J50" s="28" t="s">
        <v>278</v>
      </c>
      <c r="K50" t="s">
        <v>279</v>
      </c>
      <c r="L50" t="s">
        <v>280</v>
      </c>
      <c r="M50" t="s">
        <v>393</v>
      </c>
      <c r="N50" s="18" t="s">
        <v>282</v>
      </c>
      <c r="O50" s="18" t="s">
        <v>282</v>
      </c>
      <c r="P50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('FS184','Jagadeeshwar','','Chippa','Sr Java Technical Lead','Male','2021-10-08','Full Time Permanent','Active','IT','jagadeeshwar.c@feuji.com',Getdate(),Getdate());</v>
      </c>
    </row>
    <row r="51" spans="3:16" x14ac:dyDescent="0.25">
      <c r="C51" s="17" t="s">
        <v>236</v>
      </c>
      <c r="D51" t="s">
        <v>545</v>
      </c>
      <c r="F51" t="s">
        <v>511</v>
      </c>
      <c r="G51" s="28" t="s">
        <v>326</v>
      </c>
      <c r="H51" s="28" t="s">
        <v>277</v>
      </c>
      <c r="I51" s="28">
        <v>44501</v>
      </c>
      <c r="J51" s="28" t="s">
        <v>278</v>
      </c>
      <c r="K51" t="s">
        <v>279</v>
      </c>
      <c r="L51" t="s">
        <v>280</v>
      </c>
      <c r="M51" t="s">
        <v>394</v>
      </c>
      <c r="N51" s="18" t="s">
        <v>282</v>
      </c>
      <c r="O51" s="18" t="s">
        <v>282</v>
      </c>
      <c r="P51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('FS186','Krishnachaitanya','','Kota','Sr Java Technical Lead','Male','2021-11-01','Full Time Permanent','Active','IT','krishnachaitanya.k@feuji.com',Getdate(),Getdate());</v>
      </c>
    </row>
    <row r="52" spans="3:16" x14ac:dyDescent="0.25">
      <c r="C52" s="17" t="s">
        <v>395</v>
      </c>
      <c r="D52" t="s">
        <v>546</v>
      </c>
      <c r="F52" t="s">
        <v>512</v>
      </c>
      <c r="G52" s="28" t="s">
        <v>384</v>
      </c>
      <c r="H52" s="28" t="s">
        <v>285</v>
      </c>
      <c r="I52" s="28">
        <v>44508</v>
      </c>
      <c r="J52" s="28" t="s">
        <v>278</v>
      </c>
      <c r="K52" t="s">
        <v>279</v>
      </c>
      <c r="L52" t="s">
        <v>280</v>
      </c>
      <c r="M52" t="s">
        <v>396</v>
      </c>
      <c r="N52" s="18" t="s">
        <v>282</v>
      </c>
      <c r="O52" s="18" t="s">
        <v>282</v>
      </c>
      <c r="P52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('FS187','Gouthami','','Lingamaneni','QA Automation Specialist','Female','2021-11-08','Full Time Permanent','Active','IT','gouthami.l@feuji.com',Getdate(),Getdate());</v>
      </c>
    </row>
    <row r="53" spans="3:16" x14ac:dyDescent="0.25">
      <c r="C53" s="17" t="s">
        <v>397</v>
      </c>
      <c r="D53" t="s">
        <v>598</v>
      </c>
      <c r="F53" t="s">
        <v>513</v>
      </c>
      <c r="G53" s="28" t="s">
        <v>398</v>
      </c>
      <c r="H53" s="28" t="s">
        <v>277</v>
      </c>
      <c r="I53" s="28">
        <v>44515</v>
      </c>
      <c r="J53" s="28" t="s">
        <v>278</v>
      </c>
      <c r="K53" t="s">
        <v>279</v>
      </c>
      <c r="L53" t="s">
        <v>280</v>
      </c>
      <c r="M53" t="s">
        <v>399</v>
      </c>
      <c r="N53" s="18" t="s">
        <v>282</v>
      </c>
      <c r="O53" s="18" t="s">
        <v>282</v>
      </c>
      <c r="P53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('FS189','Jagadeeswara Rao','','Redlam','IT Lead, Infra and Support','Male','2021-11-15','Full Time Permanent','Active','IT','jai.r@feuji.com',Getdate(),Getdate());</v>
      </c>
    </row>
    <row r="54" spans="3:16" x14ac:dyDescent="0.25">
      <c r="C54" s="17" t="s">
        <v>400</v>
      </c>
      <c r="D54" t="s">
        <v>590</v>
      </c>
      <c r="F54" t="s">
        <v>514</v>
      </c>
      <c r="G54" s="28" t="s">
        <v>378</v>
      </c>
      <c r="H54" s="28" t="s">
        <v>277</v>
      </c>
      <c r="I54" s="28">
        <v>44516</v>
      </c>
      <c r="J54" s="28" t="s">
        <v>401</v>
      </c>
      <c r="K54" t="s">
        <v>279</v>
      </c>
      <c r="L54" t="s">
        <v>293</v>
      </c>
      <c r="M54" t="s">
        <v>402</v>
      </c>
      <c r="N54" s="18" t="s">
        <v>282</v>
      </c>
      <c r="O54" s="18" t="s">
        <v>282</v>
      </c>
      <c r="P54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('FS190','Chaitanya Sai Madhur','','Talari','Recruiter','Male','2021-11-16','Probation','Active','US Staffing','chaitanyasai.t@feuji.com',Getdate(),Getdate());</v>
      </c>
    </row>
    <row r="55" spans="3:16" x14ac:dyDescent="0.25">
      <c r="C55" s="17" t="s">
        <v>403</v>
      </c>
      <c r="D55" t="s">
        <v>548</v>
      </c>
      <c r="F55" t="s">
        <v>515</v>
      </c>
      <c r="G55" s="28" t="s">
        <v>404</v>
      </c>
      <c r="H55" s="28" t="s">
        <v>277</v>
      </c>
      <c r="I55" s="28">
        <v>44531</v>
      </c>
      <c r="J55" s="28" t="s">
        <v>278</v>
      </c>
      <c r="K55" t="s">
        <v>279</v>
      </c>
      <c r="L55" t="s">
        <v>280</v>
      </c>
      <c r="M55" t="s">
        <v>405</v>
      </c>
      <c r="N55" s="18" t="s">
        <v>282</v>
      </c>
      <c r="O55" s="18" t="s">
        <v>282</v>
      </c>
      <c r="P55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('FS191','Akshay','','Palve','Sr. Network Engineer','Male','2021-12-01','Full Time Permanent','Active','IT','akshay.p@feuji.com',Getdate(),Getdate());</v>
      </c>
    </row>
    <row r="56" spans="3:16" x14ac:dyDescent="0.25">
      <c r="C56" s="17" t="s">
        <v>406</v>
      </c>
      <c r="D56" t="s">
        <v>569</v>
      </c>
      <c r="F56" t="s">
        <v>516</v>
      </c>
      <c r="G56" s="28" t="s">
        <v>404</v>
      </c>
      <c r="H56" s="28" t="s">
        <v>277</v>
      </c>
      <c r="I56" s="28">
        <v>44531</v>
      </c>
      <c r="J56" s="28" t="s">
        <v>278</v>
      </c>
      <c r="K56" t="s">
        <v>279</v>
      </c>
      <c r="L56" t="s">
        <v>280</v>
      </c>
      <c r="M56" t="s">
        <v>407</v>
      </c>
      <c r="N56" s="18" t="s">
        <v>282</v>
      </c>
      <c r="O56" s="18" t="s">
        <v>282</v>
      </c>
      <c r="P56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('FS192','Sandeep','','Yadav','Sr. Network Engineer','Male','2021-12-01','Full Time Permanent','Active','IT','sandeep.y@feuji.com',Getdate(),Getdate());</v>
      </c>
    </row>
    <row r="57" spans="3:16" x14ac:dyDescent="0.25">
      <c r="C57" s="17" t="s">
        <v>227</v>
      </c>
      <c r="D57" t="s">
        <v>570</v>
      </c>
      <c r="F57" t="s">
        <v>517</v>
      </c>
      <c r="G57" s="28" t="s">
        <v>333</v>
      </c>
      <c r="H57" s="28" t="s">
        <v>277</v>
      </c>
      <c r="I57" s="28">
        <v>44536</v>
      </c>
      <c r="J57" s="28" t="s">
        <v>278</v>
      </c>
      <c r="K57" t="s">
        <v>279</v>
      </c>
      <c r="L57" t="s">
        <v>280</v>
      </c>
      <c r="M57" t="s">
        <v>408</v>
      </c>
      <c r="N57" s="18" t="s">
        <v>282</v>
      </c>
      <c r="O57" s="18" t="s">
        <v>282</v>
      </c>
      <c r="P57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('FS193','Anirudh','','Nampally','Sr UI Developer','Male','2021-12-06','Full Time Permanent','Active','IT','anirudh.n@feuji.com',Getdate(),Getdate());</v>
      </c>
    </row>
    <row r="58" spans="3:16" x14ac:dyDescent="0.25">
      <c r="C58" s="17" t="s">
        <v>409</v>
      </c>
      <c r="D58" t="s">
        <v>571</v>
      </c>
      <c r="F58" t="s">
        <v>461</v>
      </c>
      <c r="G58" s="28" t="s">
        <v>410</v>
      </c>
      <c r="H58" s="28" t="s">
        <v>277</v>
      </c>
      <c r="I58" s="28">
        <v>44537</v>
      </c>
      <c r="J58" s="28" t="s">
        <v>278</v>
      </c>
      <c r="K58" t="s">
        <v>279</v>
      </c>
      <c r="L58" t="s">
        <v>280</v>
      </c>
      <c r="M58" t="s">
        <v>411</v>
      </c>
      <c r="N58" s="18" t="s">
        <v>282</v>
      </c>
      <c r="O58" s="18" t="s">
        <v>282</v>
      </c>
      <c r="P58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('FS194','Ranga','','Reddy','Sr. Linux Administrator','Male','2021-12-07','Full Time Permanent','Active','IT','ranga.r@feuji.com',Getdate(),Getdate());</v>
      </c>
    </row>
    <row r="59" spans="3:16" x14ac:dyDescent="0.25">
      <c r="C59" s="17" t="s">
        <v>412</v>
      </c>
      <c r="D59" t="s">
        <v>572</v>
      </c>
      <c r="F59" t="s">
        <v>518</v>
      </c>
      <c r="G59" s="28" t="s">
        <v>413</v>
      </c>
      <c r="H59" s="28" t="s">
        <v>277</v>
      </c>
      <c r="I59" s="28">
        <v>44550</v>
      </c>
      <c r="J59" s="28" t="s">
        <v>278</v>
      </c>
      <c r="K59" t="s">
        <v>279</v>
      </c>
      <c r="L59" t="s">
        <v>355</v>
      </c>
      <c r="M59" t="s">
        <v>414</v>
      </c>
      <c r="N59" s="18" t="s">
        <v>282</v>
      </c>
      <c r="O59" s="18" t="s">
        <v>282</v>
      </c>
      <c r="P59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('FS196','Vivek','','Dande','Executive HR/Admin','Male','2021-12-20','Full Time Permanent','Active','HR','vivek.d@feuji.com',Getdate(),Getdate());</v>
      </c>
    </row>
    <row r="60" spans="3:16" x14ac:dyDescent="0.25">
      <c r="C60" s="17" t="s">
        <v>415</v>
      </c>
      <c r="D60" t="s">
        <v>573</v>
      </c>
      <c r="F60" t="s">
        <v>519</v>
      </c>
      <c r="G60" s="28" t="s">
        <v>378</v>
      </c>
      <c r="H60" s="28" t="s">
        <v>277</v>
      </c>
      <c r="I60" s="28">
        <v>44562</v>
      </c>
      <c r="J60" s="28" t="s">
        <v>278</v>
      </c>
      <c r="K60" t="s">
        <v>279</v>
      </c>
      <c r="L60" t="s">
        <v>286</v>
      </c>
      <c r="M60" t="s">
        <v>416</v>
      </c>
      <c r="N60" s="18" t="s">
        <v>282</v>
      </c>
      <c r="O60" s="18" t="s">
        <v>282</v>
      </c>
      <c r="P60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('FS197','Ashok','','Vesala','Recruiter','Male','2022-01-01','Full Time Permanent','Active','India Staffing','ashok.v@feuji.com',Getdate(),Getdate());</v>
      </c>
    </row>
    <row r="61" spans="3:16" x14ac:dyDescent="0.25">
      <c r="C61" s="17" t="s">
        <v>417</v>
      </c>
      <c r="D61" t="s">
        <v>574</v>
      </c>
      <c r="F61" t="s">
        <v>520</v>
      </c>
      <c r="G61" s="28" t="s">
        <v>365</v>
      </c>
      <c r="H61" s="28" t="s">
        <v>277</v>
      </c>
      <c r="I61" s="28">
        <v>44562</v>
      </c>
      <c r="J61" s="28" t="s">
        <v>278</v>
      </c>
      <c r="K61" t="s">
        <v>279</v>
      </c>
      <c r="L61" t="s">
        <v>280</v>
      </c>
      <c r="M61" t="s">
        <v>418</v>
      </c>
      <c r="N61" s="18" t="s">
        <v>282</v>
      </c>
      <c r="O61" s="18" t="s">
        <v>282</v>
      </c>
      <c r="P61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('FS198','Kunal','','Singh','Software Engineer','Male','2022-01-01','Full Time Permanent','Active','IT','kunal.s@feuji.com',Getdate(),Getdate());</v>
      </c>
    </row>
    <row r="62" spans="3:16" x14ac:dyDescent="0.25">
      <c r="C62" s="17" t="s">
        <v>419</v>
      </c>
      <c r="D62" t="s">
        <v>575</v>
      </c>
      <c r="F62" t="s">
        <v>521</v>
      </c>
      <c r="G62" s="28" t="s">
        <v>365</v>
      </c>
      <c r="H62" s="28" t="s">
        <v>285</v>
      </c>
      <c r="I62" s="28">
        <v>44562</v>
      </c>
      <c r="J62" s="28" t="s">
        <v>278</v>
      </c>
      <c r="K62" t="s">
        <v>279</v>
      </c>
      <c r="L62" t="s">
        <v>280</v>
      </c>
      <c r="M62" t="s">
        <v>420</v>
      </c>
      <c r="N62" s="18" t="s">
        <v>282</v>
      </c>
      <c r="O62" s="18" t="s">
        <v>282</v>
      </c>
      <c r="P62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('FS199','Ayesha','','Siddiqa','Software Engineer','Female','2022-01-01','Full Time Permanent','Active','IT','ayesha.s@feuji.com',Getdate(),Getdate());</v>
      </c>
    </row>
    <row r="63" spans="3:16" x14ac:dyDescent="0.25">
      <c r="C63" s="17" t="s">
        <v>421</v>
      </c>
      <c r="D63" t="s">
        <v>576</v>
      </c>
      <c r="F63" t="s">
        <v>522</v>
      </c>
      <c r="G63" s="28" t="s">
        <v>365</v>
      </c>
      <c r="H63" s="28" t="s">
        <v>285</v>
      </c>
      <c r="I63" s="28">
        <v>44562</v>
      </c>
      <c r="J63" s="28" t="s">
        <v>278</v>
      </c>
      <c r="K63" t="s">
        <v>279</v>
      </c>
      <c r="L63" t="s">
        <v>280</v>
      </c>
      <c r="M63" t="s">
        <v>422</v>
      </c>
      <c r="N63" s="18" t="s">
        <v>282</v>
      </c>
      <c r="O63" s="18" t="s">
        <v>282</v>
      </c>
      <c r="P63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('FS200','Divya sree','','Kondapalli','Software Engineer','Female','2022-01-01','Full Time Permanent','Active','IT','divya.k@feuji.com',Getdate(),Getdate());</v>
      </c>
    </row>
    <row r="64" spans="3:16" x14ac:dyDescent="0.25">
      <c r="C64" s="17" t="s">
        <v>423</v>
      </c>
      <c r="D64" t="s">
        <v>577</v>
      </c>
      <c r="F64" t="s">
        <v>523</v>
      </c>
      <c r="G64" s="28" t="s">
        <v>365</v>
      </c>
      <c r="H64" s="28" t="s">
        <v>285</v>
      </c>
      <c r="I64" s="28">
        <v>44562</v>
      </c>
      <c r="J64" s="28" t="s">
        <v>278</v>
      </c>
      <c r="K64" t="s">
        <v>279</v>
      </c>
      <c r="L64" t="s">
        <v>280</v>
      </c>
      <c r="M64" t="s">
        <v>424</v>
      </c>
      <c r="N64" s="18" t="s">
        <v>282</v>
      </c>
      <c r="O64" s="18" t="s">
        <v>282</v>
      </c>
      <c r="P64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('FS201','Brunda','','Desam','Software Engineer','Female','2022-01-01','Full Time Permanent','Active','IT','brunda.d@feuji.com',Getdate(),Getdate());</v>
      </c>
    </row>
    <row r="65" spans="3:16" x14ac:dyDescent="0.25">
      <c r="C65" s="17" t="s">
        <v>425</v>
      </c>
      <c r="D65" t="s">
        <v>578</v>
      </c>
      <c r="F65" t="s">
        <v>524</v>
      </c>
      <c r="G65" s="28" t="s">
        <v>365</v>
      </c>
      <c r="H65" s="28" t="s">
        <v>285</v>
      </c>
      <c r="I65" s="28">
        <v>44562</v>
      </c>
      <c r="J65" s="28" t="s">
        <v>278</v>
      </c>
      <c r="K65" t="s">
        <v>279</v>
      </c>
      <c r="L65" t="s">
        <v>280</v>
      </c>
      <c r="M65" t="s">
        <v>426</v>
      </c>
      <c r="N65" s="18" t="s">
        <v>282</v>
      </c>
      <c r="O65" s="18" t="s">
        <v>282</v>
      </c>
      <c r="P65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('FS203','Krishnaveni','','Pebba','Software Engineer','Female','2022-01-01','Full Time Permanent','Active','IT','krishnaveni.p@feuji.com',Getdate(),Getdate());</v>
      </c>
    </row>
    <row r="66" spans="3:16" x14ac:dyDescent="0.25">
      <c r="C66" s="17" t="s">
        <v>427</v>
      </c>
      <c r="D66" t="s">
        <v>579</v>
      </c>
      <c r="F66" t="s">
        <v>525</v>
      </c>
      <c r="G66" s="28" t="s">
        <v>404</v>
      </c>
      <c r="H66" s="28" t="s">
        <v>277</v>
      </c>
      <c r="I66" s="28">
        <v>44565</v>
      </c>
      <c r="J66" s="28" t="s">
        <v>278</v>
      </c>
      <c r="K66" t="s">
        <v>279</v>
      </c>
      <c r="L66" t="s">
        <v>280</v>
      </c>
      <c r="M66" t="s">
        <v>428</v>
      </c>
      <c r="N66" s="18" t="s">
        <v>282</v>
      </c>
      <c r="O66" s="18" t="s">
        <v>282</v>
      </c>
      <c r="P66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('FS206','Gopal Kannan','','Palaniswamy','Sr. Network Engineer','Male','2022-01-04','Full Time Permanent','Active','IT','gopalkannan.p@feuji.com',Getdate(),Getdate());</v>
      </c>
    </row>
    <row r="67" spans="3:16" x14ac:dyDescent="0.25">
      <c r="C67" s="17" t="s">
        <v>429</v>
      </c>
      <c r="D67" t="s">
        <v>580</v>
      </c>
      <c r="F67" t="s">
        <v>526</v>
      </c>
      <c r="G67" s="28" t="s">
        <v>430</v>
      </c>
      <c r="H67" s="28" t="s">
        <v>285</v>
      </c>
      <c r="I67" s="28">
        <v>44568</v>
      </c>
      <c r="J67" s="28" t="s">
        <v>278</v>
      </c>
      <c r="K67" t="s">
        <v>279</v>
      </c>
      <c r="L67" t="s">
        <v>280</v>
      </c>
      <c r="M67" t="s">
        <v>431</v>
      </c>
      <c r="N67" s="18" t="s">
        <v>282</v>
      </c>
      <c r="O67" s="18" t="s">
        <v>282</v>
      </c>
      <c r="P67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('FS207','Ramana','','Bandla','Senior Technical Lead','Female','2022-01-07','Full Time Permanent','Active','IT','ramana.b@feuji.com',Getdate(),Getdate());</v>
      </c>
    </row>
    <row r="68" spans="3:16" x14ac:dyDescent="0.25">
      <c r="C68" s="17" t="s">
        <v>432</v>
      </c>
      <c r="D68" t="s">
        <v>581</v>
      </c>
      <c r="F68" t="s">
        <v>527</v>
      </c>
      <c r="G68" s="28" t="s">
        <v>433</v>
      </c>
      <c r="H68" s="28" t="s">
        <v>285</v>
      </c>
      <c r="I68" s="28">
        <v>44571</v>
      </c>
      <c r="J68" s="28" t="s">
        <v>278</v>
      </c>
      <c r="K68" t="s">
        <v>279</v>
      </c>
      <c r="L68" t="s">
        <v>434</v>
      </c>
      <c r="M68" t="s">
        <v>435</v>
      </c>
      <c r="N68" s="18" t="s">
        <v>282</v>
      </c>
      <c r="O68" s="18" t="s">
        <v>282</v>
      </c>
      <c r="P68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('FS208','Spandana','','Dornala','Business Development Executive','Female','2022-01-10','Full Time Permanent','Active','Inside Sales','spandana.d@feuji.com',Getdate(),Getdate());</v>
      </c>
    </row>
    <row r="69" spans="3:16" x14ac:dyDescent="0.25">
      <c r="C69" s="17" t="s">
        <v>436</v>
      </c>
      <c r="D69" t="s">
        <v>582</v>
      </c>
      <c r="F69" t="s">
        <v>528</v>
      </c>
      <c r="G69" s="28" t="s">
        <v>437</v>
      </c>
      <c r="H69" s="28" t="s">
        <v>277</v>
      </c>
      <c r="I69" s="28">
        <v>44571</v>
      </c>
      <c r="J69" s="28" t="s">
        <v>278</v>
      </c>
      <c r="K69" t="s">
        <v>279</v>
      </c>
      <c r="L69" t="s">
        <v>293</v>
      </c>
      <c r="M69" t="s">
        <v>438</v>
      </c>
      <c r="N69" s="18" t="s">
        <v>282</v>
      </c>
      <c r="O69" s="18" t="s">
        <v>282</v>
      </c>
      <c r="P69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('FS209','Sanjay Kumar','','Kola','US IT Recruiter','Male','2022-01-10','Full Time Permanent','Active','US Staffing','sanjaykumar.k@feuji.com',Getdate(),Getdate());</v>
      </c>
    </row>
    <row r="70" spans="3:16" x14ac:dyDescent="0.25">
      <c r="C70" s="17" t="s">
        <v>439</v>
      </c>
      <c r="D70" t="s">
        <v>583</v>
      </c>
      <c r="F70" t="s">
        <v>461</v>
      </c>
      <c r="G70" s="28" t="s">
        <v>378</v>
      </c>
      <c r="H70" s="28" t="s">
        <v>285</v>
      </c>
      <c r="I70" s="28">
        <v>44578</v>
      </c>
      <c r="J70" s="28" t="s">
        <v>278</v>
      </c>
      <c r="K70" t="s">
        <v>279</v>
      </c>
      <c r="L70" t="s">
        <v>286</v>
      </c>
      <c r="M70" t="s">
        <v>440</v>
      </c>
      <c r="N70" s="18" t="s">
        <v>282</v>
      </c>
      <c r="O70" s="18" t="s">
        <v>282</v>
      </c>
      <c r="P70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('FS210','Sirisha Kalla','','Reddy','Recruiter','Female','2022-01-17','Full Time Permanent','Active','India Staffing','sirisha.k@feuji.com',Getdate(),Getdate());</v>
      </c>
    </row>
    <row r="71" spans="3:16" x14ac:dyDescent="0.25">
      <c r="C71" s="17" t="s">
        <v>441</v>
      </c>
      <c r="D71" t="s">
        <v>584</v>
      </c>
      <c r="F71" t="s">
        <v>529</v>
      </c>
      <c r="G71" s="28" t="s">
        <v>442</v>
      </c>
      <c r="H71" s="28" t="s">
        <v>277</v>
      </c>
      <c r="I71" s="28">
        <v>44579</v>
      </c>
      <c r="J71" s="28" t="s">
        <v>278</v>
      </c>
      <c r="K71" t="s">
        <v>279</v>
      </c>
      <c r="L71" t="s">
        <v>280</v>
      </c>
      <c r="M71" t="s">
        <v>443</v>
      </c>
      <c r="N71" s="18" t="s">
        <v>282</v>
      </c>
      <c r="O71" s="18" t="s">
        <v>282</v>
      </c>
      <c r="P71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('FS211','Tanmoy','','Biswas','IT Engineer','Male','2022-01-18','Full Time Permanent','Active','IT','tanmoy.b@feuji.com',Getdate(),Getdate());</v>
      </c>
    </row>
    <row r="72" spans="3:16" x14ac:dyDescent="0.25">
      <c r="C72" s="17" t="s">
        <v>444</v>
      </c>
      <c r="D72" t="s">
        <v>585</v>
      </c>
      <c r="F72" t="s">
        <v>530</v>
      </c>
      <c r="G72" s="28" t="s">
        <v>445</v>
      </c>
      <c r="H72" s="28" t="s">
        <v>277</v>
      </c>
      <c r="I72" s="28">
        <v>44585</v>
      </c>
      <c r="J72" s="28" t="s">
        <v>278</v>
      </c>
      <c r="K72" t="s">
        <v>279</v>
      </c>
      <c r="L72" t="s">
        <v>280</v>
      </c>
      <c r="M72" t="s">
        <v>446</v>
      </c>
      <c r="N72" s="18" t="s">
        <v>282</v>
      </c>
      <c r="O72" s="18" t="s">
        <v>282</v>
      </c>
      <c r="P72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('FS212','Kumaraswamy','','Sirikonda','Senior .NET Fullstack Developer','Male','2022-01-24','Full Time Permanent','Active','IT','kumaraswamy.s@feuji.com',Getdate(),Getdate());</v>
      </c>
    </row>
    <row r="73" spans="3:16" x14ac:dyDescent="0.25">
      <c r="C73" s="17" t="s">
        <v>447</v>
      </c>
      <c r="D73" t="s">
        <v>586</v>
      </c>
      <c r="F73" t="s">
        <v>531</v>
      </c>
      <c r="G73" s="28" t="s">
        <v>448</v>
      </c>
      <c r="H73" s="28" t="s">
        <v>277</v>
      </c>
      <c r="I73" s="28">
        <v>44585</v>
      </c>
      <c r="J73" s="28" t="s">
        <v>278</v>
      </c>
      <c r="K73" t="s">
        <v>279</v>
      </c>
      <c r="L73" t="s">
        <v>280</v>
      </c>
      <c r="M73" t="s">
        <v>449</v>
      </c>
      <c r="N73" s="18" t="s">
        <v>282</v>
      </c>
      <c r="O73" s="18" t="s">
        <v>282</v>
      </c>
      <c r="P73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('FS213','Satyanarayana','','Kokkula','Lead Administrator – Storage &amp; Backup','Male','2022-01-24','Full Time Permanent','Active','IT','satyanarayana.k@feuji.com',Getdate(),Getdate());</v>
      </c>
    </row>
    <row r="74" spans="3:16" x14ac:dyDescent="0.25">
      <c r="C74" s="17" t="s">
        <v>450</v>
      </c>
      <c r="D74" t="s">
        <v>587</v>
      </c>
      <c r="F74" t="s">
        <v>532</v>
      </c>
      <c r="G74" s="28" t="s">
        <v>451</v>
      </c>
      <c r="H74" s="28" t="s">
        <v>277</v>
      </c>
      <c r="I74" s="28">
        <v>44585</v>
      </c>
      <c r="J74" s="28" t="s">
        <v>278</v>
      </c>
      <c r="K74" t="s">
        <v>279</v>
      </c>
      <c r="L74" t="s">
        <v>280</v>
      </c>
      <c r="M74" t="s">
        <v>452</v>
      </c>
      <c r="N74" s="18" t="s">
        <v>282</v>
      </c>
      <c r="O74" s="18" t="s">
        <v>282</v>
      </c>
      <c r="P74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('FS214','Shubham','','Sharma','Senior SD WAN Consultant','Male','2022-01-24','Full Time Permanent','Active','IT','shubham.s@feuji.com',Getdate(),Getdate());</v>
      </c>
    </row>
    <row r="75" spans="3:16" x14ac:dyDescent="0.25">
      <c r="C75" s="17" t="s">
        <v>453</v>
      </c>
      <c r="D75" t="s">
        <v>588</v>
      </c>
      <c r="F75" t="s">
        <v>533</v>
      </c>
      <c r="G75" s="28" t="s">
        <v>378</v>
      </c>
      <c r="H75" s="28" t="s">
        <v>277</v>
      </c>
      <c r="I75" s="28">
        <v>44592</v>
      </c>
      <c r="J75" s="28" t="s">
        <v>278</v>
      </c>
      <c r="K75" t="s">
        <v>279</v>
      </c>
      <c r="L75" t="s">
        <v>286</v>
      </c>
      <c r="M75" t="s">
        <v>454</v>
      </c>
      <c r="N75" s="18" t="s">
        <v>282</v>
      </c>
      <c r="O75" s="18" t="s">
        <v>282</v>
      </c>
      <c r="P75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('FS215','Mohd','','Akhter','Recruiter','Male','2022-01-31','Full Time Permanent','Active','India Staffing','akther.mohd@feuji.com',Getdate(),Getdate());</v>
      </c>
    </row>
    <row r="76" spans="3:16" x14ac:dyDescent="0.25">
      <c r="C76" s="17" t="s">
        <v>455</v>
      </c>
      <c r="D76" t="s">
        <v>572</v>
      </c>
      <c r="F76" t="s">
        <v>534</v>
      </c>
      <c r="G76" s="28" t="s">
        <v>456</v>
      </c>
      <c r="H76" s="28" t="s">
        <v>277</v>
      </c>
      <c r="I76" s="28">
        <v>44592</v>
      </c>
      <c r="J76" s="28" t="s">
        <v>278</v>
      </c>
      <c r="K76" t="s">
        <v>279</v>
      </c>
      <c r="L76" t="s">
        <v>280</v>
      </c>
      <c r="M76" t="s">
        <v>457</v>
      </c>
      <c r="N76" s="18" t="s">
        <v>282</v>
      </c>
      <c r="O76" s="18" t="s">
        <v>282</v>
      </c>
      <c r="P76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('FS216','Vivek','','Bramhadandi','Senior Automation Specialist','Male','2022-01-31','Full Time Permanent','Active','IT','vivek.b@feuji.com',Getdate(),Getdate());</v>
      </c>
    </row>
    <row r="77" spans="3:16" x14ac:dyDescent="0.25">
      <c r="C77" s="17" t="s">
        <v>458</v>
      </c>
      <c r="D77" t="s">
        <v>589</v>
      </c>
      <c r="F77" t="s">
        <v>535</v>
      </c>
      <c r="G77" s="28" t="s">
        <v>459</v>
      </c>
      <c r="H77" s="28" t="s">
        <v>277</v>
      </c>
      <c r="I77" s="28">
        <v>44592</v>
      </c>
      <c r="J77" s="28" t="s">
        <v>278</v>
      </c>
      <c r="K77" t="s">
        <v>279</v>
      </c>
      <c r="L77" t="s">
        <v>379</v>
      </c>
      <c r="M77" t="s">
        <v>460</v>
      </c>
      <c r="N77" s="18" t="s">
        <v>282</v>
      </c>
      <c r="O77" s="18" t="s">
        <v>282</v>
      </c>
      <c r="P77" t="str">
        <f>$C$2 &amp; "'" &amp; tblHolidayMaster45[[#This Row],['[EMP_ID']]] &amp; "','" &amp; tblHolidayMaster45[[#This Row],['[EMP_First_Name']]] &amp; "','" &amp; tblHolidayMaster45[[#This Row],['[EMP_Middle_Name']]] &amp; "','" &amp; tblHolidayMaster45[[#This Row],['[EMP_Last_Name']]] &amp; "','" &amp; tblHolidayMaster45[[#This Row],['[EMP_Designation']]] &amp; "','" &amp; tblHolidayMaster45[[#This Row],['[Gender']]] &amp; "','" &amp;  TEXT(tblHolidayMaster45[[#This Row],['[Date_of_Join']]],"yyyy-mm-dd") &amp; "','" &amp; tblHolidayMaster45[[#This Row],['[Employment_Type']]]  &amp; "','" &amp;tblHolidayMaster45[[#This Row],['[Employee_Status']]] &amp; "','" &amp; tblHolidayMaster45[[#This Row],['[Delivery_Unit']]]&amp; "','" &amp; tblHolidayMaster45[[#This Row],['[Email_Id']]] &amp; "'," &amp; tblHolidayMaster45[[#This Row],['[Created']]] &amp; "," &amp; tblHolidayMaster45[[#This Row],['[last_modified']]] &amp; ");"</f>
        <v>INSERT INTO [metadata].[EmployeeMaster] ([EMP_ID],[EMP_First_Name],[EMP_Middle_Name],[EMP_Last_Name],[EMP_Designation],[Gender],[Date_of_Join],[Employment_Type],[Employee_Status],[Delivery_Unit],[Email_Id],[Created],[last_modified]) VALUES ('FS217','Arun Kumar','','Gondra','Associate Vice President - Delivery &amp; Account Management','Male','2022-01-31','Full Time Permanent','Active','India Staffing / Human Resources','arunkumar.g@feuji.com',Getdate(),Getdate());</v>
      </c>
    </row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Table_Create</vt:lpstr>
      <vt:lpstr>HolidayMaster_data</vt:lpstr>
      <vt:lpstr>BillRate_Data</vt:lpstr>
      <vt:lpstr>LeaveMaster_Data</vt:lpstr>
      <vt:lpstr>Employee_Master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</dc:creator>
  <cp:lastModifiedBy>vijay penmetsa</cp:lastModifiedBy>
  <dcterms:created xsi:type="dcterms:W3CDTF">2022-01-29T10:50:24Z</dcterms:created>
  <dcterms:modified xsi:type="dcterms:W3CDTF">2022-02-06T17:43:59Z</dcterms:modified>
</cp:coreProperties>
</file>