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<sst xmlns="http://schemas.openxmlformats.org/spreadsheetml/2006/main" count="153" uniqueCount="127">
  <si>
    <t>Symbol</t>
  </si>
  <si>
    <t>Name</t>
  </si>
  <si>
    <t>Last Price</t>
  </si>
  <si>
    <t>Market Time</t>
  </si>
  <si>
    <t>Change</t>
  </si>
  <si>
    <t>% Change</t>
  </si>
  <si>
    <t>Volume</t>
  </si>
  <si>
    <t>Market Cap</t>
  </si>
  <si>
    <t>WFC</t>
  </si>
  <si>
    <t>Wells Fargo &amp; Company</t>
  </si>
  <si>
    <t>4:03PM EDT</t>
  </si>
  <si>
    <t>23.957M</t>
  </si>
  <si>
    <t>146.838B</t>
  </si>
  <si>
    <t>PINS</t>
  </si>
  <si>
    <t>Pinterest, Inc.</t>
  </si>
  <si>
    <t>4:02PM EDT</t>
  </si>
  <si>
    <t>9.718M</t>
  </si>
  <si>
    <t>11.651B</t>
  </si>
  <si>
    <t>BLK</t>
  </si>
  <si>
    <t>BlackRock, Inc.</t>
  </si>
  <si>
    <t>4:00PM EDT</t>
  </si>
  <si>
    <t>1.137M</t>
  </si>
  <si>
    <t>89.179B</t>
  </si>
  <si>
    <t>UNH</t>
  </si>
  <si>
    <t>UnitedHealth Group Incorporated</t>
  </si>
  <si>
    <t>3.765M</t>
  </si>
  <si>
    <t>471.366B</t>
  </si>
  <si>
    <t>TLRY</t>
  </si>
  <si>
    <t>Tilray Brands, Inc.</t>
  </si>
  <si>
    <t>64.051M</t>
  </si>
  <si>
    <t>1.959B</t>
  </si>
  <si>
    <t>GOEV</t>
  </si>
  <si>
    <t>Canoo Inc.</t>
  </si>
  <si>
    <t>184.905M</t>
  </si>
  <si>
    <t>1.241B</t>
  </si>
  <si>
    <t>TBLT</t>
  </si>
  <si>
    <t>ToughBuilt Industries, Inc.</t>
  </si>
  <si>
    <t>4.596M</t>
  </si>
  <si>
    <t>5.09M</t>
  </si>
  <si>
    <t>COST</t>
  </si>
  <si>
    <t>Costco Wholesale Corporation</t>
  </si>
  <si>
    <t>3.605M</t>
  </si>
  <si>
    <t>226.77B</t>
  </si>
  <si>
    <t>USEA</t>
  </si>
  <si>
    <t>United Maritime Corporation</t>
  </si>
  <si>
    <t>3.326M</t>
  </si>
  <si>
    <t>BK</t>
  </si>
  <si>
    <t>The Bank of New York Mellon Corporation</t>
  </si>
  <si>
    <t>4.899M</t>
  </si>
  <si>
    <t>32.667B</t>
  </si>
  <si>
    <t>PNC</t>
  </si>
  <si>
    <t>The PNC Financial Services Group, Inc.</t>
  </si>
  <si>
    <t>2.12M</t>
  </si>
  <si>
    <t>62.434B</t>
  </si>
  <si>
    <t>C</t>
  </si>
  <si>
    <t>Citigroup Inc.</t>
  </si>
  <si>
    <t>27.221M</t>
  </si>
  <si>
    <t>85.716B</t>
  </si>
  <si>
    <t>NEXI</t>
  </si>
  <si>
    <t>NexImmune, Inc.</t>
  </si>
  <si>
    <t>33.577M</t>
  </si>
  <si>
    <t>QCOM</t>
  </si>
  <si>
    <t>QUALCOMM Incorporated</t>
  </si>
  <si>
    <t>10.703M</t>
  </si>
  <si>
    <t>158.928B</t>
  </si>
  <si>
    <t>EVGO</t>
  </si>
  <si>
    <t>EVgo, Inc.</t>
  </si>
  <si>
    <t>9.7M</t>
  </si>
  <si>
    <t>1.883B</t>
  </si>
  <si>
    <t>ENPH</t>
  </si>
  <si>
    <t>Enphase Energy, Inc.</t>
  </si>
  <si>
    <t>1.883M</t>
  </si>
  <si>
    <t>26.59B</t>
  </si>
  <si>
    <t>ETH-USD</t>
  </si>
  <si>
    <t>Ethereum USD</t>
  </si>
  <si>
    <t>12:50PM UTC</t>
  </si>
  <si>
    <t>19.076B</t>
  </si>
  <si>
    <t>149.289B</t>
  </si>
  <si>
    <t>ACB</t>
  </si>
  <si>
    <t>Aurora Cannabis Inc.</t>
  </si>
  <si>
    <t>16.357M</t>
  </si>
  <si>
    <t>440.666M</t>
  </si>
  <si>
    <t>EVTL</t>
  </si>
  <si>
    <t>Vertical Aerospace Ltd.</t>
  </si>
  <si>
    <t>606.492M</t>
  </si>
  <si>
    <t>COKE</t>
  </si>
  <si>
    <t>Coca-Cola Consolidated, Inc.</t>
  </si>
  <si>
    <t>4.821B</t>
  </si>
  <si>
    <t>PLUG</t>
  </si>
  <si>
    <t>Plug Power Inc.</t>
  </si>
  <si>
    <t>13.503M</t>
  </si>
  <si>
    <t>10.261B</t>
  </si>
  <si>
    <t>CLNN</t>
  </si>
  <si>
    <t>Clene Inc.</t>
  </si>
  <si>
    <t>39.131M</t>
  </si>
  <si>
    <t>261.249M</t>
  </si>
  <si>
    <t>SSU</t>
  </si>
  <si>
    <t>SIGNA Sports United N.V.</t>
  </si>
  <si>
    <t>2.161B</t>
  </si>
  <si>
    <t>BE</t>
  </si>
  <si>
    <t>Bloom Energy Corporation</t>
  </si>
  <si>
    <t>1.899M</t>
  </si>
  <si>
    <t>3.044B</t>
  </si>
  <si>
    <t>USB</t>
  </si>
  <si>
    <t>U.S. Bancorp</t>
  </si>
  <si>
    <t>7.298M</t>
  </si>
  <si>
    <t>65.744B</t>
  </si>
  <si>
    <t>RUN</t>
  </si>
  <si>
    <t>Sunrun Inc.</t>
  </si>
  <si>
    <t>3.793M</t>
  </si>
  <si>
    <t>5.286B</t>
  </si>
  <si>
    <t>FFIE</t>
  </si>
  <si>
    <t>Faraday Future Intelligent Electric Inc.</t>
  </si>
  <si>
    <t>21.149M</t>
  </si>
  <si>
    <t>2.116B</t>
  </si>
  <si>
    <t>TXG</t>
  </si>
  <si>
    <t>10x Genomics, Inc.</t>
  </si>
  <si>
    <t>1.207M</t>
  </si>
  <si>
    <t>4.908B</t>
  </si>
  <si>
    <t>MU</t>
  </si>
  <si>
    <t>Micron Technology, Inc.</t>
  </si>
  <si>
    <t>14.804M</t>
  </si>
  <si>
    <t>65.472B</t>
  </si>
  <si>
    <t>SOXL</t>
  </si>
  <si>
    <t>Direxion Daily Semiconductor Bull 3X Shares</t>
  </si>
  <si>
    <t>76.926M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</si>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</sst>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4.38"/>
    <col customWidth="1" min="3" max="3" width="8.38"/>
    <col customWidth="1" min="4" max="4" width="11.5"/>
    <col customWidth="1" min="5" max="5" width="6.88"/>
    <col customWidth="1" min="6" max="6" width="8.75"/>
    <col customWidth="1" min="7" max="7" width="8.38"/>
    <col customWidth="1" min="8" max="8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38.74</v>
      </c>
      <c r="D2" s="1" t="s">
        <v>10</v>
      </c>
      <c r="E2" s="1">
        <v>-0.33</v>
      </c>
      <c r="F2" s="2">
        <v>-0.0084</v>
      </c>
      <c r="G2" s="1" t="s">
        <v>11</v>
      </c>
      <c r="H2" s="1" t="s">
        <v>12</v>
      </c>
    </row>
    <row r="3">
      <c r="A3" s="1" t="s">
        <v>13</v>
      </c>
      <c r="B3" s="1" t="s">
        <v>14</v>
      </c>
      <c r="C3" s="1">
        <v>17.56</v>
      </c>
      <c r="D3" s="1" t="s">
        <v>15</v>
      </c>
      <c r="E3" s="1">
        <v>-0.85</v>
      </c>
      <c r="F3" s="2">
        <v>-0.0462</v>
      </c>
      <c r="G3" s="1" t="s">
        <v>16</v>
      </c>
      <c r="H3" s="1" t="s">
        <v>17</v>
      </c>
    </row>
    <row r="4">
      <c r="A4" s="1" t="s">
        <v>18</v>
      </c>
      <c r="B4" s="1" t="s">
        <v>19</v>
      </c>
      <c r="C4" s="1">
        <v>588.63</v>
      </c>
      <c r="D4" s="1" t="s">
        <v>20</v>
      </c>
      <c r="E4" s="1">
        <v>-7.75</v>
      </c>
      <c r="F4" s="2">
        <v>-0.013</v>
      </c>
      <c r="G4" s="1" t="s">
        <v>21</v>
      </c>
      <c r="H4" s="1" t="s">
        <v>22</v>
      </c>
    </row>
    <row r="5">
      <c r="A5" s="1" t="s">
        <v>23</v>
      </c>
      <c r="B5" s="1" t="s">
        <v>24</v>
      </c>
      <c r="C5" s="1">
        <v>502.43</v>
      </c>
      <c r="D5" s="1" t="s">
        <v>20</v>
      </c>
      <c r="E5" s="3">
        <f>+1.19</f>
        <v>1.19</v>
      </c>
      <c r="F5" s="3">
        <f>+0.24%</f>
        <v>0.0024</v>
      </c>
      <c r="G5" s="1" t="s">
        <v>25</v>
      </c>
      <c r="H5" s="1" t="s">
        <v>26</v>
      </c>
    </row>
    <row r="6">
      <c r="A6" s="1" t="s">
        <v>27</v>
      </c>
      <c r="B6" s="1" t="s">
        <v>28</v>
      </c>
      <c r="C6" s="1">
        <v>3.69</v>
      </c>
      <c r="D6" s="1" t="s">
        <v>20</v>
      </c>
      <c r="E6" s="3">
        <f>+0.47</f>
        <v>0.47</v>
      </c>
      <c r="F6" s="3">
        <f>+14.6%</f>
        <v>0.146</v>
      </c>
      <c r="G6" s="1" t="s">
        <v>29</v>
      </c>
      <c r="H6" s="1" t="s">
        <v>30</v>
      </c>
    </row>
    <row r="7">
      <c r="A7" s="1" t="s">
        <v>31</v>
      </c>
      <c r="B7" s="1" t="s">
        <v>32</v>
      </c>
      <c r="C7" s="1">
        <v>4.61</v>
      </c>
      <c r="D7" s="1" t="s">
        <v>20</v>
      </c>
      <c r="E7" s="3">
        <f>+1.04</f>
        <v>1.04</v>
      </c>
      <c r="F7" s="3">
        <f>+29.13%</f>
        <v>0.2913</v>
      </c>
      <c r="G7" s="1" t="s">
        <v>33</v>
      </c>
      <c r="H7" s="1" t="s">
        <v>34</v>
      </c>
    </row>
    <row r="8">
      <c r="A8" s="1" t="s">
        <v>35</v>
      </c>
      <c r="B8" s="1" t="s">
        <v>36</v>
      </c>
      <c r="C8" s="1">
        <v>2.39</v>
      </c>
      <c r="D8" s="1" t="s">
        <v>20</v>
      </c>
      <c r="E8" s="3">
        <f>+0.22</f>
        <v>0.22</v>
      </c>
      <c r="F8" s="3">
        <f>+10.14%</f>
        <v>0.1014</v>
      </c>
      <c r="G8" s="1" t="s">
        <v>37</v>
      </c>
      <c r="H8" s="1" t="s">
        <v>38</v>
      </c>
    </row>
    <row r="9">
      <c r="A9" s="1" t="s">
        <v>39</v>
      </c>
      <c r="B9" s="1" t="s">
        <v>40</v>
      </c>
      <c r="C9" s="1">
        <v>511.94</v>
      </c>
      <c r="D9" s="1" t="s">
        <v>20</v>
      </c>
      <c r="E9" s="3">
        <f>+19.72</f>
        <v>19.72</v>
      </c>
      <c r="F9" s="3">
        <f>+4.01%</f>
        <v>0.0401</v>
      </c>
      <c r="G9" s="1" t="s">
        <v>41</v>
      </c>
      <c r="H9" s="1" t="s">
        <v>42</v>
      </c>
    </row>
    <row r="10">
      <c r="A10" s="1" t="s">
        <v>43</v>
      </c>
      <c r="B10" s="1" t="s">
        <v>44</v>
      </c>
      <c r="C10" s="1">
        <v>2.2</v>
      </c>
      <c r="D10" s="1" t="s">
        <v>20</v>
      </c>
      <c r="E10" s="1">
        <v>-1.03</v>
      </c>
      <c r="F10" s="2">
        <v>-0.3189</v>
      </c>
      <c r="G10" s="4">
        <v>935177.0</v>
      </c>
      <c r="H10" s="1" t="s">
        <v>45</v>
      </c>
    </row>
    <row r="11">
      <c r="A11" s="1" t="s">
        <v>46</v>
      </c>
      <c r="B11" s="1" t="s">
        <v>47</v>
      </c>
      <c r="C11" s="1">
        <v>40.44</v>
      </c>
      <c r="D11" s="1" t="s">
        <v>10</v>
      </c>
      <c r="E11" s="1">
        <v>-0.83</v>
      </c>
      <c r="F11" s="2">
        <v>-0.0201</v>
      </c>
      <c r="G11" s="1" t="s">
        <v>48</v>
      </c>
      <c r="H11" s="1" t="s">
        <v>49</v>
      </c>
    </row>
    <row r="12">
      <c r="A12" s="1" t="s">
        <v>50</v>
      </c>
      <c r="B12" s="1" t="s">
        <v>51</v>
      </c>
      <c r="C12" s="1">
        <v>150.96</v>
      </c>
      <c r="D12" s="1" t="s">
        <v>20</v>
      </c>
      <c r="E12" s="1">
        <v>-3.35</v>
      </c>
      <c r="F12" s="2">
        <v>-0.0217</v>
      </c>
      <c r="G12" s="1" t="s">
        <v>52</v>
      </c>
      <c r="H12" s="1" t="s">
        <v>53</v>
      </c>
    </row>
    <row r="13">
      <c r="A13" s="1" t="s">
        <v>54</v>
      </c>
      <c r="B13" s="1" t="s">
        <v>55</v>
      </c>
      <c r="C13" s="1">
        <v>44.14</v>
      </c>
      <c r="D13" s="1" t="s">
        <v>10</v>
      </c>
      <c r="E13" s="1">
        <v>-1.36</v>
      </c>
      <c r="F13" s="2">
        <v>-0.0299</v>
      </c>
      <c r="G13" s="1" t="s">
        <v>56</v>
      </c>
      <c r="H13" s="1" t="s">
        <v>57</v>
      </c>
    </row>
    <row r="14">
      <c r="A14" s="1" t="s">
        <v>58</v>
      </c>
      <c r="B14" s="1" t="s">
        <v>59</v>
      </c>
      <c r="C14" s="1">
        <v>1.47</v>
      </c>
      <c r="D14" s="1" t="s">
        <v>20</v>
      </c>
      <c r="E14" s="1">
        <v>-0.11</v>
      </c>
      <c r="F14" s="2">
        <v>-0.0696</v>
      </c>
      <c r="G14" s="4">
        <v>50711.0</v>
      </c>
      <c r="H14" s="1" t="s">
        <v>60</v>
      </c>
    </row>
    <row r="15">
      <c r="A15" s="1" t="s">
        <v>61</v>
      </c>
      <c r="B15" s="1" t="s">
        <v>62</v>
      </c>
      <c r="C15" s="1">
        <v>141.9</v>
      </c>
      <c r="D15" s="1" t="s">
        <v>20</v>
      </c>
      <c r="E15" s="3">
        <f>+6.26</f>
        <v>6.26</v>
      </c>
      <c r="F15" s="3">
        <f>+4.62%</f>
        <v>0.0462</v>
      </c>
      <c r="G15" s="1" t="s">
        <v>63</v>
      </c>
      <c r="H15" s="1" t="s">
        <v>64</v>
      </c>
    </row>
    <row r="16">
      <c r="A16" s="1" t="s">
        <v>65</v>
      </c>
      <c r="B16" s="1" t="s">
        <v>66</v>
      </c>
      <c r="C16" s="1">
        <v>7.11</v>
      </c>
      <c r="D16" s="1" t="s">
        <v>20</v>
      </c>
      <c r="E16" s="3">
        <f>+0.74</f>
        <v>0.74</v>
      </c>
      <c r="F16" s="3">
        <f>+11.62%</f>
        <v>0.1162</v>
      </c>
      <c r="G16" s="1" t="s">
        <v>67</v>
      </c>
      <c r="H16" s="1" t="s">
        <v>68</v>
      </c>
    </row>
    <row r="17">
      <c r="A17" s="1" t="s">
        <v>69</v>
      </c>
      <c r="B17" s="1" t="s">
        <v>70</v>
      </c>
      <c r="C17" s="1">
        <v>196.92</v>
      </c>
      <c r="D17" s="1" t="s">
        <v>20</v>
      </c>
      <c r="E17" s="3">
        <f>+4.29</f>
        <v>4.29</v>
      </c>
      <c r="F17" s="3">
        <f>+2.23%</f>
        <v>0.0223</v>
      </c>
      <c r="G17" s="1" t="s">
        <v>71</v>
      </c>
      <c r="H17" s="1" t="s">
        <v>72</v>
      </c>
    </row>
    <row r="18">
      <c r="A18" s="1" t="s">
        <v>73</v>
      </c>
      <c r="B18" s="1" t="s">
        <v>74</v>
      </c>
      <c r="C18" s="5">
        <v>1228.15</v>
      </c>
      <c r="D18" s="1" t="s">
        <v>75</v>
      </c>
      <c r="E18" s="3">
        <f>+140.94</f>
        <v>140.94</v>
      </c>
      <c r="F18" s="3">
        <f>+12.96%</f>
        <v>0.1296</v>
      </c>
      <c r="G18" s="1" t="s">
        <v>76</v>
      </c>
      <c r="H18" s="1" t="s">
        <v>77</v>
      </c>
    </row>
    <row r="19">
      <c r="A19" s="1" t="s">
        <v>78</v>
      </c>
      <c r="B19" s="1" t="s">
        <v>79</v>
      </c>
      <c r="C19" s="1">
        <v>1.48</v>
      </c>
      <c r="D19" s="1" t="s">
        <v>20</v>
      </c>
      <c r="E19" s="3">
        <f>+0.16</f>
        <v>0.16</v>
      </c>
      <c r="F19" s="3">
        <f>+12.12%</f>
        <v>0.1212</v>
      </c>
      <c r="G19" s="1" t="s">
        <v>80</v>
      </c>
      <c r="H19" s="1" t="s">
        <v>81</v>
      </c>
    </row>
    <row r="20">
      <c r="A20" s="1" t="s">
        <v>82</v>
      </c>
      <c r="B20" s="1" t="s">
        <v>83</v>
      </c>
      <c r="C20" s="1">
        <v>2.9</v>
      </c>
      <c r="D20" s="1" t="s">
        <v>20</v>
      </c>
      <c r="E20" s="1">
        <v>-0.04</v>
      </c>
      <c r="F20" s="2">
        <v>-0.0136</v>
      </c>
      <c r="G20" s="4">
        <v>25841.0</v>
      </c>
      <c r="H20" s="1" t="s">
        <v>84</v>
      </c>
    </row>
    <row r="21">
      <c r="A21" s="1" t="s">
        <v>85</v>
      </c>
      <c r="B21" s="1" t="s">
        <v>86</v>
      </c>
      <c r="C21" s="1">
        <v>514.32</v>
      </c>
      <c r="D21" s="1" t="s">
        <v>20</v>
      </c>
      <c r="E21" s="1">
        <v>-64.96</v>
      </c>
      <c r="F21" s="2">
        <v>-0.1121</v>
      </c>
      <c r="G21" s="4">
        <v>216789.0</v>
      </c>
      <c r="H21" s="1" t="s">
        <v>87</v>
      </c>
    </row>
    <row r="22">
      <c r="A22" s="1" t="s">
        <v>88</v>
      </c>
      <c r="B22" s="1" t="s">
        <v>89</v>
      </c>
      <c r="C22" s="1">
        <v>17.75</v>
      </c>
      <c r="D22" s="1" t="s">
        <v>20</v>
      </c>
      <c r="E22" s="1">
        <v>-0.5</v>
      </c>
      <c r="F22" s="2">
        <v>-0.0274</v>
      </c>
      <c r="G22" s="1" t="s">
        <v>90</v>
      </c>
      <c r="H22" s="1" t="s">
        <v>91</v>
      </c>
    </row>
    <row r="23">
      <c r="A23" s="1" t="s">
        <v>92</v>
      </c>
      <c r="B23" s="1" t="s">
        <v>93</v>
      </c>
      <c r="C23" s="1">
        <v>4.13</v>
      </c>
      <c r="D23" s="1" t="s">
        <v>20</v>
      </c>
      <c r="E23" s="3">
        <f>+1.25</f>
        <v>1.25</v>
      </c>
      <c r="F23" s="3">
        <f>+43.4%</f>
        <v>0.434</v>
      </c>
      <c r="G23" s="1" t="s">
        <v>94</v>
      </c>
      <c r="H23" s="1" t="s">
        <v>95</v>
      </c>
    </row>
    <row r="24">
      <c r="A24" s="1" t="s">
        <v>96</v>
      </c>
      <c r="B24" s="1" t="s">
        <v>97</v>
      </c>
      <c r="C24" s="1">
        <v>6.41</v>
      </c>
      <c r="D24" s="1" t="s">
        <v>20</v>
      </c>
      <c r="E24" s="3">
        <f>+1.51</f>
        <v>1.51</v>
      </c>
      <c r="F24" s="3">
        <f>+30.82%</f>
        <v>0.3082</v>
      </c>
      <c r="G24" s="4">
        <v>27421.0</v>
      </c>
      <c r="H24" s="1" t="s">
        <v>98</v>
      </c>
    </row>
    <row r="25">
      <c r="A25" s="1" t="s">
        <v>99</v>
      </c>
      <c r="B25" s="1" t="s">
        <v>100</v>
      </c>
      <c r="C25" s="1">
        <v>17.08</v>
      </c>
      <c r="D25" s="1" t="s">
        <v>20</v>
      </c>
      <c r="E25" s="1">
        <v>-0.53</v>
      </c>
      <c r="F25" s="2">
        <v>-0.0301</v>
      </c>
      <c r="G25" s="1" t="s">
        <v>101</v>
      </c>
      <c r="H25" s="1" t="s">
        <v>102</v>
      </c>
    </row>
    <row r="26">
      <c r="A26" s="1" t="s">
        <v>103</v>
      </c>
      <c r="B26" s="1" t="s">
        <v>104</v>
      </c>
      <c r="C26" s="1">
        <v>44.25</v>
      </c>
      <c r="D26" s="1" t="s">
        <v>20</v>
      </c>
      <c r="E26" s="1">
        <v>-1.07</v>
      </c>
      <c r="F26" s="2">
        <v>-0.0236</v>
      </c>
      <c r="G26" s="1" t="s">
        <v>105</v>
      </c>
      <c r="H26" s="1" t="s">
        <v>106</v>
      </c>
    </row>
    <row r="27">
      <c r="A27" s="1" t="s">
        <v>107</v>
      </c>
      <c r="B27" s="1" t="s">
        <v>108</v>
      </c>
      <c r="C27" s="1">
        <v>25.16</v>
      </c>
      <c r="D27" s="1" t="s">
        <v>20</v>
      </c>
      <c r="E27" s="1">
        <v>-0.03</v>
      </c>
      <c r="F27" s="2">
        <v>-0.0012</v>
      </c>
      <c r="G27" s="1" t="s">
        <v>109</v>
      </c>
      <c r="H27" s="1" t="s">
        <v>110</v>
      </c>
    </row>
    <row r="28">
      <c r="A28" s="1" t="s">
        <v>111</v>
      </c>
      <c r="B28" s="1" t="s">
        <v>112</v>
      </c>
      <c r="C28" s="1">
        <v>7.0</v>
      </c>
      <c r="D28" s="1" t="s">
        <v>20</v>
      </c>
      <c r="E28" s="3">
        <f>+1.1</f>
        <v>1.1</v>
      </c>
      <c r="F28" s="3">
        <f>+18.64%</f>
        <v>0.1864</v>
      </c>
      <c r="G28" s="1" t="s">
        <v>113</v>
      </c>
      <c r="H28" s="1" t="s">
        <v>114</v>
      </c>
    </row>
    <row r="29">
      <c r="A29" s="1" t="s">
        <v>115</v>
      </c>
      <c r="B29" s="1" t="s">
        <v>116</v>
      </c>
      <c r="C29" s="1">
        <v>43.29</v>
      </c>
      <c r="D29" s="1" t="s">
        <v>20</v>
      </c>
      <c r="E29" s="1">
        <v>-3.63</v>
      </c>
      <c r="F29" s="2">
        <v>-0.0774</v>
      </c>
      <c r="G29" s="1" t="s">
        <v>117</v>
      </c>
      <c r="H29" s="1" t="s">
        <v>118</v>
      </c>
    </row>
    <row r="30">
      <c r="A30" s="1" t="s">
        <v>119</v>
      </c>
      <c r="B30" s="1" t="s">
        <v>120</v>
      </c>
      <c r="C30" s="1">
        <v>59.35</v>
      </c>
      <c r="D30" s="1" t="s">
        <v>20</v>
      </c>
      <c r="E30" s="3">
        <f>+0.49</f>
        <v>0.49</v>
      </c>
      <c r="F30" s="3">
        <f>+0.83%</f>
        <v>0.0083</v>
      </c>
      <c r="G30" s="1" t="s">
        <v>121</v>
      </c>
      <c r="H30" s="1" t="s">
        <v>122</v>
      </c>
    </row>
    <row r="31">
      <c r="A31" s="1" t="s">
        <v>123</v>
      </c>
      <c r="B31" s="1" t="s">
        <v>124</v>
      </c>
      <c r="C31" s="1">
        <v>14.07</v>
      </c>
      <c r="D31" s="1" t="s">
        <v>20</v>
      </c>
      <c r="E31" s="3">
        <f>+0.78</f>
        <v>0.78</v>
      </c>
      <c r="F31" s="3">
        <f>+5.87%</f>
        <v>0.0587</v>
      </c>
      <c r="G31" s="1" t="s">
        <v>125</v>
      </c>
      <c r="H31" s="1" t="s">
        <v>126</v>
      </c>
    </row>
  </sheetData>
  <drawing r:id="rId1"/>
</worksheet>
</file>