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1AA4A2F2-069F-414A-8D12-28D6458553A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Q30" i="1" s="1"/>
  <c r="O30" i="1"/>
  <c r="M31" i="1" s="1"/>
  <c r="N30" i="1"/>
  <c r="N31" i="1" s="1"/>
  <c r="M30" i="1"/>
  <c r="L30" i="1"/>
  <c r="P25" i="1"/>
  <c r="Q25" i="1" s="1"/>
  <c r="N25" i="1"/>
  <c r="N26" i="1" s="1"/>
  <c r="M25" i="1"/>
  <c r="L25" i="1"/>
  <c r="N20" i="1"/>
  <c r="M20" i="1"/>
  <c r="L20" i="1"/>
  <c r="P15" i="1"/>
  <c r="N16" i="1" s="1"/>
  <c r="O15" i="1"/>
  <c r="M16" i="1"/>
  <c r="M10" i="1"/>
  <c r="O10" i="1" s="1"/>
  <c r="N10" i="1"/>
  <c r="P10" i="1" s="1"/>
  <c r="N8" i="1"/>
  <c r="M8" i="1"/>
  <c r="N7" i="1"/>
  <c r="N6" i="1"/>
  <c r="M6" i="1"/>
  <c r="P5" i="1"/>
  <c r="Q5" i="1" s="1"/>
  <c r="O5" i="1"/>
  <c r="L15" i="1"/>
  <c r="L10" i="1"/>
  <c r="G30" i="1"/>
  <c r="H30" i="1" s="1"/>
  <c r="F30" i="1"/>
  <c r="I30" i="1" s="1"/>
  <c r="E30" i="1"/>
  <c r="E31" i="1" s="1"/>
  <c r="D30" i="1"/>
  <c r="D31" i="1" s="1"/>
  <c r="C30" i="1"/>
  <c r="E25" i="1"/>
  <c r="D25" i="1"/>
  <c r="C25" i="1"/>
  <c r="E20" i="1"/>
  <c r="D20" i="1"/>
  <c r="G20" i="1" s="1"/>
  <c r="H20" i="1" s="1"/>
  <c r="C20" i="1"/>
  <c r="E15" i="1"/>
  <c r="D15" i="1"/>
  <c r="C15" i="1"/>
  <c r="E12" i="1"/>
  <c r="F12" i="1" s="1"/>
  <c r="E11" i="1"/>
  <c r="E6" i="1"/>
  <c r="C10" i="1"/>
  <c r="G5" i="1"/>
  <c r="H5" i="1" s="1"/>
  <c r="F5" i="1"/>
  <c r="D6" i="1" s="1"/>
  <c r="O31" i="1" l="1"/>
  <c r="R31" i="1" s="1"/>
  <c r="P31" i="1"/>
  <c r="Q31" i="1" s="1"/>
  <c r="M32" i="1"/>
  <c r="R30" i="1"/>
  <c r="O25" i="1"/>
  <c r="R25" i="1" s="1"/>
  <c r="O20" i="1"/>
  <c r="R20" i="1" s="1"/>
  <c r="P20" i="1"/>
  <c r="Q20" i="1" s="1"/>
  <c r="P16" i="1"/>
  <c r="Q16" i="1" s="1"/>
  <c r="O16" i="1"/>
  <c r="M17" i="1" s="1"/>
  <c r="N11" i="1"/>
  <c r="Q10" i="1"/>
  <c r="M11" i="1"/>
  <c r="R10" i="1"/>
  <c r="P6" i="1"/>
  <c r="O6" i="1"/>
  <c r="M7" i="1" s="1"/>
  <c r="R5" i="1"/>
  <c r="G31" i="1"/>
  <c r="F31" i="1"/>
  <c r="D26" i="1"/>
  <c r="F25" i="1"/>
  <c r="I25" i="1" s="1"/>
  <c r="G25" i="1"/>
  <c r="H25" i="1" s="1"/>
  <c r="E21" i="1"/>
  <c r="F20" i="1"/>
  <c r="I20" i="1" s="1"/>
  <c r="F15" i="1"/>
  <c r="I15" i="1" s="1"/>
  <c r="G15" i="1"/>
  <c r="I5" i="1"/>
  <c r="G6" i="1"/>
  <c r="N32" i="1" l="1"/>
  <c r="O32" i="1" s="1"/>
  <c r="M26" i="1"/>
  <c r="N21" i="1"/>
  <c r="M21" i="1"/>
  <c r="N17" i="1"/>
  <c r="P17" i="1" s="1"/>
  <c r="Q17" i="1" s="1"/>
  <c r="R16" i="1"/>
  <c r="O11" i="1"/>
  <c r="P11" i="1"/>
  <c r="Q6" i="1"/>
  <c r="I31" i="1"/>
  <c r="D32" i="1"/>
  <c r="E32" i="1"/>
  <c r="H31" i="1"/>
  <c r="E26" i="1"/>
  <c r="F26" i="1" s="1"/>
  <c r="D21" i="1"/>
  <c r="E16" i="1"/>
  <c r="H15" i="1"/>
  <c r="D16" i="1"/>
  <c r="E7" i="1"/>
  <c r="H6" i="1"/>
  <c r="F6" i="1"/>
  <c r="R32" i="1" l="1"/>
  <c r="M33" i="1"/>
  <c r="P32" i="1"/>
  <c r="Q32" i="1" s="1"/>
  <c r="P26" i="1"/>
  <c r="O26" i="1"/>
  <c r="R26" i="1" s="1"/>
  <c r="O21" i="1"/>
  <c r="R21" i="1" s="1"/>
  <c r="P21" i="1"/>
  <c r="Q21" i="1" s="1"/>
  <c r="O17" i="1"/>
  <c r="R17" i="1"/>
  <c r="M18" i="1"/>
  <c r="N18" i="1"/>
  <c r="Q11" i="1"/>
  <c r="N12" i="1"/>
  <c r="R11" i="1"/>
  <c r="M12" i="1"/>
  <c r="R6" i="1"/>
  <c r="G32" i="1"/>
  <c r="F32" i="1"/>
  <c r="I26" i="1"/>
  <c r="D27" i="1"/>
  <c r="G26" i="1"/>
  <c r="F21" i="1"/>
  <c r="G21" i="1"/>
  <c r="F16" i="1"/>
  <c r="G16" i="1"/>
  <c r="I6" i="1"/>
  <c r="D7" i="1"/>
  <c r="N33" i="1" l="1"/>
  <c r="P33" i="1"/>
  <c r="Q33" i="1" s="1"/>
  <c r="O33" i="1"/>
  <c r="R33" i="1" s="1"/>
  <c r="Q26" i="1"/>
  <c r="N27" i="1"/>
  <c r="M27" i="1"/>
  <c r="N22" i="1"/>
  <c r="M22" i="1"/>
  <c r="P18" i="1"/>
  <c r="Q18" i="1" s="1"/>
  <c r="O18" i="1"/>
  <c r="R18" i="1" s="1"/>
  <c r="O12" i="1"/>
  <c r="P12" i="1"/>
  <c r="O7" i="1"/>
  <c r="P7" i="1"/>
  <c r="D33" i="1"/>
  <c r="I32" i="1"/>
  <c r="E33" i="1"/>
  <c r="H32" i="1"/>
  <c r="H26" i="1"/>
  <c r="E27" i="1"/>
  <c r="F27" i="1" s="1"/>
  <c r="G27" i="1"/>
  <c r="E22" i="1"/>
  <c r="H21" i="1"/>
  <c r="I21" i="1"/>
  <c r="D22" i="1"/>
  <c r="I16" i="1"/>
  <c r="D17" i="1"/>
  <c r="E17" i="1"/>
  <c r="H16" i="1"/>
  <c r="G7" i="1"/>
  <c r="E8" i="1" s="1"/>
  <c r="F7" i="1"/>
  <c r="P27" i="1" l="1"/>
  <c r="Q27" i="1" s="1"/>
  <c r="O27" i="1"/>
  <c r="R27" i="1" s="1"/>
  <c r="N28" i="1"/>
  <c r="O22" i="1"/>
  <c r="R22" i="1" s="1"/>
  <c r="P22" i="1"/>
  <c r="Q22" i="1" s="1"/>
  <c r="N23" i="1"/>
  <c r="Q12" i="1"/>
  <c r="N13" i="1"/>
  <c r="R12" i="1"/>
  <c r="M13" i="1"/>
  <c r="R7" i="1"/>
  <c r="Q7" i="1"/>
  <c r="F33" i="1"/>
  <c r="I33" i="1" s="1"/>
  <c r="G33" i="1"/>
  <c r="H33" i="1" s="1"/>
  <c r="I27" i="1"/>
  <c r="D28" i="1"/>
  <c r="H27" i="1"/>
  <c r="E28" i="1"/>
  <c r="F22" i="1"/>
  <c r="G22" i="1"/>
  <c r="F17" i="1"/>
  <c r="G17" i="1"/>
  <c r="D8" i="1"/>
  <c r="I7" i="1"/>
  <c r="H7" i="1"/>
  <c r="M28" i="1" l="1"/>
  <c r="M23" i="1"/>
  <c r="O13" i="1"/>
  <c r="R13" i="1" s="1"/>
  <c r="P13" i="1"/>
  <c r="Q13" i="1" s="1"/>
  <c r="P8" i="1"/>
  <c r="Q8" i="1" s="1"/>
  <c r="Q9" i="1" s="1"/>
  <c r="O8" i="1"/>
  <c r="R8" i="1" s="1"/>
  <c r="R9" i="1" s="1"/>
  <c r="G28" i="1"/>
  <c r="H28" i="1" s="1"/>
  <c r="F28" i="1"/>
  <c r="I28" i="1" s="1"/>
  <c r="H22" i="1"/>
  <c r="E23" i="1"/>
  <c r="D23" i="1"/>
  <c r="I22" i="1"/>
  <c r="I17" i="1"/>
  <c r="D18" i="1"/>
  <c r="H17" i="1"/>
  <c r="E18" i="1"/>
  <c r="G8" i="1"/>
  <c r="H8" i="1" s="1"/>
  <c r="H9" i="1" s="1"/>
  <c r="E10" i="1" s="1"/>
  <c r="F8" i="1"/>
  <c r="I8" i="1" s="1"/>
  <c r="I9" i="1" s="1"/>
  <c r="D10" i="1" s="1"/>
  <c r="P28" i="1" l="1"/>
  <c r="Q28" i="1" s="1"/>
  <c r="O28" i="1"/>
  <c r="R28" i="1" s="1"/>
  <c r="P23" i="1"/>
  <c r="Q23" i="1" s="1"/>
  <c r="O23" i="1"/>
  <c r="R23" i="1" s="1"/>
  <c r="F23" i="1"/>
  <c r="I23" i="1" s="1"/>
  <c r="G23" i="1"/>
  <c r="H23" i="1" s="1"/>
  <c r="G18" i="1"/>
  <c r="H18" i="1" s="1"/>
  <c r="F18" i="1"/>
  <c r="I18" i="1" s="1"/>
  <c r="F10" i="1"/>
  <c r="D11" i="1" s="1"/>
  <c r="G10" i="1"/>
  <c r="H10" i="1" s="1"/>
  <c r="F11" i="1" l="1"/>
  <c r="G11" i="1"/>
  <c r="I10" i="1"/>
  <c r="I11" i="1" l="1"/>
  <c r="D12" i="1"/>
  <c r="H11" i="1"/>
  <c r="D13" i="1"/>
  <c r="G13" i="1" l="1"/>
  <c r="G12" i="1"/>
  <c r="E13" i="1" s="1"/>
  <c r="I12" i="1"/>
  <c r="H12" i="1" l="1"/>
  <c r="F13" i="1"/>
  <c r="I13" i="1" s="1"/>
  <c r="I14" i="1" s="1"/>
  <c r="H13" i="1"/>
  <c r="Q14" i="1" l="1"/>
  <c r="N15" i="1" s="1"/>
  <c r="H14" i="1"/>
  <c r="R14" i="1" l="1"/>
  <c r="M15" i="1" s="1"/>
  <c r="H19" i="1"/>
  <c r="I19" i="1"/>
  <c r="R15" i="1" l="1"/>
  <c r="I24" i="1"/>
  <c r="H24" i="1"/>
  <c r="Q15" i="1" l="1"/>
  <c r="H29" i="1"/>
  <c r="I29" i="1" l="1"/>
  <c r="H34" i="1" l="1"/>
  <c r="I34" i="1"/>
  <c r="R19" i="1" l="1"/>
  <c r="Q19" i="1"/>
  <c r="R24" i="1" l="1"/>
  <c r="Q24" i="1"/>
  <c r="R29" i="1" l="1"/>
  <c r="Q29" i="1"/>
  <c r="Q34" i="1" l="1"/>
  <c r="R34" i="1"/>
</calcChain>
</file>

<file path=xl/sharedStrings.xml><?xml version="1.0" encoding="utf-8"?>
<sst xmlns="http://schemas.openxmlformats.org/spreadsheetml/2006/main" count="78" uniqueCount="16">
  <si>
    <t>n</t>
  </si>
  <si>
    <t>x</t>
  </si>
  <si>
    <t>delta y</t>
  </si>
  <si>
    <t>zadanie 1.3</t>
  </si>
  <si>
    <t xml:space="preserve">y </t>
  </si>
  <si>
    <t xml:space="preserve">h = </t>
  </si>
  <si>
    <t xml:space="preserve">delta x </t>
  </si>
  <si>
    <t>k = x + 3y</t>
  </si>
  <si>
    <t>k = −x + 5y</t>
  </si>
  <si>
    <t>############</t>
  </si>
  <si>
    <t>##########</t>
  </si>
  <si>
    <t>########</t>
  </si>
  <si>
    <t>#########</t>
  </si>
  <si>
    <t>zadanie 1.4</t>
  </si>
  <si>
    <t>k = 3x − 2y</t>
  </si>
  <si>
    <t>k = 4x + 7y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</si>
</sst>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34"/>
  <sheetViews>
    <sheetView tabSelected="1" zoomScale="85" zoomScaleNormal="85" workbookViewId="0">
      <selection activeCell="J12" sqref="J11:J12"/>
    </sheetView>
  </sheetViews>
  <sheetFormatPr defaultRowHeight="15" x14ac:dyDescent="0.25"/>
  <cols>
    <col min="2" max="2" width="11.85546875" customWidth="1"/>
    <col min="6" max="7" width="10" customWidth="1"/>
    <col min="11" max="11" width="13" customWidth="1"/>
    <col min="16" max="16" width="12.140625" customWidth="1"/>
  </cols>
  <sheetData>
    <row r="3" spans="2:18" x14ac:dyDescent="0.25">
      <c r="B3" t="s">
        <v>3</v>
      </c>
      <c r="C3" t="s">
        <v>5</v>
      </c>
      <c r="D3">
        <v>0.1</v>
      </c>
      <c r="K3" t="s">
        <v>13</v>
      </c>
      <c r="L3" t="s">
        <v>5</v>
      </c>
      <c r="M3">
        <v>0.1</v>
      </c>
    </row>
    <row r="4" spans="2:18" x14ac:dyDescent="0.25">
      <c r="C4" t="s">
        <v>0</v>
      </c>
      <c r="D4" t="s">
        <v>1</v>
      </c>
      <c r="E4" t="s">
        <v>4</v>
      </c>
      <c r="F4" t="s">
        <v>7</v>
      </c>
      <c r="G4" t="s">
        <v>8</v>
      </c>
      <c r="H4" t="s">
        <v>2</v>
      </c>
      <c r="I4" t="s">
        <v>6</v>
      </c>
      <c r="L4" t="s">
        <v>0</v>
      </c>
      <c r="M4" t="s">
        <v>1</v>
      </c>
      <c r="N4" t="s">
        <v>4</v>
      </c>
      <c r="O4" t="s">
        <v>14</v>
      </c>
      <c r="P4" t="s">
        <v>15</v>
      </c>
      <c r="Q4" t="s">
        <v>2</v>
      </c>
      <c r="R4" t="s">
        <v>6</v>
      </c>
    </row>
    <row r="5" spans="2:18" x14ac:dyDescent="0.25">
      <c r="C5">
        <v>0</v>
      </c>
      <c r="D5">
        <v>3</v>
      </c>
      <c r="E5">
        <v>1</v>
      </c>
      <c r="F5">
        <f>(D5+3*E5)*$D$3</f>
        <v>0.60000000000000009</v>
      </c>
      <c r="G5">
        <f>(-D5+5*E5)*$D$3</f>
        <v>0.2</v>
      </c>
      <c r="H5">
        <f>G5</f>
        <v>0.2</v>
      </c>
      <c r="I5">
        <f>F5</f>
        <v>0.60000000000000009</v>
      </c>
      <c r="L5">
        <v>0</v>
      </c>
      <c r="M5">
        <v>1</v>
      </c>
      <c r="N5">
        <v>1</v>
      </c>
      <c r="O5">
        <f>(3*M5-2*N5)*$D$3</f>
        <v>0.1</v>
      </c>
      <c r="P5">
        <f>(-4*M5+7*N5)*$D$3</f>
        <v>0.30000000000000004</v>
      </c>
      <c r="Q5">
        <f>P5</f>
        <v>0.30000000000000004</v>
      </c>
      <c r="R5">
        <f>O5</f>
        <v>0.1</v>
      </c>
    </row>
    <row r="6" spans="2:18" x14ac:dyDescent="0.25">
      <c r="D6">
        <f>$D$5+F5/2</f>
        <v>3.3</v>
      </c>
      <c r="E6">
        <f>$E$5+G5/2</f>
        <v>1.1000000000000001</v>
      </c>
      <c r="F6">
        <f t="shared" ref="F6:F8" si="0">(D6+3*E6)*$D$3</f>
        <v>0.66</v>
      </c>
      <c r="G6">
        <f t="shared" ref="G6:G8" si="1">(-D6+5*E6)*$D$3</f>
        <v>0.22000000000000003</v>
      </c>
      <c r="H6">
        <f>G6*2</f>
        <v>0.44000000000000006</v>
      </c>
      <c r="I6">
        <f>F6*2</f>
        <v>1.32</v>
      </c>
      <c r="M6">
        <f>M5+O5/2</f>
        <v>1.05</v>
      </c>
      <c r="N6">
        <f>N5+P5/2</f>
        <v>1.1499999999999999</v>
      </c>
      <c r="O6">
        <f t="shared" ref="O6:O8" si="2">(3*M6-2*N6)*$D$3</f>
        <v>8.5000000000000062E-2</v>
      </c>
      <c r="P6">
        <f>(-4*M6+7*N6)*$D$3</f>
        <v>0.3849999999999999</v>
      </c>
      <c r="Q6">
        <f>P6*2</f>
        <v>0.7699999999999998</v>
      </c>
      <c r="R6">
        <f>O6*2</f>
        <v>0.17000000000000012</v>
      </c>
    </row>
    <row r="7" spans="2:18" x14ac:dyDescent="0.25">
      <c r="D7">
        <f>$D$5+F6/2</f>
        <v>3.33</v>
      </c>
      <c r="E7">
        <f>$E$5+G6/2</f>
        <v>1.1100000000000001</v>
      </c>
      <c r="F7">
        <f t="shared" si="0"/>
        <v>0.66600000000000004</v>
      </c>
      <c r="G7">
        <f t="shared" si="1"/>
        <v>0.22200000000000009</v>
      </c>
      <c r="H7">
        <f>G7*2</f>
        <v>0.44400000000000017</v>
      </c>
      <c r="I7">
        <f>F7*2</f>
        <v>1.3320000000000001</v>
      </c>
      <c r="M7">
        <f t="shared" ref="M7:M8" si="3">M6+O6/2</f>
        <v>1.0925</v>
      </c>
      <c r="N7">
        <f t="shared" ref="N7:N8" si="4">N6+P6/2</f>
        <v>1.3424999999999998</v>
      </c>
      <c r="O7">
        <f t="shared" si="2"/>
        <v>5.9250000000000025E-2</v>
      </c>
      <c r="P7">
        <f t="shared" ref="P6:P8" si="5">(-4*M7+7*N7)*$D$3</f>
        <v>0.50274999999999992</v>
      </c>
      <c r="Q7">
        <f>P7*2</f>
        <v>1.0054999999999998</v>
      </c>
      <c r="R7">
        <f>O7*2</f>
        <v>0.11850000000000005</v>
      </c>
    </row>
    <row r="8" spans="2:18" x14ac:dyDescent="0.25">
      <c r="D8">
        <f>$D$5+F7</f>
        <v>3.6659999999999999</v>
      </c>
      <c r="E8">
        <f>$E$5+G7</f>
        <v>1.222</v>
      </c>
      <c r="F8">
        <f t="shared" si="0"/>
        <v>0.73320000000000007</v>
      </c>
      <c r="G8">
        <f t="shared" si="1"/>
        <v>0.24439999999999995</v>
      </c>
      <c r="H8">
        <f t="shared" ref="H6:H9" si="6">G8</f>
        <v>0.24439999999999995</v>
      </c>
      <c r="I8">
        <f t="shared" ref="I8" si="7">F8</f>
        <v>0.73320000000000007</v>
      </c>
      <c r="M8">
        <f>M7+O7</f>
        <v>1.1517500000000001</v>
      </c>
      <c r="N8">
        <f>N7+P7</f>
        <v>1.8452499999999996</v>
      </c>
      <c r="O8">
        <f t="shared" si="2"/>
        <v>-2.3524999999999886E-2</v>
      </c>
      <c r="P8">
        <f t="shared" si="5"/>
        <v>0.8309749999999998</v>
      </c>
      <c r="Q8">
        <f t="shared" ref="Q8" si="8">P8</f>
        <v>0.8309749999999998</v>
      </c>
      <c r="R8">
        <f t="shared" ref="R8" si="9">O8</f>
        <v>-2.3524999999999886E-2</v>
      </c>
    </row>
    <row r="9" spans="2:18" x14ac:dyDescent="0.25">
      <c r="C9" t="s">
        <v>9</v>
      </c>
      <c r="D9" t="s">
        <v>10</v>
      </c>
      <c r="E9" t="s">
        <v>11</v>
      </c>
      <c r="F9" t="s">
        <v>9</v>
      </c>
      <c r="G9" t="s">
        <v>12</v>
      </c>
      <c r="H9">
        <f>SUM(H5:H8)/6</f>
        <v>0.22140000000000004</v>
      </c>
      <c r="I9">
        <f>SUM(I5:I8)/6</f>
        <v>0.66420000000000001</v>
      </c>
      <c r="L9" t="s">
        <v>9</v>
      </c>
      <c r="M9" t="s">
        <v>10</v>
      </c>
      <c r="N9" t="s">
        <v>11</v>
      </c>
      <c r="O9" t="s">
        <v>9</v>
      </c>
      <c r="P9" t="s">
        <v>12</v>
      </c>
      <c r="Q9">
        <f>SUM(Q5:Q8)/6</f>
        <v>0.48441249999999991</v>
      </c>
      <c r="R9">
        <f>SUM(R5:R8)/6</f>
        <v>6.0829166666666712E-2</v>
      </c>
    </row>
    <row r="10" spans="2:18" x14ac:dyDescent="0.25">
      <c r="C10">
        <f>C5+1</f>
        <v>1</v>
      </c>
      <c r="D10">
        <f>I9</f>
        <v>0.66420000000000001</v>
      </c>
      <c r="E10">
        <f>H9</f>
        <v>0.22140000000000004</v>
      </c>
      <c r="F10">
        <f>(D10+3*E10)*$D$3</f>
        <v>0.13284000000000004</v>
      </c>
      <c r="G10">
        <f>(-D10+5*E10)*$D$3</f>
        <v>4.4280000000000021E-2</v>
      </c>
      <c r="H10">
        <f>G10</f>
        <v>4.4280000000000021E-2</v>
      </c>
      <c r="I10">
        <f>F10</f>
        <v>0.13284000000000004</v>
      </c>
      <c r="L10">
        <f>L5+1</f>
        <v>1</v>
      </c>
      <c r="M10">
        <f>R9</f>
        <v>6.0829166666666712E-2</v>
      </c>
      <c r="N10">
        <f>Q9</f>
        <v>0.48441249999999991</v>
      </c>
      <c r="O10">
        <f>(M10+3*N10)*$D$3</f>
        <v>0.15140666666666666</v>
      </c>
      <c r="P10">
        <f>(-M10+5*N10)*$D$3</f>
        <v>0.2361233333333333</v>
      </c>
      <c r="Q10">
        <f>P10</f>
        <v>0.2361233333333333</v>
      </c>
      <c r="R10">
        <f>O10</f>
        <v>0.15140666666666666</v>
      </c>
    </row>
    <row r="11" spans="2:18" x14ac:dyDescent="0.25">
      <c r="D11">
        <f>D10+F10/2</f>
        <v>0.73062000000000005</v>
      </c>
      <c r="E11">
        <f>E10+G10/2</f>
        <v>0.24354000000000006</v>
      </c>
      <c r="F11">
        <f t="shared" ref="F11:F13" si="10">(D11+3*E11)*$D$3</f>
        <v>0.146124</v>
      </c>
      <c r="G11">
        <f t="shared" ref="G11:G13" si="11">(-D11+5*E11)*$D$3</f>
        <v>4.8708000000000022E-2</v>
      </c>
      <c r="H11">
        <f>G11*2</f>
        <v>9.7416000000000044E-2</v>
      </c>
      <c r="I11">
        <f>F11*2</f>
        <v>0.29224800000000001</v>
      </c>
      <c r="M11">
        <f>M10+O10/2</f>
        <v>0.13653250000000006</v>
      </c>
      <c r="N11">
        <f>N10+P10/2</f>
        <v>0.60247416666666653</v>
      </c>
      <c r="O11">
        <f t="shared" ref="O11" si="12">(M11+3*N11)*$D$3</f>
        <v>0.19439549999999994</v>
      </c>
      <c r="P11">
        <f t="shared" ref="P11:P12" si="13">(-M11+5*N11)*$D$3</f>
        <v>0.28758383333333332</v>
      </c>
      <c r="Q11">
        <f>P11*2</f>
        <v>0.57516766666666663</v>
      </c>
      <c r="R11">
        <f>O11*2</f>
        <v>0.38879099999999989</v>
      </c>
    </row>
    <row r="12" spans="2:18" x14ac:dyDescent="0.25">
      <c r="D12">
        <f>D10+F11/2</f>
        <v>0.73726199999999997</v>
      </c>
      <c r="E12">
        <f>E10+G11/2</f>
        <v>0.24575400000000006</v>
      </c>
      <c r="F12">
        <f>(D12+3*E12)*$D$3</f>
        <v>0.14745240000000001</v>
      </c>
      <c r="G12">
        <f t="shared" si="11"/>
        <v>4.9150800000000043E-2</v>
      </c>
      <c r="H12">
        <f>G12*2</f>
        <v>9.8301600000000086E-2</v>
      </c>
      <c r="I12">
        <f>F12*2</f>
        <v>0.29490480000000002</v>
      </c>
      <c r="M12">
        <f>M10+O11/2</f>
        <v>0.15802691666666668</v>
      </c>
      <c r="N12">
        <f>N10+P11/2</f>
        <v>0.6282044166666666</v>
      </c>
      <c r="O12">
        <f>(M12+3*N12)*$D$3</f>
        <v>0.20426401666666663</v>
      </c>
      <c r="P12">
        <f t="shared" si="13"/>
        <v>0.29829951666666665</v>
      </c>
      <c r="Q12">
        <f>P12*2</f>
        <v>0.59659903333333331</v>
      </c>
      <c r="R12">
        <f>O12*2</f>
        <v>0.40852803333333326</v>
      </c>
    </row>
    <row r="13" spans="2:18" x14ac:dyDescent="0.25">
      <c r="D13">
        <f>D10+F12</f>
        <v>0.81165240000000005</v>
      </c>
      <c r="E13">
        <f>E10+G12</f>
        <v>0.27055080000000009</v>
      </c>
      <c r="F13">
        <f t="shared" si="10"/>
        <v>0.16233048000000005</v>
      </c>
      <c r="G13">
        <f>(-D13+5*E13)*$D$3</f>
        <v>5.4110160000000046E-2</v>
      </c>
      <c r="H13">
        <f t="shared" ref="H13" si="14">G13</f>
        <v>5.4110160000000046E-2</v>
      </c>
      <c r="I13">
        <f t="shared" ref="I13" si="15">F13</f>
        <v>0.16233048000000005</v>
      </c>
      <c r="M13">
        <f>M10+O12</f>
        <v>0.26509318333333332</v>
      </c>
      <c r="N13">
        <f>N10+P12</f>
        <v>0.78271201666666657</v>
      </c>
      <c r="O13">
        <f t="shared" ref="O13" si="16">(M13+3*N13)*$D$3</f>
        <v>0.26132292333333335</v>
      </c>
      <c r="P13">
        <f>(-M13+5*N13)*$D$3</f>
        <v>0.36484668999999997</v>
      </c>
      <c r="Q13">
        <f t="shared" ref="Q13" si="17">P13</f>
        <v>0.36484668999999997</v>
      </c>
      <c r="R13">
        <f t="shared" ref="R13" si="18">O13</f>
        <v>0.26132292333333335</v>
      </c>
    </row>
    <row r="14" spans="2:18" x14ac:dyDescent="0.25">
      <c r="C14" t="s">
        <v>9</v>
      </c>
      <c r="D14" t="s">
        <v>10</v>
      </c>
      <c r="E14" t="s">
        <v>11</v>
      </c>
      <c r="F14" t="s">
        <v>9</v>
      </c>
      <c r="G14" t="s">
        <v>12</v>
      </c>
      <c r="H14">
        <f>SUM(H10:H13)/6</f>
        <v>4.9017960000000027E-2</v>
      </c>
      <c r="I14">
        <f>SUM(I10:I13)/6</f>
        <v>0.14705388</v>
      </c>
      <c r="L14" t="s">
        <v>9</v>
      </c>
      <c r="M14" t="s">
        <v>10</v>
      </c>
      <c r="N14" t="s">
        <v>11</v>
      </c>
      <c r="O14" t="s">
        <v>9</v>
      </c>
      <c r="P14" t="s">
        <v>12</v>
      </c>
      <c r="Q14">
        <f>SUM(Q10:Q13)/6</f>
        <v>0.29545612055555553</v>
      </c>
      <c r="R14">
        <f>SUM(R10:R13)/6</f>
        <v>0.20167477055555552</v>
      </c>
    </row>
    <row r="15" spans="2:18" x14ac:dyDescent="0.25">
      <c r="C15">
        <f>C10+1</f>
        <v>2</v>
      </c>
      <c r="D15">
        <f>I14</f>
        <v>0.14705388</v>
      </c>
      <c r="E15">
        <f>H14</f>
        <v>4.9017960000000027E-2</v>
      </c>
      <c r="F15">
        <f>(D15+3*E15)*$D$3</f>
        <v>2.9410776000000007E-2</v>
      </c>
      <c r="G15">
        <f>(-D15+5*E15)*$D$3</f>
        <v>9.8035920000000137E-3</v>
      </c>
      <c r="H15">
        <f>G15</f>
        <v>9.8035920000000137E-3</v>
      </c>
      <c r="I15">
        <f>F15</f>
        <v>2.9410776000000007E-2</v>
      </c>
      <c r="L15">
        <f>L10+1</f>
        <v>2</v>
      </c>
      <c r="M15">
        <f>R14</f>
        <v>0.20167477055555552</v>
      </c>
      <c r="N15">
        <f>Q14</f>
        <v>0.29545612055555553</v>
      </c>
      <c r="O15">
        <f t="shared" ref="O15:O18" si="19">(3*M15-2*N15)*$D$3</f>
        <v>1.4112070555555524E-3</v>
      </c>
      <c r="P15">
        <f>(-4*M15+7*N15)*$D$3</f>
        <v>0.12614937616666669</v>
      </c>
      <c r="Q15">
        <f>P15</f>
        <v>0.12614937616666669</v>
      </c>
      <c r="R15">
        <f>O15</f>
        <v>1.4112070555555524E-3</v>
      </c>
    </row>
    <row r="16" spans="2:18" x14ac:dyDescent="0.25">
      <c r="D16">
        <f>D15+F15/2</f>
        <v>0.16175926800000001</v>
      </c>
      <c r="E16">
        <f>E15+G15/2</f>
        <v>5.3919756000000034E-2</v>
      </c>
      <c r="F16">
        <f t="shared" ref="F16" si="20">(D16+3*E16)*$D$3</f>
        <v>3.2351853600000015E-2</v>
      </c>
      <c r="G16">
        <f t="shared" ref="G16:G18" si="21">(-D16+5*E16)*$D$3</f>
        <v>1.0783951200000015E-2</v>
      </c>
      <c r="H16">
        <f>G16*2</f>
        <v>2.156790240000003E-2</v>
      </c>
      <c r="I16">
        <f>F16*2</f>
        <v>6.470370720000003E-2</v>
      </c>
      <c r="M16">
        <f>M15+O15/2</f>
        <v>0.20238037408333329</v>
      </c>
      <c r="N16">
        <f>N15+P15/2</f>
        <v>0.35853080863888886</v>
      </c>
      <c r="O16">
        <f t="shared" si="19"/>
        <v>-1.099204950277779E-2</v>
      </c>
      <c r="P16">
        <f>(-4*M16+7*N16)*$D$3</f>
        <v>0.1700194164138889</v>
      </c>
      <c r="Q16">
        <f>P16*2</f>
        <v>0.3400388328277778</v>
      </c>
      <c r="R16">
        <f>O16*2</f>
        <v>-2.198409900555558E-2</v>
      </c>
    </row>
    <row r="17" spans="3:18" x14ac:dyDescent="0.25">
      <c r="D17">
        <f>D15+F16/2</f>
        <v>0.16322980680000002</v>
      </c>
      <c r="E17">
        <f>E15+G16/2</f>
        <v>5.4409935600000035E-2</v>
      </c>
      <c r="F17">
        <f>(D17+3*E17)*$D$3</f>
        <v>3.264596136000001E-2</v>
      </c>
      <c r="G17">
        <f t="shared" si="21"/>
        <v>1.0881987120000018E-2</v>
      </c>
      <c r="H17">
        <f>G17*2</f>
        <v>2.1763974240000036E-2</v>
      </c>
      <c r="I17">
        <f>F17*2</f>
        <v>6.529192272000002E-2</v>
      </c>
      <c r="M17">
        <f t="shared" ref="M17:M18" si="22">M16+O16/2</f>
        <v>0.1968843493319444</v>
      </c>
      <c r="N17">
        <f t="shared" ref="N17:N18" si="23">N16+P16/2</f>
        <v>0.44354051684583329</v>
      </c>
      <c r="O17">
        <f t="shared" si="19"/>
        <v>-2.964279856958334E-2</v>
      </c>
      <c r="P17">
        <f t="shared" ref="P17:P18" si="24">(-4*M17+7*N17)*$D$3</f>
        <v>0.23172462205930555</v>
      </c>
      <c r="Q17">
        <f>P17*2</f>
        <v>0.4634492441186111</v>
      </c>
      <c r="R17">
        <f>O17*2</f>
        <v>-5.9285597139166681E-2</v>
      </c>
    </row>
    <row r="18" spans="3:18" x14ac:dyDescent="0.25">
      <c r="D18">
        <f>D15+F17</f>
        <v>0.17969984136</v>
      </c>
      <c r="E18">
        <f>E15+G17</f>
        <v>5.9899947120000047E-2</v>
      </c>
      <c r="F18">
        <f t="shared" ref="F18" si="25">(D18+3*E18)*$D$3</f>
        <v>3.5939968272000015E-2</v>
      </c>
      <c r="G18">
        <f>(-D18+5*E18)*$D$3</f>
        <v>1.1979989424000021E-2</v>
      </c>
      <c r="H18">
        <f t="shared" ref="H18" si="26">G18</f>
        <v>1.1979989424000021E-2</v>
      </c>
      <c r="I18">
        <f t="shared" ref="I18" si="27">F18</f>
        <v>3.5939968272000015E-2</v>
      </c>
      <c r="M18">
        <f>M17+O17</f>
        <v>0.16724155076236105</v>
      </c>
      <c r="N18">
        <f>N17+P17</f>
        <v>0.67526513890513884</v>
      </c>
      <c r="O18">
        <f t="shared" si="19"/>
        <v>-8.4880562552319461E-2</v>
      </c>
      <c r="P18">
        <f t="shared" si="24"/>
        <v>0.40578897692865284</v>
      </c>
      <c r="Q18">
        <f t="shared" ref="Q18" si="28">P18</f>
        <v>0.40578897692865284</v>
      </c>
      <c r="R18">
        <f t="shared" ref="R18" si="29">O18</f>
        <v>-8.4880562552319461E-2</v>
      </c>
    </row>
    <row r="19" spans="3:18" x14ac:dyDescent="0.25">
      <c r="C19" t="s">
        <v>9</v>
      </c>
      <c r="D19" t="s">
        <v>10</v>
      </c>
      <c r="E19" t="s">
        <v>11</v>
      </c>
      <c r="F19" t="s">
        <v>9</v>
      </c>
      <c r="G19" t="s">
        <v>12</v>
      </c>
      <c r="H19">
        <f>SUM(H15:H18)/6</f>
        <v>1.0852576344000019E-2</v>
      </c>
      <c r="I19">
        <f>SUM(I15:I18)/6</f>
        <v>3.2557729032000014E-2</v>
      </c>
      <c r="L19" t="s">
        <v>9</v>
      </c>
      <c r="M19" t="s">
        <v>10</v>
      </c>
      <c r="N19" t="s">
        <v>11</v>
      </c>
      <c r="O19" t="s">
        <v>9</v>
      </c>
      <c r="P19" t="s">
        <v>12</v>
      </c>
      <c r="Q19">
        <f>SUM(Q15:Q18)/6</f>
        <v>0.22257107167361809</v>
      </c>
      <c r="R19">
        <f>SUM(R15:R18)/6</f>
        <v>-2.745650860691436E-2</v>
      </c>
    </row>
    <row r="20" spans="3:18" x14ac:dyDescent="0.25">
      <c r="C20">
        <f>C15+1</f>
        <v>3</v>
      </c>
      <c r="D20">
        <f>I19</f>
        <v>3.2557729032000014E-2</v>
      </c>
      <c r="E20">
        <f>H19</f>
        <v>1.0852576344000019E-2</v>
      </c>
      <c r="F20">
        <f>(D20+3*E20)*$D$3</f>
        <v>6.5115458064000072E-3</v>
      </c>
      <c r="G20">
        <f>(-D20+5*E20)*$D$3</f>
        <v>2.1705152688000079E-3</v>
      </c>
      <c r="H20">
        <f>G20</f>
        <v>2.1705152688000079E-3</v>
      </c>
      <c r="I20">
        <f>F20</f>
        <v>6.5115458064000072E-3</v>
      </c>
      <c r="L20">
        <f>L15+1</f>
        <v>3</v>
      </c>
      <c r="M20">
        <f>R19</f>
        <v>-2.745650860691436E-2</v>
      </c>
      <c r="N20">
        <f>Q19</f>
        <v>0.22257107167361809</v>
      </c>
      <c r="O20">
        <f t="shared" ref="O20:O23" si="30">(3*M20-2*N20)*$D$3</f>
        <v>-5.2751166916797931E-2</v>
      </c>
      <c r="P20">
        <f>(-4*M20+7*N20)*$D$3</f>
        <v>0.16678235361429841</v>
      </c>
      <c r="Q20">
        <f>P20</f>
        <v>0.16678235361429841</v>
      </c>
      <c r="R20">
        <f>O20</f>
        <v>-5.2751166916797931E-2</v>
      </c>
    </row>
    <row r="21" spans="3:18" x14ac:dyDescent="0.25">
      <c r="D21">
        <f>D20+F20/2</f>
        <v>3.5813501935200019E-2</v>
      </c>
      <c r="E21">
        <f>E20+G20/2</f>
        <v>1.1937833978400023E-2</v>
      </c>
      <c r="F21">
        <f t="shared" ref="F21" si="31">(D21+3*E21)*$D$3</f>
        <v>7.1627003870400087E-3</v>
      </c>
      <c r="G21">
        <f t="shared" ref="G21:G23" si="32">(-D21+5*E21)*$D$3</f>
        <v>2.3875667956800095E-3</v>
      </c>
      <c r="H21">
        <f>G21*2</f>
        <v>4.7751335913600191E-3</v>
      </c>
      <c r="I21">
        <f>F21*2</f>
        <v>1.4325400774080017E-2</v>
      </c>
      <c r="M21">
        <f>M20+O20/2</f>
        <v>-5.3832092065313322E-2</v>
      </c>
      <c r="N21">
        <f>N20+P20/2</f>
        <v>0.30596224848076731</v>
      </c>
      <c r="O21">
        <f t="shared" si="30"/>
        <v>-7.7342077315747465E-2</v>
      </c>
      <c r="P21">
        <f>(-4*M21+7*N21)*$D$3</f>
        <v>0.23570641076266249</v>
      </c>
      <c r="Q21">
        <f>P21*2</f>
        <v>0.47141282152532499</v>
      </c>
      <c r="R21">
        <f>O21*2</f>
        <v>-0.15468415463149493</v>
      </c>
    </row>
    <row r="22" spans="3:18" x14ac:dyDescent="0.25">
      <c r="D22">
        <f>D20+F21/2</f>
        <v>3.6139079225520017E-2</v>
      </c>
      <c r="E22">
        <f>E20+G21/2</f>
        <v>1.2046359741840023E-2</v>
      </c>
      <c r="F22">
        <f>(D22+3*E22)*$D$3</f>
        <v>7.2278158451040079E-3</v>
      </c>
      <c r="G22">
        <f t="shared" si="32"/>
        <v>2.4092719483680101E-3</v>
      </c>
      <c r="H22">
        <f>G22*2</f>
        <v>4.8185438967360203E-3</v>
      </c>
      <c r="I22">
        <f>F22*2</f>
        <v>1.4455631690208016E-2</v>
      </c>
      <c r="M22">
        <f t="shared" ref="M22:M23" si="33">M21+O21/2</f>
        <v>-9.2503130723187055E-2</v>
      </c>
      <c r="N22">
        <f t="shared" ref="N22:N23" si="34">N21+P21/2</f>
        <v>0.42381545386209857</v>
      </c>
      <c r="O22">
        <f t="shared" si="30"/>
        <v>-0.11251402998937583</v>
      </c>
      <c r="P22">
        <f t="shared" ref="P22:P23" si="35">(-4*M22+7*N22)*$D$3</f>
        <v>0.33367206999274385</v>
      </c>
      <c r="Q22">
        <f>P22*2</f>
        <v>0.66734413998548769</v>
      </c>
      <c r="R22">
        <f>O22*2</f>
        <v>-0.22502805997875167</v>
      </c>
    </row>
    <row r="23" spans="3:18" x14ac:dyDescent="0.25">
      <c r="D23">
        <f>D20+F22</f>
        <v>3.978554487710402E-2</v>
      </c>
      <c r="E23">
        <f>E20+G22</f>
        <v>1.3261848292368029E-2</v>
      </c>
      <c r="F23">
        <f t="shared" ref="F23" si="36">(D23+3*E23)*$D$3</f>
        <v>7.957108975420811E-3</v>
      </c>
      <c r="G23">
        <f>(-D23+5*E23)*$D$3</f>
        <v>2.6523696584736123E-3</v>
      </c>
      <c r="H23">
        <f t="shared" ref="H23" si="37">G23</f>
        <v>2.6523696584736123E-3</v>
      </c>
      <c r="I23">
        <f t="shared" ref="I23" si="38">F23</f>
        <v>7.957108975420811E-3</v>
      </c>
      <c r="M23">
        <f>M22+O22</f>
        <v>-0.20501716071256287</v>
      </c>
      <c r="N23">
        <f>N22+P22</f>
        <v>0.75748752385484242</v>
      </c>
      <c r="O23">
        <f t="shared" si="30"/>
        <v>-0.21300265298473736</v>
      </c>
      <c r="P23">
        <f t="shared" si="35"/>
        <v>0.61224813098341491</v>
      </c>
      <c r="Q23">
        <f t="shared" ref="Q23" si="39">P23</f>
        <v>0.61224813098341491</v>
      </c>
      <c r="R23">
        <f t="shared" ref="R23" si="40">O23</f>
        <v>-0.21300265298473736</v>
      </c>
    </row>
    <row r="24" spans="3:18" x14ac:dyDescent="0.25">
      <c r="C24" t="s">
        <v>9</v>
      </c>
      <c r="D24" t="s">
        <v>10</v>
      </c>
      <c r="E24" t="s">
        <v>11</v>
      </c>
      <c r="F24" t="s">
        <v>9</v>
      </c>
      <c r="G24" t="s">
        <v>12</v>
      </c>
      <c r="H24">
        <f>SUM(H20:H23)/6</f>
        <v>2.4027604025616098E-3</v>
      </c>
      <c r="I24">
        <f>SUM(I20:I23)/6</f>
        <v>7.2082812076848081E-3</v>
      </c>
      <c r="L24" t="s">
        <v>9</v>
      </c>
      <c r="M24" t="s">
        <v>10</v>
      </c>
      <c r="N24" t="s">
        <v>11</v>
      </c>
      <c r="O24" t="s">
        <v>9</v>
      </c>
      <c r="P24" t="s">
        <v>12</v>
      </c>
      <c r="Q24">
        <f>SUM(Q20:Q23)/6</f>
        <v>0.31963124101808765</v>
      </c>
      <c r="R24">
        <f>SUM(R20:R23)/6</f>
        <v>-0.10757767241863032</v>
      </c>
    </row>
    <row r="25" spans="3:18" x14ac:dyDescent="0.25">
      <c r="C25">
        <f>C20+1</f>
        <v>4</v>
      </c>
      <c r="D25">
        <f>I24</f>
        <v>7.2082812076848081E-3</v>
      </c>
      <c r="E25">
        <f>H24</f>
        <v>2.4027604025616098E-3</v>
      </c>
      <c r="F25">
        <f>(D25+3*E25)*$D$3</f>
        <v>1.441656241536964E-3</v>
      </c>
      <c r="G25">
        <f>(-D25+5*E25)*$D$3</f>
        <v>4.8055208051232405E-4</v>
      </c>
      <c r="H25">
        <f>G25</f>
        <v>4.8055208051232405E-4</v>
      </c>
      <c r="I25">
        <f>F25</f>
        <v>1.441656241536964E-3</v>
      </c>
      <c r="L25">
        <f>L20+1</f>
        <v>4</v>
      </c>
      <c r="M25">
        <f>R24</f>
        <v>-0.10757767241863032</v>
      </c>
      <c r="N25">
        <f>Q24</f>
        <v>0.31963124101808765</v>
      </c>
      <c r="O25">
        <f t="shared" ref="O25:O28" si="41">(3*M25-2*N25)*$D$3</f>
        <v>-9.6199549929206637E-2</v>
      </c>
      <c r="P25">
        <f>(-4*M25+7*N25)*$D$3</f>
        <v>0.26677293768011351</v>
      </c>
      <c r="Q25">
        <f>P25</f>
        <v>0.26677293768011351</v>
      </c>
      <c r="R25">
        <f>O25</f>
        <v>-9.6199549929206637E-2</v>
      </c>
    </row>
    <row r="26" spans="3:18" x14ac:dyDescent="0.25">
      <c r="D26">
        <f>D25+F25/2</f>
        <v>7.9291093284532908E-3</v>
      </c>
      <c r="E26">
        <f>E25+G25/2</f>
        <v>2.6430364428177717E-3</v>
      </c>
      <c r="F26">
        <f t="shared" ref="F26" si="42">(D26+3*E26)*$D$3</f>
        <v>1.5858218656906607E-3</v>
      </c>
      <c r="G26">
        <f t="shared" ref="G26:G28" si="43">(-D26+5*E26)*$D$3</f>
        <v>5.2860728856355679E-4</v>
      </c>
      <c r="H26">
        <f>G26*2</f>
        <v>1.0572145771271136E-3</v>
      </c>
      <c r="I26">
        <f>F26*2</f>
        <v>3.1716437313813214E-3</v>
      </c>
      <c r="M26">
        <f>M25+O25/2</f>
        <v>-0.15567744738323364</v>
      </c>
      <c r="N26">
        <f>N25+P25/2</f>
        <v>0.45301770985814438</v>
      </c>
      <c r="O26">
        <f t="shared" si="41"/>
        <v>-0.13730677618659898</v>
      </c>
      <c r="P26">
        <f>(-4*M26+7*N26)*$D$3</f>
        <v>0.37938337585399456</v>
      </c>
      <c r="Q26">
        <f>P26*2</f>
        <v>0.75876675170798913</v>
      </c>
      <c r="R26">
        <f>O26*2</f>
        <v>-0.27461355237319796</v>
      </c>
    </row>
    <row r="27" spans="3:18" x14ac:dyDescent="0.25">
      <c r="D27">
        <f>D25+F26/2</f>
        <v>8.0011921405301386E-3</v>
      </c>
      <c r="E27">
        <f>E25+G26/2</f>
        <v>2.6670640468433883E-3</v>
      </c>
      <c r="F27">
        <f>(D27+3*E27)*$D$3</f>
        <v>1.6002384281060301E-3</v>
      </c>
      <c r="G27">
        <f t="shared" si="43"/>
        <v>5.334128093686804E-4</v>
      </c>
      <c r="H27">
        <f>G27*2</f>
        <v>1.0668256187373608E-3</v>
      </c>
      <c r="I27">
        <f>F27*2</f>
        <v>3.2004768562120603E-3</v>
      </c>
      <c r="M27">
        <f t="shared" ref="M27:M28" si="44">M26+O26/2</f>
        <v>-0.22433083547653312</v>
      </c>
      <c r="N27">
        <f t="shared" ref="N27:N28" si="45">N26+P26/2</f>
        <v>0.64270939778514169</v>
      </c>
      <c r="O27">
        <f t="shared" si="41"/>
        <v>-0.19584113019998828</v>
      </c>
      <c r="P27">
        <f t="shared" ref="P27:P28" si="46">(-4*M27+7*N27)*$D$3</f>
        <v>0.53962891264021251</v>
      </c>
      <c r="Q27">
        <f>P27*2</f>
        <v>1.079257825280425</v>
      </c>
      <c r="R27">
        <f>O27*2</f>
        <v>-0.39168226039997656</v>
      </c>
    </row>
    <row r="28" spans="3:18" x14ac:dyDescent="0.25">
      <c r="D28">
        <f>D25+F27</f>
        <v>8.8085196357908374E-3</v>
      </c>
      <c r="E28">
        <f>E25+G27</f>
        <v>2.9361732119302904E-3</v>
      </c>
      <c r="F28">
        <f t="shared" ref="F28" si="47">(D28+3*E28)*$D$3</f>
        <v>1.7617039271581711E-3</v>
      </c>
      <c r="G28">
        <f>(-D28+5*E28)*$D$3</f>
        <v>5.872346423860614E-4</v>
      </c>
      <c r="H28">
        <f t="shared" ref="H28" si="48">G28</f>
        <v>5.872346423860614E-4</v>
      </c>
      <c r="I28">
        <f t="shared" ref="I28" si="49">F28</f>
        <v>1.7617039271581711E-3</v>
      </c>
      <c r="M28">
        <f>M27+O27</f>
        <v>-0.42017196567652138</v>
      </c>
      <c r="N28">
        <f>N27+P27</f>
        <v>1.1823383104253542</v>
      </c>
      <c r="O28">
        <f t="shared" si="41"/>
        <v>-0.3625192517880273</v>
      </c>
      <c r="P28">
        <f t="shared" si="46"/>
        <v>0.99570560356835647</v>
      </c>
      <c r="Q28">
        <f t="shared" ref="Q28" si="50">P28</f>
        <v>0.99570560356835647</v>
      </c>
      <c r="R28">
        <f t="shared" ref="R28" si="51">O28</f>
        <v>-0.3625192517880273</v>
      </c>
    </row>
    <row r="29" spans="3:18" x14ac:dyDescent="0.25">
      <c r="C29" t="s">
        <v>9</v>
      </c>
      <c r="D29" t="s">
        <v>10</v>
      </c>
      <c r="E29" t="s">
        <v>11</v>
      </c>
      <c r="F29" t="s">
        <v>9</v>
      </c>
      <c r="G29" t="s">
        <v>12</v>
      </c>
      <c r="H29">
        <f>SUM(H25:H28)/6</f>
        <v>5.3197115312714324E-4</v>
      </c>
      <c r="I29">
        <f>SUM(I25:I28)/6</f>
        <v>1.5959134593814194E-3</v>
      </c>
      <c r="L29" t="s">
        <v>9</v>
      </c>
      <c r="M29" t="s">
        <v>10</v>
      </c>
      <c r="N29" t="s">
        <v>11</v>
      </c>
      <c r="O29" t="s">
        <v>9</v>
      </c>
      <c r="P29" t="s">
        <v>12</v>
      </c>
      <c r="Q29">
        <f>SUM(Q25:Q28)/6</f>
        <v>0.51675051970614738</v>
      </c>
      <c r="R29">
        <f>SUM(R25:R28)/6</f>
        <v>-0.18750243574840142</v>
      </c>
    </row>
    <row r="30" spans="3:18" x14ac:dyDescent="0.25">
      <c r="C30">
        <f>C25+1</f>
        <v>5</v>
      </c>
      <c r="D30">
        <f>I29</f>
        <v>1.5959134593814194E-3</v>
      </c>
      <c r="E30">
        <f>H29</f>
        <v>5.3197115312714324E-4</v>
      </c>
      <c r="F30">
        <f>(D30+3*E30)*$D$3</f>
        <v>3.1918269187628488E-4</v>
      </c>
      <c r="G30">
        <f>(-D30+5*E30)*$D$3</f>
        <v>1.0639423062542969E-4</v>
      </c>
      <c r="H30">
        <f>G30</f>
        <v>1.0639423062542969E-4</v>
      </c>
      <c r="I30">
        <f>F30</f>
        <v>3.1918269187628488E-4</v>
      </c>
      <c r="L30">
        <f>L25+1</f>
        <v>5</v>
      </c>
      <c r="M30">
        <f>R29</f>
        <v>-0.18750243574840142</v>
      </c>
      <c r="N30">
        <f>Q29</f>
        <v>0.51675051970614738</v>
      </c>
      <c r="O30">
        <f t="shared" ref="O30:O33" si="52">(3*M30-2*N30)*$D$3</f>
        <v>-0.15960083466574992</v>
      </c>
      <c r="P30">
        <f>(-4*M30+7*N30)*$D$3</f>
        <v>0.43672633809366374</v>
      </c>
      <c r="Q30">
        <f>P30</f>
        <v>0.43672633809366374</v>
      </c>
      <c r="R30">
        <f>O30</f>
        <v>-0.15960083466574992</v>
      </c>
    </row>
    <row r="31" spans="3:18" x14ac:dyDescent="0.25">
      <c r="D31">
        <f>D30+F30/2</f>
        <v>1.7555048053195619E-3</v>
      </c>
      <c r="E31">
        <f>E30+G30/2</f>
        <v>5.8516826843985808E-4</v>
      </c>
      <c r="F31">
        <f t="shared" ref="F31" si="53">(D31+3*E31)*$D$3</f>
        <v>3.5110096106391364E-4</v>
      </c>
      <c r="G31">
        <f t="shared" ref="G31:G33" si="54">(-D31+5*E31)*$D$3</f>
        <v>1.1703365368797285E-4</v>
      </c>
      <c r="H31">
        <f>G31*2</f>
        <v>2.3406730737594571E-4</v>
      </c>
      <c r="I31">
        <f>F31*2</f>
        <v>7.0220192212782728E-4</v>
      </c>
      <c r="M31">
        <f>M30+O30/2</f>
        <v>-0.26730285308127638</v>
      </c>
      <c r="N31">
        <f>N30+P30/2</f>
        <v>0.73511368875297922</v>
      </c>
      <c r="O31">
        <f t="shared" si="52"/>
        <v>-0.22721359367497876</v>
      </c>
      <c r="P31">
        <f>(-4*M31+7*N31)*$D$3</f>
        <v>0.62150072335959605</v>
      </c>
      <c r="Q31">
        <f>P31*2</f>
        <v>1.2430014467191921</v>
      </c>
      <c r="R31">
        <f>O31*2</f>
        <v>-0.45442718734995752</v>
      </c>
    </row>
    <row r="32" spans="3:18" x14ac:dyDescent="0.25">
      <c r="D32">
        <f>D30+F31/2</f>
        <v>1.7714639399133763E-3</v>
      </c>
      <c r="E32">
        <f>E30+G31/2</f>
        <v>5.9048797997112963E-4</v>
      </c>
      <c r="F32">
        <f>(D32+3*E32)*$D$3</f>
        <v>3.5429278798267653E-4</v>
      </c>
      <c r="G32">
        <f t="shared" si="54"/>
        <v>1.1809759599422719E-4</v>
      </c>
      <c r="H32">
        <f>G32*2</f>
        <v>2.3619519198845437E-4</v>
      </c>
      <c r="I32">
        <f>F32*2</f>
        <v>7.0858557596535307E-4</v>
      </c>
      <c r="M32">
        <f t="shared" ref="M32:M33" si="55">M31+O31/2</f>
        <v>-0.38090964991876575</v>
      </c>
      <c r="N32">
        <f t="shared" ref="N32:N33" si="56">N31+P31/2</f>
        <v>1.0458640504327772</v>
      </c>
      <c r="O32">
        <f t="shared" si="52"/>
        <v>-0.32344570506218517</v>
      </c>
      <c r="P32">
        <f t="shared" ref="P32:P33" si="57">(-4*M32+7*N32)*$D$3</f>
        <v>0.88446869527045036</v>
      </c>
      <c r="Q32">
        <f>P32*2</f>
        <v>1.7689373905409007</v>
      </c>
      <c r="R32">
        <f>O32*2</f>
        <v>-0.64689141012437035</v>
      </c>
    </row>
    <row r="33" spans="3:18" x14ac:dyDescent="0.25">
      <c r="D33">
        <f>D30+F32</f>
        <v>1.9502062473640959E-3</v>
      </c>
      <c r="E33">
        <f>E30+G32</f>
        <v>6.5006874912137047E-4</v>
      </c>
      <c r="F33">
        <f t="shared" ref="F33" si="58">(D33+3*E33)*$D$3</f>
        <v>3.900412494728207E-4</v>
      </c>
      <c r="G33">
        <f>(-D33+5*E33)*$D$3</f>
        <v>1.3001374982427567E-4</v>
      </c>
      <c r="H33">
        <f t="shared" ref="H33" si="59">G33</f>
        <v>1.3001374982427567E-4</v>
      </c>
      <c r="I33">
        <f t="shared" ref="I33" si="60">F33</f>
        <v>3.900412494728207E-4</v>
      </c>
      <c r="M33">
        <f>M32+O32</f>
        <v>-0.70435535498095092</v>
      </c>
      <c r="N33">
        <f>N32+P32</f>
        <v>1.9303327457032275</v>
      </c>
      <c r="O33">
        <f t="shared" si="52"/>
        <v>-0.59737315563493076</v>
      </c>
      <c r="P33">
        <f t="shared" si="57"/>
        <v>1.6329750639846397</v>
      </c>
      <c r="Q33">
        <f t="shared" ref="Q33" si="61">P33</f>
        <v>1.6329750639846397</v>
      </c>
      <c r="R33">
        <f t="shared" ref="R33" si="62">O33</f>
        <v>-0.59737315563493076</v>
      </c>
    </row>
    <row r="34" spans="3:18" x14ac:dyDescent="0.25">
      <c r="C34" t="s">
        <v>9</v>
      </c>
      <c r="D34" t="s">
        <v>10</v>
      </c>
      <c r="E34" t="s">
        <v>11</v>
      </c>
      <c r="F34" t="s">
        <v>9</v>
      </c>
      <c r="G34" t="s">
        <v>12</v>
      </c>
      <c r="H34">
        <f>SUM(H30:H33)/6</f>
        <v>1.1777841330235092E-4</v>
      </c>
      <c r="I34">
        <f>SUM(I30:I33)/6</f>
        <v>3.533352399070476E-4</v>
      </c>
      <c r="L34" t="s">
        <v>9</v>
      </c>
      <c r="M34" t="s">
        <v>10</v>
      </c>
      <c r="N34" t="s">
        <v>11</v>
      </c>
      <c r="O34" t="s">
        <v>9</v>
      </c>
      <c r="P34" t="s">
        <v>12</v>
      </c>
      <c r="Q34">
        <f>SUM(Q30:Q33)/6</f>
        <v>0.84694003988973277</v>
      </c>
      <c r="R34">
        <f>SUM(R30:R33)/6</f>
        <v>-0.30971543129583479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2022-06-21T12:12:13Z</dcterms:modified>
</cp:coreProperties>
</file>